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filterPrivacy="1" defaultThemeVersion="124226"/>
  <bookViews>
    <workbookView xWindow="0" yWindow="0" windowWidth="25200" windowHeight="11460" tabRatio="869" activeTab="3"/>
  </bookViews>
  <sheets>
    <sheet name="Front page" sheetId="19" r:id="rId1"/>
    <sheet name="Introduction" sheetId="57" r:id="rId2"/>
    <sheet name="Technical Notes" sheetId="33" r:id="rId3"/>
    <sheet name="Country Technical Notes" sheetId="48" r:id="rId4"/>
    <sheet name="List of tables" sheetId="37" r:id="rId5"/>
    <sheet name="1 Population" sheetId="21" r:id="rId6"/>
    <sheet name="3 Age" sheetId="8" r:id="rId7"/>
    <sheet name="6 Marital Status " sheetId="64" r:id="rId8"/>
    <sheet name="7 Reason" sheetId="36" r:id="rId9"/>
    <sheet name="8 Educational Attainment" sheetId="9" r:id="rId10"/>
    <sheet name="9 School Attendance" sheetId="14" r:id="rId11"/>
    <sheet name="10.1 Literacy 10+" sheetId="46" r:id="rId12"/>
    <sheet name="10.2 Literacy 15+" sheetId="61" r:id="rId13"/>
    <sheet name="11 Employment " sheetId="65" r:id="rId14"/>
    <sheet name="12 Labor Force" sheetId="39" r:id="rId15"/>
  </sheets>
  <definedNames>
    <definedName name="_ftnref1" localSheetId="5">'1 Population'!#REF!</definedName>
    <definedName name="Population_with_and_without_disabilities_by_age_and_sex" localSheetId="5">'1 Population'!#REF!</definedName>
    <definedName name="Population_with_and_without_disabilities_by_age_and_sex">'3 Age'!$A$2:$Z$28</definedName>
    <definedName name="_xlnm.Print_Area" localSheetId="5">'1 Population'!#REF!</definedName>
    <definedName name="_xlnm.Print_Area" localSheetId="13">'11 Employment '!$A$2:$V$66</definedName>
    <definedName name="_xlnm.Print_Area" localSheetId="6">'3 Age'!$A$2:$Z$27</definedName>
    <definedName name="_xlnm.Print_Area" localSheetId="7">'6 Marital Status '!$A$2:$V$107</definedName>
    <definedName name="_xlnm.Print_Area" localSheetId="9">'8 Educational Attainment'!$A$2:$R$25</definedName>
    <definedName name="_xlnm.Print_Area" localSheetId="10">'9 School Attendance'!$A$2:$Q$48</definedName>
    <definedName name="_xlnm.Print_Titles" localSheetId="5">'1 Population'!$2:$3</definedName>
    <definedName name="_xlnm.Print_Titles" localSheetId="13">'11 Employment '!$2:$7</definedName>
    <definedName name="_xlnm.Print_Titles" localSheetId="6">'3 Age'!$2:$8</definedName>
    <definedName name="_xlnm.Print_Titles" localSheetId="7">'6 Marital Status '!$2:$9</definedName>
    <definedName name="_xlnm.Print_Titles" localSheetId="9">'8 Educational Attainment'!$2:$7</definedName>
    <definedName name="_xlnm.Print_Titles" localSheetId="10">'9 School Attendance'!$2:$7</definedName>
  </definedNames>
  <calcPr calcId="171027"/>
</workbook>
</file>

<file path=xl/calcChain.xml><?xml version="1.0" encoding="utf-8"?>
<calcChain xmlns="http://schemas.openxmlformats.org/spreadsheetml/2006/main">
  <c r="Q26" i="39" l="1"/>
  <c r="P26" i="39"/>
  <c r="Q23" i="39"/>
  <c r="P23" i="39"/>
  <c r="Q19" i="39"/>
  <c r="P19" i="39"/>
  <c r="Q18" i="39"/>
  <c r="P18" i="39"/>
  <c r="Q17" i="39"/>
  <c r="P17" i="39"/>
  <c r="Q14" i="39"/>
  <c r="P14" i="39"/>
  <c r="Q10" i="39"/>
  <c r="P10" i="39"/>
  <c r="Q9" i="39"/>
  <c r="P9" i="39"/>
  <c r="Q11" i="39" l="1"/>
  <c r="Q20" i="39"/>
  <c r="P20" i="39"/>
  <c r="P11" i="39"/>
  <c r="F41" i="14" l="1"/>
  <c r="E11" i="39"/>
  <c r="O10" i="39"/>
  <c r="N10" i="39"/>
  <c r="M10" i="39"/>
  <c r="L10" i="39"/>
  <c r="K10" i="39"/>
  <c r="J10" i="39"/>
  <c r="I10" i="39"/>
  <c r="H10" i="39"/>
  <c r="G10" i="39"/>
  <c r="F10" i="39"/>
  <c r="E10" i="39"/>
  <c r="O9" i="39"/>
  <c r="N9" i="39"/>
  <c r="M9" i="39"/>
  <c r="L9" i="39"/>
  <c r="K9" i="39"/>
  <c r="J9" i="39"/>
  <c r="I9" i="39"/>
  <c r="H9" i="39"/>
  <c r="G9" i="39"/>
  <c r="F9" i="39"/>
  <c r="E9" i="39"/>
  <c r="F8" i="65"/>
  <c r="H20" i="14" l="1"/>
  <c r="I20" i="14"/>
  <c r="J20" i="14"/>
  <c r="K20" i="14"/>
  <c r="L20" i="14"/>
  <c r="H21" i="14"/>
  <c r="I21" i="14"/>
  <c r="J21" i="14"/>
  <c r="K21" i="14"/>
  <c r="L21" i="14"/>
  <c r="G21" i="14"/>
  <c r="H38" i="14"/>
  <c r="H44" i="14" s="1"/>
  <c r="I38" i="14"/>
  <c r="I44" i="14" s="1"/>
  <c r="J38" i="14"/>
  <c r="K38" i="14"/>
  <c r="L38" i="14"/>
  <c r="L44" i="14" s="1"/>
  <c r="H39" i="14"/>
  <c r="I39" i="14"/>
  <c r="J39" i="14"/>
  <c r="K39" i="14"/>
  <c r="L39" i="14"/>
  <c r="G39" i="14"/>
  <c r="O26" i="39" l="1"/>
  <c r="O11" i="39" s="1"/>
  <c r="N26" i="39"/>
  <c r="N11" i="39" s="1"/>
  <c r="M26" i="39"/>
  <c r="M11" i="39" s="1"/>
  <c r="L26" i="39"/>
  <c r="L11" i="39" s="1"/>
  <c r="K26" i="39"/>
  <c r="K11" i="39" s="1"/>
  <c r="J26" i="39"/>
  <c r="J11" i="39" s="1"/>
  <c r="I26" i="39"/>
  <c r="I11" i="39" s="1"/>
  <c r="H26" i="39"/>
  <c r="H11" i="39" s="1"/>
  <c r="G26" i="39"/>
  <c r="G11" i="39" s="1"/>
  <c r="F26" i="39"/>
  <c r="F11" i="39" l="1"/>
  <c r="F8" i="14" l="1"/>
  <c r="F9" i="14"/>
  <c r="F8" i="61" l="1"/>
  <c r="G8" i="61"/>
  <c r="F9" i="61"/>
  <c r="G9" i="61"/>
  <c r="E11" i="61"/>
  <c r="E12" i="61"/>
  <c r="F13" i="61"/>
  <c r="G13" i="61"/>
  <c r="E14" i="61"/>
  <c r="E15" i="61"/>
  <c r="E18" i="61" s="1"/>
  <c r="F16" i="61"/>
  <c r="G16" i="61"/>
  <c r="F17" i="61"/>
  <c r="G17" i="61"/>
  <c r="F18" i="61"/>
  <c r="G18" i="61"/>
  <c r="E20" i="61"/>
  <c r="E21" i="61"/>
  <c r="F22" i="61"/>
  <c r="G22" i="61"/>
  <c r="E23" i="61"/>
  <c r="E24" i="61"/>
  <c r="F25" i="61"/>
  <c r="G25" i="61"/>
  <c r="C41" i="36"/>
  <c r="C29" i="36"/>
  <c r="C23" i="36"/>
  <c r="C20" i="36"/>
  <c r="C17" i="36"/>
  <c r="C14" i="36"/>
  <c r="C10" i="36"/>
  <c r="C9" i="36"/>
  <c r="G10" i="61" l="1"/>
  <c r="F10" i="61"/>
  <c r="E9" i="61"/>
  <c r="E22" i="61"/>
  <c r="F19" i="61"/>
  <c r="G19" i="61"/>
  <c r="E25" i="61"/>
  <c r="E16" i="61"/>
  <c r="E17" i="61"/>
  <c r="E8" i="61"/>
  <c r="E13" i="61"/>
  <c r="C11" i="36"/>
  <c r="E10" i="61" l="1"/>
  <c r="E19" i="61"/>
  <c r="G8" i="9" l="1"/>
  <c r="H8" i="9"/>
  <c r="I8" i="9"/>
  <c r="J8" i="9"/>
  <c r="K8" i="9"/>
  <c r="L8" i="9"/>
  <c r="M8" i="9"/>
  <c r="F8" i="9"/>
  <c r="G9" i="9"/>
  <c r="H9" i="9"/>
  <c r="I9" i="9"/>
  <c r="J9" i="9"/>
  <c r="K9" i="9"/>
  <c r="L9" i="9"/>
  <c r="M9" i="9"/>
  <c r="F9" i="9"/>
  <c r="H17" i="9"/>
  <c r="I17" i="9"/>
  <c r="J17" i="9"/>
  <c r="K17" i="9"/>
  <c r="L17" i="9"/>
  <c r="M17" i="9"/>
  <c r="F17" i="9"/>
  <c r="H18" i="9"/>
  <c r="I18" i="9"/>
  <c r="J18" i="9"/>
  <c r="K18" i="9"/>
  <c r="L18" i="9"/>
  <c r="M18" i="9"/>
  <c r="F18" i="9"/>
  <c r="G18" i="9"/>
  <c r="G20" i="65" l="1"/>
  <c r="H20" i="65"/>
  <c r="I20" i="65"/>
  <c r="J20" i="65"/>
  <c r="K20" i="65"/>
  <c r="L20" i="65"/>
  <c r="M20" i="65"/>
  <c r="N20" i="65"/>
  <c r="O20" i="65"/>
  <c r="P20" i="65"/>
  <c r="Q20" i="65"/>
  <c r="G21" i="65"/>
  <c r="H21" i="65"/>
  <c r="I21" i="65"/>
  <c r="J21" i="65"/>
  <c r="K21" i="65"/>
  <c r="L21" i="65"/>
  <c r="M21" i="65"/>
  <c r="N21" i="65"/>
  <c r="O21" i="65"/>
  <c r="P21" i="65"/>
  <c r="Q21" i="65"/>
  <c r="G56" i="65"/>
  <c r="H56" i="65"/>
  <c r="I56" i="65"/>
  <c r="J56" i="65"/>
  <c r="K56" i="65"/>
  <c r="L56" i="65"/>
  <c r="M56" i="65"/>
  <c r="N56" i="65"/>
  <c r="O56" i="65"/>
  <c r="P56" i="65"/>
  <c r="Q56" i="65"/>
  <c r="G57" i="65"/>
  <c r="H57" i="65"/>
  <c r="I57" i="65"/>
  <c r="J57" i="65"/>
  <c r="K57" i="65"/>
  <c r="L57" i="65"/>
  <c r="M57" i="65"/>
  <c r="N57" i="65"/>
  <c r="O57" i="65"/>
  <c r="P57" i="65"/>
  <c r="Q57" i="65"/>
  <c r="H38" i="65"/>
  <c r="I38" i="65"/>
  <c r="J38" i="65"/>
  <c r="K38" i="65"/>
  <c r="L38" i="65"/>
  <c r="M38" i="65"/>
  <c r="N38" i="65"/>
  <c r="O38" i="65"/>
  <c r="P38" i="65"/>
  <c r="Q38" i="65"/>
  <c r="H39" i="65"/>
  <c r="I39" i="65"/>
  <c r="J39" i="65"/>
  <c r="K39" i="65"/>
  <c r="L39" i="65"/>
  <c r="M39" i="65"/>
  <c r="N39" i="65"/>
  <c r="O39" i="65"/>
  <c r="P39" i="65"/>
  <c r="Q39" i="65"/>
  <c r="G39" i="65"/>
  <c r="F15" i="65"/>
  <c r="F17" i="65"/>
  <c r="F18" i="65"/>
  <c r="F9" i="65"/>
  <c r="F42" i="14"/>
  <c r="F29" i="14"/>
  <c r="F30" i="14"/>
  <c r="F32" i="14"/>
  <c r="F33" i="14"/>
  <c r="F35" i="14"/>
  <c r="F36" i="14"/>
  <c r="F11" i="14"/>
  <c r="F12" i="14"/>
  <c r="F14" i="14"/>
  <c r="F15" i="14"/>
  <c r="F17" i="14"/>
  <c r="F18" i="14"/>
  <c r="F23" i="14"/>
  <c r="F24" i="14"/>
  <c r="F21" i="65" l="1"/>
  <c r="F8" i="46"/>
  <c r="G8" i="46"/>
  <c r="F9" i="46"/>
  <c r="G9" i="46"/>
  <c r="G17" i="46"/>
  <c r="G18" i="46"/>
  <c r="F18" i="46"/>
  <c r="F54" i="64"/>
  <c r="G54" i="64"/>
  <c r="H54" i="64"/>
  <c r="I54" i="64"/>
  <c r="J54" i="64"/>
  <c r="K54" i="64"/>
  <c r="L54" i="64"/>
  <c r="M54" i="64"/>
  <c r="N54" i="64"/>
  <c r="O54" i="64"/>
  <c r="P54" i="64"/>
  <c r="Q54" i="64"/>
  <c r="H76" i="64"/>
  <c r="I76" i="64"/>
  <c r="J76" i="64"/>
  <c r="K76" i="64"/>
  <c r="L76" i="64"/>
  <c r="M76" i="64"/>
  <c r="N76" i="64"/>
  <c r="O76" i="64"/>
  <c r="P76" i="64"/>
  <c r="Q76" i="64"/>
  <c r="H77" i="64"/>
  <c r="I77" i="64"/>
  <c r="J77" i="64"/>
  <c r="K77" i="64"/>
  <c r="L77" i="64"/>
  <c r="M77" i="64"/>
  <c r="N77" i="64"/>
  <c r="O77" i="64"/>
  <c r="P77" i="64"/>
  <c r="Q77" i="64"/>
  <c r="G77" i="64"/>
  <c r="H58" i="64"/>
  <c r="I58" i="64"/>
  <c r="J58" i="64"/>
  <c r="K58" i="64"/>
  <c r="L58" i="64"/>
  <c r="M58" i="64"/>
  <c r="N58" i="64"/>
  <c r="O58" i="64"/>
  <c r="P58" i="64"/>
  <c r="Q58" i="64"/>
  <c r="H59" i="64"/>
  <c r="I59" i="64"/>
  <c r="J59" i="64"/>
  <c r="K59" i="64"/>
  <c r="L59" i="64"/>
  <c r="M59" i="64"/>
  <c r="N59" i="64"/>
  <c r="O59" i="64"/>
  <c r="P59" i="64"/>
  <c r="Q59" i="64"/>
  <c r="G59" i="64"/>
  <c r="H40" i="64"/>
  <c r="I40" i="64"/>
  <c r="J40" i="64"/>
  <c r="K40" i="64"/>
  <c r="L40" i="64"/>
  <c r="M40" i="64"/>
  <c r="N40" i="64"/>
  <c r="O40" i="64"/>
  <c r="P40" i="64"/>
  <c r="Q40" i="64"/>
  <c r="H41" i="64"/>
  <c r="I41" i="64"/>
  <c r="J41" i="64"/>
  <c r="K41" i="64"/>
  <c r="L41" i="64"/>
  <c r="M41" i="64"/>
  <c r="N41" i="64"/>
  <c r="O41" i="64"/>
  <c r="P41" i="64"/>
  <c r="Q41" i="64"/>
  <c r="G41" i="64"/>
  <c r="H22" i="64"/>
  <c r="I22" i="64"/>
  <c r="J22" i="64"/>
  <c r="K22" i="64"/>
  <c r="L22" i="64"/>
  <c r="M22" i="64"/>
  <c r="N22" i="64"/>
  <c r="O22" i="64"/>
  <c r="P22" i="64"/>
  <c r="Q22" i="64"/>
  <c r="H23" i="64"/>
  <c r="I23" i="64"/>
  <c r="J23" i="64"/>
  <c r="K23" i="64"/>
  <c r="L23" i="64"/>
  <c r="M23" i="64"/>
  <c r="N23" i="64"/>
  <c r="O23" i="64"/>
  <c r="P23" i="64"/>
  <c r="Q23" i="64"/>
  <c r="G23" i="64"/>
  <c r="G9" i="8"/>
  <c r="H9" i="8"/>
  <c r="I9" i="8"/>
  <c r="J9" i="8"/>
  <c r="K9" i="8"/>
  <c r="L9" i="8"/>
  <c r="M9" i="8"/>
  <c r="N9" i="8"/>
  <c r="O9" i="8"/>
  <c r="P9" i="8"/>
  <c r="Q9" i="8"/>
  <c r="R9" i="8"/>
  <c r="S9" i="8"/>
  <c r="T9" i="8"/>
  <c r="U9" i="8"/>
  <c r="V9" i="8"/>
  <c r="G10" i="8"/>
  <c r="H10" i="8"/>
  <c r="I10" i="8"/>
  <c r="J10" i="8"/>
  <c r="K10" i="8"/>
  <c r="L10" i="8"/>
  <c r="M10" i="8"/>
  <c r="N10" i="8"/>
  <c r="O10" i="8"/>
  <c r="P10" i="8"/>
  <c r="Q10" i="8"/>
  <c r="R10" i="8"/>
  <c r="S10" i="8"/>
  <c r="T10" i="8"/>
  <c r="U10" i="8"/>
  <c r="V10" i="8"/>
  <c r="F10" i="8"/>
  <c r="G18" i="8"/>
  <c r="H18" i="8"/>
  <c r="I18" i="8"/>
  <c r="J18" i="8"/>
  <c r="K18" i="8"/>
  <c r="L18" i="8"/>
  <c r="M18" i="8"/>
  <c r="N18" i="8"/>
  <c r="O18" i="8"/>
  <c r="P18" i="8"/>
  <c r="Q18" i="8"/>
  <c r="R18" i="8"/>
  <c r="S18" i="8"/>
  <c r="T18" i="8"/>
  <c r="U18" i="8"/>
  <c r="V18" i="8"/>
  <c r="G19" i="8"/>
  <c r="H19" i="8"/>
  <c r="I19" i="8"/>
  <c r="J19" i="8"/>
  <c r="K19" i="8"/>
  <c r="L19" i="8"/>
  <c r="M19" i="8"/>
  <c r="N19" i="8"/>
  <c r="O19" i="8"/>
  <c r="P19" i="8"/>
  <c r="Q19" i="8"/>
  <c r="R19" i="8"/>
  <c r="S19" i="8"/>
  <c r="T19" i="8"/>
  <c r="U19" i="8"/>
  <c r="V19" i="8"/>
  <c r="F19" i="8"/>
  <c r="F18" i="64"/>
  <c r="F21" i="64"/>
  <c r="F27" i="64"/>
  <c r="F36" i="64"/>
  <c r="F39" i="64"/>
  <c r="F45" i="64"/>
  <c r="F46" i="64"/>
  <c r="F47" i="64"/>
  <c r="F57" i="64"/>
  <c r="F63" i="64"/>
  <c r="F64" i="64"/>
  <c r="F65" i="64"/>
  <c r="F72" i="64"/>
  <c r="F75" i="64"/>
  <c r="F81" i="64"/>
  <c r="F82" i="64"/>
  <c r="F83" i="64"/>
  <c r="Q29" i="65" l="1"/>
  <c r="Q11" i="65"/>
  <c r="F14" i="65"/>
  <c r="F20" i="65" s="1"/>
  <c r="Q64" i="65"/>
  <c r="P64" i="65"/>
  <c r="O64" i="65"/>
  <c r="N64" i="65"/>
  <c r="M64" i="65"/>
  <c r="L64" i="65"/>
  <c r="K64" i="65"/>
  <c r="J64" i="65"/>
  <c r="I64" i="65"/>
  <c r="H64" i="65"/>
  <c r="G64" i="65"/>
  <c r="F63" i="65"/>
  <c r="F62" i="65"/>
  <c r="Q61" i="65"/>
  <c r="P61" i="65"/>
  <c r="O61" i="65"/>
  <c r="N61" i="65"/>
  <c r="M61" i="65"/>
  <c r="L61" i="65"/>
  <c r="K61" i="65"/>
  <c r="J61" i="65"/>
  <c r="I61" i="65"/>
  <c r="H61" i="65"/>
  <c r="G61" i="65"/>
  <c r="F60" i="65"/>
  <c r="F59" i="65"/>
  <c r="Q55" i="65"/>
  <c r="P55" i="65"/>
  <c r="O55" i="65"/>
  <c r="N55" i="65"/>
  <c r="M55" i="65"/>
  <c r="L55" i="65"/>
  <c r="K55" i="65"/>
  <c r="J55" i="65"/>
  <c r="I55" i="65"/>
  <c r="H55" i="65"/>
  <c r="G55" i="65"/>
  <c r="F54" i="65"/>
  <c r="F53" i="65"/>
  <c r="Q52" i="65"/>
  <c r="P52" i="65"/>
  <c r="O52" i="65"/>
  <c r="N52" i="65"/>
  <c r="M52" i="65"/>
  <c r="L52" i="65"/>
  <c r="K52" i="65"/>
  <c r="J52" i="65"/>
  <c r="I52" i="65"/>
  <c r="H52" i="65"/>
  <c r="G52" i="65"/>
  <c r="F51" i="65"/>
  <c r="F50" i="65"/>
  <c r="Q49" i="65"/>
  <c r="P49" i="65"/>
  <c r="O49" i="65"/>
  <c r="N49" i="65"/>
  <c r="M49" i="65"/>
  <c r="L49" i="65"/>
  <c r="K49" i="65"/>
  <c r="J49" i="65"/>
  <c r="I49" i="65"/>
  <c r="H49" i="65"/>
  <c r="G49" i="65"/>
  <c r="F48" i="65"/>
  <c r="F47" i="65"/>
  <c r="Q46" i="65"/>
  <c r="P46" i="65"/>
  <c r="O46" i="65"/>
  <c r="N46" i="65"/>
  <c r="M46" i="65"/>
  <c r="L46" i="65"/>
  <c r="K46" i="65"/>
  <c r="J46" i="65"/>
  <c r="I46" i="65"/>
  <c r="H46" i="65"/>
  <c r="G46" i="65"/>
  <c r="Q43" i="65"/>
  <c r="P43" i="65"/>
  <c r="O43" i="65"/>
  <c r="N43" i="65"/>
  <c r="M43" i="65"/>
  <c r="L43" i="65"/>
  <c r="K43" i="65"/>
  <c r="J43" i="65"/>
  <c r="I43" i="65"/>
  <c r="H43" i="65"/>
  <c r="G43" i="65"/>
  <c r="F42" i="65"/>
  <c r="F41" i="65"/>
  <c r="G38" i="65"/>
  <c r="Q37" i="65"/>
  <c r="P37" i="65"/>
  <c r="O37" i="65"/>
  <c r="N37" i="65"/>
  <c r="M37" i="65"/>
  <c r="L37" i="65"/>
  <c r="K37" i="65"/>
  <c r="J37" i="65"/>
  <c r="I37" i="65"/>
  <c r="H37" i="65"/>
  <c r="G37" i="65"/>
  <c r="F36" i="65"/>
  <c r="F35" i="65"/>
  <c r="Q34" i="65"/>
  <c r="P34" i="65"/>
  <c r="O34" i="65"/>
  <c r="N34" i="65"/>
  <c r="M34" i="65"/>
  <c r="L34" i="65"/>
  <c r="K34" i="65"/>
  <c r="J34" i="65"/>
  <c r="I34" i="65"/>
  <c r="H34" i="65"/>
  <c r="G34" i="65"/>
  <c r="F33" i="65"/>
  <c r="F32" i="65"/>
  <c r="Q30" i="65"/>
  <c r="P30" i="65"/>
  <c r="O30" i="65"/>
  <c r="N30" i="65"/>
  <c r="M30" i="65"/>
  <c r="L30" i="65"/>
  <c r="K30" i="65"/>
  <c r="J30" i="65"/>
  <c r="I30" i="65"/>
  <c r="H30" i="65"/>
  <c r="G30" i="65"/>
  <c r="P29" i="65"/>
  <c r="O29" i="65"/>
  <c r="N29" i="65"/>
  <c r="M29" i="65"/>
  <c r="L29" i="65"/>
  <c r="K29" i="65"/>
  <c r="J29" i="65"/>
  <c r="I29" i="65"/>
  <c r="H29" i="65"/>
  <c r="G29" i="65"/>
  <c r="Q28" i="65"/>
  <c r="P28" i="65"/>
  <c r="O28" i="65"/>
  <c r="N28" i="65"/>
  <c r="M28" i="65"/>
  <c r="L28" i="65"/>
  <c r="K28" i="65"/>
  <c r="J28" i="65"/>
  <c r="I28" i="65"/>
  <c r="H28" i="65"/>
  <c r="G28" i="65"/>
  <c r="F27" i="65"/>
  <c r="F26" i="65"/>
  <c r="Q25" i="65"/>
  <c r="P25" i="65"/>
  <c r="O25" i="65"/>
  <c r="N25" i="65"/>
  <c r="M25" i="65"/>
  <c r="L25" i="65"/>
  <c r="K25" i="65"/>
  <c r="J25" i="65"/>
  <c r="I25" i="65"/>
  <c r="H25" i="65"/>
  <c r="G25" i="65"/>
  <c r="F24" i="65"/>
  <c r="F23" i="65"/>
  <c r="Q19" i="65"/>
  <c r="P19" i="65"/>
  <c r="O19" i="65"/>
  <c r="N19" i="65"/>
  <c r="M19" i="65"/>
  <c r="L19" i="65"/>
  <c r="K19" i="65"/>
  <c r="J19" i="65"/>
  <c r="I19" i="65"/>
  <c r="H19" i="65"/>
  <c r="G19" i="65"/>
  <c r="Q16" i="65"/>
  <c r="P16" i="65"/>
  <c r="O16" i="65"/>
  <c r="N16" i="65"/>
  <c r="M16" i="65"/>
  <c r="L16" i="65"/>
  <c r="K16" i="65"/>
  <c r="J16" i="65"/>
  <c r="I16" i="65"/>
  <c r="H16" i="65"/>
  <c r="G16" i="65"/>
  <c r="Q12" i="65"/>
  <c r="P12" i="65"/>
  <c r="O12" i="65"/>
  <c r="N12" i="65"/>
  <c r="M12" i="65"/>
  <c r="L12" i="65"/>
  <c r="K12" i="65"/>
  <c r="J12" i="65"/>
  <c r="I12" i="65"/>
  <c r="H12" i="65"/>
  <c r="G12" i="65"/>
  <c r="P11" i="65"/>
  <c r="O11" i="65"/>
  <c r="N11" i="65"/>
  <c r="M11" i="65"/>
  <c r="L11" i="65"/>
  <c r="K11" i="65"/>
  <c r="J11" i="65"/>
  <c r="I11" i="65"/>
  <c r="H11" i="65"/>
  <c r="G11" i="65"/>
  <c r="Q10" i="65"/>
  <c r="P10" i="65"/>
  <c r="O10" i="65"/>
  <c r="N10" i="65"/>
  <c r="M10" i="65"/>
  <c r="L10" i="65"/>
  <c r="K10" i="65"/>
  <c r="J10" i="65"/>
  <c r="I10" i="65"/>
  <c r="H10" i="65"/>
  <c r="G10" i="65"/>
  <c r="G22" i="65" l="1"/>
  <c r="K22" i="65"/>
  <c r="O22" i="65"/>
  <c r="H40" i="65"/>
  <c r="L40" i="65"/>
  <c r="P40" i="65"/>
  <c r="H58" i="65"/>
  <c r="L58" i="65"/>
  <c r="P58" i="65"/>
  <c r="F11" i="65"/>
  <c r="I22" i="65"/>
  <c r="M22" i="65"/>
  <c r="Q22" i="65"/>
  <c r="F38" i="65"/>
  <c r="M40" i="65"/>
  <c r="I58" i="65"/>
  <c r="M58" i="65"/>
  <c r="Q58" i="65"/>
  <c r="J22" i="65"/>
  <c r="N22" i="65"/>
  <c r="H22" i="65"/>
  <c r="L22" i="65"/>
  <c r="P22" i="65"/>
  <c r="F39" i="65"/>
  <c r="J40" i="65"/>
  <c r="N40" i="65"/>
  <c r="F57" i="65"/>
  <c r="J58" i="65"/>
  <c r="N58" i="65"/>
  <c r="I31" i="65"/>
  <c r="I40" i="65"/>
  <c r="Q31" i="65"/>
  <c r="Q40" i="65"/>
  <c r="G40" i="65"/>
  <c r="K40" i="65"/>
  <c r="O40" i="65"/>
  <c r="G58" i="65"/>
  <c r="K58" i="65"/>
  <c r="O58" i="65"/>
  <c r="K13" i="65"/>
  <c r="Q13" i="65"/>
  <c r="I13" i="65"/>
  <c r="M13" i="65"/>
  <c r="F16" i="65"/>
  <c r="F19" i="65"/>
  <c r="F61" i="65"/>
  <c r="F10" i="65"/>
  <c r="L13" i="65"/>
  <c r="J13" i="65"/>
  <c r="F12" i="65"/>
  <c r="F25" i="65"/>
  <c r="F30" i="65"/>
  <c r="G31" i="65"/>
  <c r="O31" i="65"/>
  <c r="K31" i="65"/>
  <c r="F56" i="65"/>
  <c r="N13" i="65"/>
  <c r="F29" i="65"/>
  <c r="O13" i="65"/>
  <c r="H13" i="65"/>
  <c r="P13" i="65"/>
  <c r="M31" i="65"/>
  <c r="G13" i="65"/>
  <c r="H31" i="65"/>
  <c r="J31" i="65"/>
  <c r="L31" i="65"/>
  <c r="N31" i="65"/>
  <c r="P31" i="65"/>
  <c r="F34" i="65"/>
  <c r="F43" i="65"/>
  <c r="F55" i="65"/>
  <c r="F64" i="65"/>
  <c r="F28" i="65"/>
  <c r="F49" i="65"/>
  <c r="F37" i="65"/>
  <c r="F52" i="65"/>
  <c r="F22" i="65" l="1"/>
  <c r="F58" i="65"/>
  <c r="F40" i="65"/>
  <c r="F13" i="65"/>
  <c r="F31" i="65"/>
  <c r="F9" i="8"/>
  <c r="E26" i="8"/>
  <c r="E25" i="8"/>
  <c r="E24" i="8"/>
  <c r="E22" i="8"/>
  <c r="E21" i="8"/>
  <c r="E16" i="8"/>
  <c r="E15" i="8"/>
  <c r="E13" i="8"/>
  <c r="E12" i="8"/>
  <c r="Q81" i="64"/>
  <c r="P81" i="64"/>
  <c r="O81" i="64"/>
  <c r="N81" i="64"/>
  <c r="M81" i="64"/>
  <c r="L81" i="64"/>
  <c r="K81" i="64"/>
  <c r="J81" i="64"/>
  <c r="I81" i="64"/>
  <c r="H81" i="64"/>
  <c r="G81" i="64"/>
  <c r="Q84" i="64"/>
  <c r="P84" i="64"/>
  <c r="O84" i="64"/>
  <c r="N84" i="64"/>
  <c r="M84" i="64"/>
  <c r="L84" i="64"/>
  <c r="K84" i="64"/>
  <c r="J84" i="64"/>
  <c r="I84" i="64"/>
  <c r="H84" i="64"/>
  <c r="G76" i="64"/>
  <c r="Q75" i="64"/>
  <c r="P75" i="64"/>
  <c r="O75" i="64"/>
  <c r="N75" i="64"/>
  <c r="M75" i="64"/>
  <c r="L75" i="64"/>
  <c r="K75" i="64"/>
  <c r="J75" i="64"/>
  <c r="I75" i="64"/>
  <c r="H75" i="64"/>
  <c r="G75" i="64"/>
  <c r="Q72" i="64"/>
  <c r="P72" i="64"/>
  <c r="O72" i="64"/>
  <c r="N72" i="64"/>
  <c r="M72" i="64"/>
  <c r="L72" i="64"/>
  <c r="K72" i="64"/>
  <c r="J72" i="64"/>
  <c r="I72" i="64"/>
  <c r="H72" i="64"/>
  <c r="G72" i="64"/>
  <c r="Q69" i="64"/>
  <c r="P69" i="64"/>
  <c r="O69" i="64"/>
  <c r="N69" i="64"/>
  <c r="M69" i="64"/>
  <c r="L69" i="64"/>
  <c r="K69" i="64"/>
  <c r="J69" i="64"/>
  <c r="I69" i="64"/>
  <c r="H69" i="64"/>
  <c r="G69" i="64"/>
  <c r="Q63" i="64"/>
  <c r="P63" i="64"/>
  <c r="O63" i="64"/>
  <c r="N63" i="64"/>
  <c r="M63" i="64"/>
  <c r="L63" i="64"/>
  <c r="K63" i="64"/>
  <c r="J63" i="64"/>
  <c r="I63" i="64"/>
  <c r="H63" i="64"/>
  <c r="G63" i="64"/>
  <c r="Q66" i="64"/>
  <c r="P66" i="64"/>
  <c r="O66" i="64"/>
  <c r="N66" i="64"/>
  <c r="M66" i="64"/>
  <c r="L66" i="64"/>
  <c r="K66" i="64"/>
  <c r="J66" i="64"/>
  <c r="I66" i="64"/>
  <c r="H66" i="64"/>
  <c r="G58" i="64"/>
  <c r="Q57" i="64"/>
  <c r="P57" i="64"/>
  <c r="O57" i="64"/>
  <c r="O60" i="64" s="1"/>
  <c r="N57" i="64"/>
  <c r="M57" i="64"/>
  <c r="L57" i="64"/>
  <c r="K57" i="64"/>
  <c r="K60" i="64" s="1"/>
  <c r="J57" i="64"/>
  <c r="I57" i="64"/>
  <c r="H57" i="64"/>
  <c r="G57" i="64"/>
  <c r="G60" i="64" s="1"/>
  <c r="Q51" i="64"/>
  <c r="P51" i="64"/>
  <c r="O51" i="64"/>
  <c r="N51" i="64"/>
  <c r="M51" i="64"/>
  <c r="L51" i="64"/>
  <c r="K51" i="64"/>
  <c r="J51" i="64"/>
  <c r="I51" i="64"/>
  <c r="H51" i="64"/>
  <c r="G51" i="64"/>
  <c r="Q45" i="64"/>
  <c r="P45" i="64"/>
  <c r="O45" i="64"/>
  <c r="N45" i="64"/>
  <c r="M45" i="64"/>
  <c r="L45" i="64"/>
  <c r="K45" i="64"/>
  <c r="J45" i="64"/>
  <c r="I45" i="64"/>
  <c r="H45" i="64"/>
  <c r="G45" i="64"/>
  <c r="N48" i="64"/>
  <c r="M48" i="64"/>
  <c r="L48" i="64"/>
  <c r="K48" i="64"/>
  <c r="J48" i="64"/>
  <c r="I48" i="64"/>
  <c r="H48" i="64"/>
  <c r="G40" i="64"/>
  <c r="Q39" i="64"/>
  <c r="P39" i="64"/>
  <c r="O39" i="64"/>
  <c r="N39" i="64"/>
  <c r="M39" i="64"/>
  <c r="L39" i="64"/>
  <c r="K39" i="64"/>
  <c r="J39" i="64"/>
  <c r="I39" i="64"/>
  <c r="H39" i="64"/>
  <c r="G39" i="64"/>
  <c r="Q36" i="64"/>
  <c r="P36" i="64"/>
  <c r="O36" i="64"/>
  <c r="N36" i="64"/>
  <c r="M36" i="64"/>
  <c r="L36" i="64"/>
  <c r="K36" i="64"/>
  <c r="J36" i="64"/>
  <c r="I36" i="64"/>
  <c r="H36" i="64"/>
  <c r="G36" i="64"/>
  <c r="Q33" i="64"/>
  <c r="P33" i="64"/>
  <c r="O33" i="64"/>
  <c r="N33" i="64"/>
  <c r="M33" i="64"/>
  <c r="L33" i="64"/>
  <c r="K33" i="64"/>
  <c r="J33" i="64"/>
  <c r="I33" i="64"/>
  <c r="H33" i="64"/>
  <c r="G33" i="64"/>
  <c r="Q27" i="64"/>
  <c r="P27" i="64"/>
  <c r="O27" i="64"/>
  <c r="N27" i="64"/>
  <c r="M27" i="64"/>
  <c r="L27" i="64"/>
  <c r="K27" i="64"/>
  <c r="J27" i="64"/>
  <c r="I27" i="64"/>
  <c r="H27" i="64"/>
  <c r="G27" i="64"/>
  <c r="Q30" i="64"/>
  <c r="P30" i="64"/>
  <c r="O30" i="64"/>
  <c r="N30" i="64"/>
  <c r="M30" i="64"/>
  <c r="L30" i="64"/>
  <c r="K30" i="64"/>
  <c r="J30" i="64"/>
  <c r="I30" i="64"/>
  <c r="H30" i="64"/>
  <c r="G22" i="64"/>
  <c r="Q21" i="64"/>
  <c r="P21" i="64"/>
  <c r="O21" i="64"/>
  <c r="N21" i="64"/>
  <c r="M21" i="64"/>
  <c r="L21" i="64"/>
  <c r="K21" i="64"/>
  <c r="J21" i="64"/>
  <c r="I21" i="64"/>
  <c r="H21" i="64"/>
  <c r="G21" i="64"/>
  <c r="Q18" i="64"/>
  <c r="P18" i="64"/>
  <c r="O18" i="64"/>
  <c r="N18" i="64"/>
  <c r="M18" i="64"/>
  <c r="L18" i="64"/>
  <c r="K18" i="64"/>
  <c r="J18" i="64"/>
  <c r="I18" i="64"/>
  <c r="H18" i="64"/>
  <c r="G18" i="64"/>
  <c r="Q15" i="64"/>
  <c r="P15" i="64"/>
  <c r="O15" i="64"/>
  <c r="N15" i="64"/>
  <c r="M15" i="64"/>
  <c r="L15" i="64"/>
  <c r="K15" i="64"/>
  <c r="J15" i="64"/>
  <c r="I15" i="64"/>
  <c r="H15" i="64"/>
  <c r="G15" i="64"/>
  <c r="Q12" i="64"/>
  <c r="P12" i="64"/>
  <c r="O12" i="64"/>
  <c r="N12" i="64"/>
  <c r="M12" i="64"/>
  <c r="L12" i="64"/>
  <c r="K12" i="64"/>
  <c r="J12" i="64"/>
  <c r="I12" i="64"/>
  <c r="H12" i="64"/>
  <c r="G12" i="64"/>
  <c r="H78" i="64" l="1"/>
  <c r="J24" i="64"/>
  <c r="N24" i="64"/>
  <c r="G42" i="64"/>
  <c r="K42" i="64"/>
  <c r="O42" i="64"/>
  <c r="L78" i="64"/>
  <c r="P78" i="64"/>
  <c r="G24" i="64"/>
  <c r="K24" i="64"/>
  <c r="O24" i="64"/>
  <c r="H42" i="64"/>
  <c r="L42" i="64"/>
  <c r="P42" i="64"/>
  <c r="H60" i="64"/>
  <c r="L60" i="64"/>
  <c r="P60" i="64"/>
  <c r="I78" i="64"/>
  <c r="M78" i="64"/>
  <c r="Q78" i="64"/>
  <c r="H24" i="64"/>
  <c r="L24" i="64"/>
  <c r="P24" i="64"/>
  <c r="I42" i="64"/>
  <c r="M42" i="64"/>
  <c r="Q42" i="64"/>
  <c r="I60" i="64"/>
  <c r="M60" i="64"/>
  <c r="Q60" i="64"/>
  <c r="J78" i="64"/>
  <c r="N78" i="64"/>
  <c r="I24" i="64"/>
  <c r="M24" i="64"/>
  <c r="Q24" i="64"/>
  <c r="J42" i="64"/>
  <c r="N42" i="64"/>
  <c r="J60" i="64"/>
  <c r="N60" i="64"/>
  <c r="G78" i="64"/>
  <c r="K78" i="64"/>
  <c r="O78" i="64"/>
  <c r="F15" i="64"/>
  <c r="F69" i="64"/>
  <c r="F33" i="64"/>
  <c r="F12" i="64"/>
  <c r="F59" i="64"/>
  <c r="G66" i="64"/>
  <c r="F66" i="64" s="1"/>
  <c r="F58" i="64"/>
  <c r="F77" i="64"/>
  <c r="F23" i="64"/>
  <c r="F29" i="64" s="1"/>
  <c r="G30" i="64"/>
  <c r="F30" i="64" s="1"/>
  <c r="F22" i="64"/>
  <c r="F28" i="64" s="1"/>
  <c r="G48" i="64"/>
  <c r="F40" i="64"/>
  <c r="F41" i="64"/>
  <c r="F51" i="64"/>
  <c r="G84" i="64"/>
  <c r="F84" i="64" s="1"/>
  <c r="F76" i="64"/>
  <c r="E10" i="8"/>
  <c r="E9" i="8"/>
  <c r="P48" i="64"/>
  <c r="O48" i="64"/>
  <c r="Q48" i="64"/>
  <c r="F60" i="64" l="1"/>
  <c r="F24" i="64"/>
  <c r="F78" i="64"/>
  <c r="F42" i="64"/>
  <c r="F48" i="64"/>
  <c r="I27" i="14" l="1"/>
  <c r="J27" i="14"/>
  <c r="K27" i="14"/>
  <c r="H26" i="14"/>
  <c r="I26" i="14"/>
  <c r="J26" i="14"/>
  <c r="K26" i="14"/>
  <c r="L26" i="14"/>
  <c r="G20" i="14"/>
  <c r="H45" i="14"/>
  <c r="I45" i="14"/>
  <c r="J45" i="14"/>
  <c r="K45" i="14"/>
  <c r="J44" i="14"/>
  <c r="K44" i="14"/>
  <c r="G38" i="14"/>
  <c r="H43" i="14"/>
  <c r="I43" i="14"/>
  <c r="J43" i="14"/>
  <c r="K43" i="14"/>
  <c r="L43" i="14"/>
  <c r="G43" i="14"/>
  <c r="H37" i="14"/>
  <c r="I37" i="14"/>
  <c r="J37" i="14"/>
  <c r="K37" i="14"/>
  <c r="L37" i="14"/>
  <c r="G37" i="14"/>
  <c r="H34" i="14"/>
  <c r="I34" i="14"/>
  <c r="J34" i="14"/>
  <c r="K34" i="14"/>
  <c r="L34" i="14"/>
  <c r="G34" i="14"/>
  <c r="H31" i="14"/>
  <c r="I31" i="14"/>
  <c r="J31" i="14"/>
  <c r="K31" i="14"/>
  <c r="L31" i="14"/>
  <c r="G31" i="14"/>
  <c r="H25" i="14"/>
  <c r="I25" i="14"/>
  <c r="J25" i="14"/>
  <c r="K25" i="14"/>
  <c r="L25" i="14"/>
  <c r="G25" i="14"/>
  <c r="H19" i="14"/>
  <c r="I19" i="14"/>
  <c r="J19" i="14"/>
  <c r="K19" i="14"/>
  <c r="L19" i="14"/>
  <c r="G19" i="14"/>
  <c r="H16" i="14"/>
  <c r="I16" i="14"/>
  <c r="J16" i="14"/>
  <c r="K16" i="14"/>
  <c r="K22" i="14" s="1"/>
  <c r="L16" i="14"/>
  <c r="G16" i="14"/>
  <c r="H13" i="14"/>
  <c r="I13" i="14"/>
  <c r="J13" i="14"/>
  <c r="K13" i="14"/>
  <c r="L13" i="14"/>
  <c r="G13" i="14"/>
  <c r="H10" i="14"/>
  <c r="I10" i="14"/>
  <c r="J10" i="14"/>
  <c r="K10" i="14"/>
  <c r="L10" i="14"/>
  <c r="G10" i="14"/>
  <c r="K40" i="14" l="1"/>
  <c r="J22" i="14"/>
  <c r="J40" i="14"/>
  <c r="L22" i="14"/>
  <c r="H22" i="14"/>
  <c r="L40" i="14"/>
  <c r="H40" i="14"/>
  <c r="G22" i="14"/>
  <c r="I22" i="14"/>
  <c r="G40" i="14"/>
  <c r="I40" i="14"/>
  <c r="F10" i="14"/>
  <c r="F37" i="14"/>
  <c r="F19" i="14"/>
  <c r="F25" i="14"/>
  <c r="F43" i="14"/>
  <c r="G27" i="14"/>
  <c r="F21" i="14"/>
  <c r="F16" i="14"/>
  <c r="F34" i="14"/>
  <c r="F39" i="14"/>
  <c r="G26" i="14"/>
  <c r="F26" i="14" s="1"/>
  <c r="F20" i="14"/>
  <c r="F13" i="14"/>
  <c r="F31" i="14"/>
  <c r="G44" i="14"/>
  <c r="F44" i="14" s="1"/>
  <c r="F38" i="14"/>
  <c r="G45" i="14"/>
  <c r="J46" i="14"/>
  <c r="K46" i="14"/>
  <c r="L45" i="14"/>
  <c r="L46" i="14" s="1"/>
  <c r="K28" i="14"/>
  <c r="I28" i="14"/>
  <c r="J28" i="14"/>
  <c r="H27" i="14"/>
  <c r="H28" i="14" s="1"/>
  <c r="L27" i="14"/>
  <c r="L28" i="14" s="1"/>
  <c r="I46" i="14"/>
  <c r="H46" i="14"/>
  <c r="G28" i="14" l="1"/>
  <c r="F28" i="14" s="1"/>
  <c r="F27" i="14"/>
  <c r="G46" i="14"/>
  <c r="F46" i="14" s="1"/>
  <c r="F45" i="14"/>
  <c r="F40" i="14"/>
  <c r="F22" i="14"/>
  <c r="E21" i="46"/>
  <c r="E20" i="46"/>
  <c r="F22" i="46"/>
  <c r="G22" i="46"/>
  <c r="F17" i="46"/>
  <c r="E14" i="46"/>
  <c r="E15" i="46"/>
  <c r="E12" i="46"/>
  <c r="E11" i="46"/>
  <c r="F16" i="46"/>
  <c r="F13" i="46"/>
  <c r="G16" i="46"/>
  <c r="G13" i="46"/>
  <c r="G17" i="9"/>
  <c r="G22" i="9"/>
  <c r="H22" i="9"/>
  <c r="I22" i="9"/>
  <c r="J22" i="9"/>
  <c r="K22" i="9"/>
  <c r="L22" i="9"/>
  <c r="M22" i="9"/>
  <c r="F22" i="9"/>
  <c r="G16" i="9"/>
  <c r="H16" i="9"/>
  <c r="I16" i="9"/>
  <c r="J16" i="9"/>
  <c r="K16" i="9"/>
  <c r="L16" i="9"/>
  <c r="M16" i="9"/>
  <c r="F16" i="9"/>
  <c r="G13" i="9"/>
  <c r="H13" i="9"/>
  <c r="I13" i="9"/>
  <c r="J13" i="9"/>
  <c r="K13" i="9"/>
  <c r="L13" i="9"/>
  <c r="M13" i="9"/>
  <c r="F13" i="9"/>
  <c r="E22" i="46" l="1"/>
  <c r="G19" i="46"/>
  <c r="F19" i="46"/>
  <c r="F19" i="9"/>
  <c r="J19" i="9"/>
  <c r="M19" i="9"/>
  <c r="I19" i="9"/>
  <c r="K19" i="9"/>
  <c r="G19" i="9"/>
  <c r="L19" i="9"/>
  <c r="H19" i="9"/>
  <c r="E16" i="46"/>
  <c r="E13" i="46"/>
  <c r="E17" i="46"/>
  <c r="F18" i="8" l="1"/>
  <c r="E19" i="8" l="1"/>
  <c r="E18" i="8"/>
  <c r="D21" i="21"/>
  <c r="D20" i="21"/>
  <c r="D22" i="21" s="1"/>
  <c r="D12" i="21"/>
  <c r="D11" i="21"/>
  <c r="F23" i="8" l="1"/>
  <c r="G23" i="8"/>
  <c r="H23" i="8"/>
  <c r="I23" i="8"/>
  <c r="J23" i="8"/>
  <c r="K23" i="8"/>
  <c r="L23" i="8"/>
  <c r="M23" i="8"/>
  <c r="N23" i="8"/>
  <c r="O23" i="8"/>
  <c r="P23" i="8"/>
  <c r="Q23" i="8"/>
  <c r="R23" i="8"/>
  <c r="S23" i="8"/>
  <c r="T23" i="8"/>
  <c r="U23" i="8"/>
  <c r="V23" i="8"/>
  <c r="F17" i="8"/>
  <c r="G17" i="8"/>
  <c r="H17" i="8"/>
  <c r="I17" i="8"/>
  <c r="J17" i="8"/>
  <c r="K17" i="8"/>
  <c r="L17" i="8"/>
  <c r="M17" i="8"/>
  <c r="N17" i="8"/>
  <c r="O17" i="8"/>
  <c r="P17" i="8"/>
  <c r="Q17" i="8"/>
  <c r="R17" i="8"/>
  <c r="S17" i="8"/>
  <c r="T17" i="8"/>
  <c r="U17" i="8"/>
  <c r="V17" i="8"/>
  <c r="U14" i="8"/>
  <c r="T14" i="8"/>
  <c r="S14" i="8"/>
  <c r="R14" i="8"/>
  <c r="Q14" i="8"/>
  <c r="P14" i="8"/>
  <c r="O14" i="8"/>
  <c r="N14" i="8"/>
  <c r="M14" i="8"/>
  <c r="L14" i="8"/>
  <c r="K14" i="8"/>
  <c r="J14" i="8"/>
  <c r="I14" i="8"/>
  <c r="H14" i="8"/>
  <c r="G14" i="8"/>
  <c r="F14" i="8"/>
  <c r="V14" i="8"/>
  <c r="G11" i="8" l="1"/>
  <c r="G20" i="8"/>
  <c r="K11" i="8"/>
  <c r="K20" i="8"/>
  <c r="O11" i="8"/>
  <c r="O20" i="8"/>
  <c r="S11" i="8"/>
  <c r="S20" i="8"/>
  <c r="H20" i="8"/>
  <c r="H11" i="8"/>
  <c r="L11" i="8"/>
  <c r="L20" i="8"/>
  <c r="P20" i="8"/>
  <c r="P11" i="8"/>
  <c r="T11" i="8"/>
  <c r="T20" i="8"/>
  <c r="V20" i="8"/>
  <c r="V11" i="8"/>
  <c r="I20" i="8"/>
  <c r="I11" i="8"/>
  <c r="M20" i="8"/>
  <c r="M11" i="8"/>
  <c r="Q20" i="8"/>
  <c r="Q11" i="8"/>
  <c r="U20" i="8"/>
  <c r="U11" i="8"/>
  <c r="F11" i="8"/>
  <c r="F20" i="8"/>
  <c r="J20" i="8"/>
  <c r="J11" i="8"/>
  <c r="N20" i="8"/>
  <c r="N11" i="8"/>
  <c r="R20" i="8"/>
  <c r="R11" i="8"/>
  <c r="E23" i="8"/>
  <c r="E14" i="8"/>
  <c r="E17" i="8"/>
  <c r="E24" i="46"/>
  <c r="E9" i="46" s="1"/>
  <c r="E23" i="46"/>
  <c r="E8" i="46" s="1"/>
  <c r="E18" i="46"/>
  <c r="G25" i="46"/>
  <c r="G10" i="46" s="1"/>
  <c r="G25" i="9"/>
  <c r="G10" i="9" s="1"/>
  <c r="E11" i="8" l="1"/>
  <c r="E20" i="8"/>
  <c r="E19" i="46"/>
  <c r="F25" i="46"/>
  <c r="F10" i="46" s="1"/>
  <c r="E25" i="46"/>
  <c r="E10" i="46" s="1"/>
  <c r="I25" i="9"/>
  <c r="I10" i="9" s="1"/>
  <c r="J25" i="9"/>
  <c r="J10" i="9" s="1"/>
  <c r="K25" i="9"/>
  <c r="K10" i="9" s="1"/>
  <c r="L25" i="9"/>
  <c r="L10" i="9" s="1"/>
  <c r="M25" i="9"/>
  <c r="M10" i="9" s="1"/>
  <c r="H25" i="9"/>
  <c r="H10" i="9" s="1"/>
  <c r="D25" i="21" l="1"/>
  <c r="D19" i="21"/>
  <c r="D16" i="21"/>
  <c r="F25" i="9" l="1"/>
  <c r="F10" i="9" s="1"/>
  <c r="D28" i="21" l="1"/>
  <c r="D13" i="21"/>
</calcChain>
</file>

<file path=xl/connections.xml><?xml version="1.0" encoding="utf-8"?>
<connections xmlns="http://schemas.openxmlformats.org/spreadsheetml/2006/main">
  <connection id="1" odcFile="C:\Users\Master\Documents\My Data Sources\192.168.0.110 Members Model.odc" keepAlive="1" name="192.168.0.110 Members Model" type="5" refreshedVersion="4" onlyUseConnectionFile="1" background="1">
    <dbPr connection="Provider=MSOLAP.4;Persist Security Info=True;User ID=spadmin;Initial Catalog=Members;Data Source=192.168.0.110;MDX Compatibility=1;Safety Options=2;MDX Missing Member Mode=Error" command="Model" commandType="1"/>
    <olapPr sendLocale="1" rowDrillCount="1000"/>
  </connection>
  <connection id="2" odcFile="C:\Users\Master\Documents\My Data Sources\192.168.0.110 Members Model.odc" keepAlive="1" name="192.168.0.110 Members Model1" type="5" refreshedVersion="4" onlyUseConnectionFile="1" background="1">
    <dbPr connection="Provider=MSOLAP.4;Persist Security Info=True;User ID=spadmin;Initial Catalog=Members;Data Source=192.168.0.110;MDX Compatibility=1;Safety Options=2;MDX Missing Member Mode=Error" command="Model" commandType="1"/>
    <olapPr sendLocale="1" rowDrillCount="1000"/>
  </connection>
</connections>
</file>

<file path=xl/sharedStrings.xml><?xml version="1.0" encoding="utf-8"?>
<sst xmlns="http://schemas.openxmlformats.org/spreadsheetml/2006/main" count="1351" uniqueCount="407">
  <si>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</si>
  <si>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</si>
  <si>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</si>
  <si>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</si>
  <si>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</si>
  <si>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</si>
  <si>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</si>
  <si>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</si>
  <si>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</si>
  <si>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</si>
  <si>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</si>
  <si>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</si>
  <si>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</si>
  <si>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</si>
  <si>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</si>
  <si>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</si>
  <si>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</si>
  <si>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</si>
  <si>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</si>
  <si>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</si>
  <si>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</si>
  <si>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</si>
  <si>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</si>
  <si>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</si>
  <si>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</si>
  <si>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منتظم في الدراسة</t>
  </si>
  <si>
    <t>غير منتظم في الدراسة</t>
  </si>
  <si>
    <t>Married</t>
  </si>
  <si>
    <t>Single</t>
  </si>
  <si>
    <t>Widowed</t>
  </si>
  <si>
    <t>أعزب</t>
  </si>
  <si>
    <t>أرمل</t>
  </si>
  <si>
    <t>متزوج</t>
  </si>
  <si>
    <t>Employed</t>
  </si>
  <si>
    <t>Households with one or more persons with disabilities, by type and size of household</t>
  </si>
  <si>
    <t>No schooling</t>
  </si>
  <si>
    <t>Illeterate</t>
  </si>
  <si>
    <r>
      <t xml:space="preserve">Marital Status: </t>
    </r>
    <r>
      <rPr>
        <sz val="8"/>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</si>
  <si>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المستوى غير
مذكور</t>
  </si>
  <si>
    <t>Level not stated</t>
  </si>
  <si>
    <t>مشتغل</t>
  </si>
  <si>
    <t>غير ناشط اقتصادياً</t>
  </si>
  <si>
    <t>Geographical division</t>
  </si>
  <si>
    <t>Sex</t>
  </si>
  <si>
    <t>التقسيم الجغرافي</t>
  </si>
  <si>
    <t>الجنس</t>
  </si>
  <si>
    <t>Current activity status</t>
  </si>
  <si>
    <t>حالة النشاط الحالية</t>
  </si>
  <si>
    <t>Marital status</t>
  </si>
  <si>
    <t>Disability status</t>
  </si>
  <si>
    <t>الحالة الزواجية</t>
  </si>
  <si>
    <t>School Attendance</t>
  </si>
  <si>
    <t xml:space="preserve">الانتظام في الدراسة </t>
  </si>
  <si>
    <t xml:space="preserve"> التعليم ابتدائي</t>
  </si>
  <si>
    <t>Not economically active</t>
  </si>
  <si>
    <t>30+</t>
  </si>
  <si>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</si>
  <si>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Literacy: The ability to read and write with understanding a simple statement related to one’s daily life.</t>
  </si>
  <si>
    <t>Country:</t>
  </si>
  <si>
    <t>ECONOMIC AND SOCIAL  COMMISSION</t>
  </si>
  <si>
    <t>الأمــم  المـتـحـدة</t>
  </si>
  <si>
    <t>UNITED  NATIONS</t>
  </si>
  <si>
    <t>BEIRUT - LEBANON</t>
  </si>
  <si>
    <t>بيروت  -  لبنان</t>
  </si>
  <si>
    <t xml:space="preserve">Focal Point Name:    ________________________________     Focal Point Title: _____________________________________                      </t>
  </si>
  <si>
    <t xml:space="preserve">Focal Point Telephone    _____________________________     Focal Point e-mail ____________________________________                      </t>
  </si>
  <si>
    <t>Head of National Statistical Office (name and signature): ____________________________________                      Date:_______________</t>
  </si>
  <si>
    <r>
      <t xml:space="preserve"> </t>
    </r>
    <r>
      <rPr>
        <b/>
        <sz val="12"/>
        <color indexed="17"/>
        <rFont val="Times New Roman"/>
        <family val="1"/>
      </rPr>
      <t xml:space="preserve">    </t>
    </r>
  </si>
  <si>
    <t>البلد:</t>
  </si>
  <si>
    <t>ISCED level 1: Primary education</t>
  </si>
  <si>
    <t>ISCED level 2: Lower secondary education</t>
  </si>
  <si>
    <t>ISCED level 3: Upper secondary education</t>
  </si>
  <si>
    <t>ISCED level 4: Post-secondary education</t>
  </si>
  <si>
    <t>Level of education not stated</t>
  </si>
  <si>
    <t>0-4</t>
  </si>
  <si>
    <t>65-69</t>
  </si>
  <si>
    <t>70-74</t>
  </si>
  <si>
    <t>75-79</t>
  </si>
  <si>
    <t>ISCED level 6: Second stage of tertiary education (leading to an advanced research qualification)</t>
  </si>
  <si>
    <t>سبب الإعاقة</t>
  </si>
  <si>
    <t>Reason of Disability</t>
  </si>
  <si>
    <t>Congenital</t>
  </si>
  <si>
    <t>Birth related</t>
  </si>
  <si>
    <t>Illness</t>
  </si>
  <si>
    <t>Physical and psychological abuse</t>
  </si>
  <si>
    <t>اللجنة الإقتصادية والاجتماعية</t>
  </si>
  <si>
    <t xml:space="preserve">LIST OF TABLES 
</t>
  </si>
  <si>
    <t>Table 1:</t>
  </si>
  <si>
    <t>Table 3:</t>
  </si>
  <si>
    <t>Car accident</t>
  </si>
  <si>
    <t>Work accident</t>
  </si>
  <si>
    <t>ذوو الإعاقة</t>
  </si>
  <si>
    <t>Divorced</t>
  </si>
  <si>
    <t>منفصل</t>
  </si>
  <si>
    <t>مطلّق</t>
  </si>
  <si>
    <t>بعض الصعوبة</t>
  </si>
  <si>
    <t>خَلقي</t>
  </si>
  <si>
    <t>War/Terrorism</t>
  </si>
  <si>
    <t>Ageing</t>
  </si>
  <si>
    <t>حالة الإعاقة</t>
  </si>
  <si>
    <t>Seperated</t>
  </si>
  <si>
    <t>يعمل لدى الأسرة دون أجر 
Contributing family worker</t>
  </si>
  <si>
    <t>Persons not classified</t>
  </si>
  <si>
    <t>يعمل بأجر
Employee</t>
  </si>
  <si>
    <t>يعمل لحسابه 
Own-account</t>
  </si>
  <si>
    <t>Student طالب</t>
  </si>
  <si>
    <t>Home maker
متفرغ للأعمال المنزلية</t>
  </si>
  <si>
    <t>Other 
أخرى</t>
  </si>
  <si>
    <t>لا يستطيع كلياً</t>
  </si>
  <si>
    <t>صعوبة كبيرة</t>
  </si>
  <si>
    <t>For assistance with this questionnaire, please contact:</t>
  </si>
  <si>
    <t xml:space="preserve">           </t>
  </si>
  <si>
    <t>Statistics Division</t>
  </si>
  <si>
    <t>Ms. Neda Jafar</t>
  </si>
  <si>
    <t>Head</t>
  </si>
  <si>
    <t>Statistical Policies and Coordination Unit</t>
  </si>
  <si>
    <t>E-mail: jafarn@un.org</t>
  </si>
  <si>
    <t>Telephone: 961-1-978344</t>
  </si>
  <si>
    <t>Facsimile: 961-1-981510</t>
  </si>
  <si>
    <t>حرب/عمل إرهاب</t>
  </si>
  <si>
    <t>مرض</t>
  </si>
  <si>
    <t>إصابة عمل</t>
  </si>
  <si>
    <t>كبر السن</t>
  </si>
  <si>
    <t>Current or usual activity status
النشاط المعتاد أو الحالي</t>
  </si>
  <si>
    <t xml:space="preserve">    Population  by age group</t>
  </si>
  <si>
    <t>Employment Status
حالة العمل</t>
  </si>
  <si>
    <t>income recipient
له إيراد ولا يعمل</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</si>
  <si>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</si>
  <si>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</si>
  <si>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</si>
  <si>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</si>
  <si>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</si>
  <si>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</si>
  <si>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</si>
  <si>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</si>
  <si>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</si>
  <si>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</si>
  <si>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</si>
  <si>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TABLE 1</t>
  </si>
  <si>
    <t>TABLE 3</t>
  </si>
  <si>
    <t>Table 4:</t>
  </si>
  <si>
    <t>Table 5:</t>
  </si>
  <si>
    <t>Table 6:</t>
  </si>
  <si>
    <t>Table 7:</t>
  </si>
  <si>
    <t>Table 8:</t>
  </si>
  <si>
    <t>Table 9:</t>
  </si>
  <si>
    <t>Table 11:</t>
  </si>
  <si>
    <t>Table 12:</t>
  </si>
  <si>
    <t>Table 13:</t>
  </si>
  <si>
    <t>Table14:</t>
  </si>
  <si>
    <t>TABLE 6</t>
  </si>
  <si>
    <t>TABLE 7</t>
  </si>
  <si>
    <t>TABLE 8</t>
  </si>
  <si>
    <t>TABLE 9</t>
  </si>
  <si>
    <t>TABLE 11</t>
  </si>
  <si>
    <t>TABLE 12</t>
  </si>
  <si>
    <t>Table 16:</t>
  </si>
  <si>
    <t>Table 18:</t>
  </si>
  <si>
    <t>Table 17:</t>
  </si>
  <si>
    <t>Table 19:</t>
  </si>
  <si>
    <t>Table 20:</t>
  </si>
  <si>
    <t>Table 21:</t>
  </si>
  <si>
    <t>Table 22:</t>
  </si>
  <si>
    <t>Table 23:</t>
  </si>
  <si>
    <t>قائمة الجداول</t>
  </si>
  <si>
    <t>إســتـبـيـان إحصاءت الإعاقة في منطقة اللجنة الاقتصادية والاجتماعية في غربي آسيا، 2016</t>
  </si>
  <si>
    <t>Questionnaire on Disability Statistics in the ESCWA Region, 2016</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</si>
  <si>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</si>
  <si>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United Nations ESCWA</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</si>
  <si>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</si>
  <si>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</si>
  <si>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</si>
  <si>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</si>
  <si>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</si>
  <si>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</si>
  <si>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</si>
  <si>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</si>
  <si>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</si>
  <si>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National Statistical Office</t>
  </si>
  <si>
    <t xml:space="preserve">Population by residence (numbers)
السكان حسب مكان الإقامة
</t>
  </si>
  <si>
    <t xml:space="preserve">مجموع السكان ذوو الإعاقة  </t>
  </si>
  <si>
    <t>المجموع السكان</t>
  </si>
  <si>
    <r>
      <t>لغربي آسيا</t>
    </r>
    <r>
      <rPr>
        <b/>
        <sz val="16"/>
        <rFont val="Calibri"/>
        <family val="2"/>
        <scheme val="minor"/>
      </rPr>
      <t xml:space="preserve">  (الإسكوا)</t>
    </r>
  </si>
  <si>
    <r>
      <t>FOR WESTERN ASIA</t>
    </r>
    <r>
      <rPr>
        <b/>
        <sz val="16"/>
        <rFont val="Calibri"/>
        <family val="2"/>
        <scheme val="minor"/>
      </rPr>
      <t xml:space="preserve">  ( ESCWA )</t>
    </r>
  </si>
  <si>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</si>
  <si>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</si>
  <si>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</si>
  <si>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</si>
  <si>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</si>
  <si>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</si>
  <si>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</si>
  <si>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صاحب عمل 
Employers</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</si>
  <si>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</si>
  <si>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</si>
  <si>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</si>
  <si>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</si>
  <si>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</si>
  <si>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</si>
  <si>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</si>
  <si>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</si>
  <si>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</si>
  <si>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</si>
  <si>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</si>
  <si>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</si>
  <si>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</si>
  <si>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</si>
  <si>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</si>
  <si>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</si>
  <si>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</si>
  <si>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</si>
  <si>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</si>
  <si>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t xml:space="preserve">For purposes of reporting and generating internationally comparable data, the Washigton Group has recommended to use, for each domainfour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</si>
  <si>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</si>
  <si>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</si>
  <si>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t>النساء اللاتي تعرضن للعنف الجسدي، الجنسي أو النفسي حسب حالة الإعاقة</t>
  </si>
  <si>
    <t xml:space="preserve">مجموع السكان ومكان الإقامة حسب حالة الإعاقة </t>
  </si>
  <si>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</si>
  <si>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</si>
  <si>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</si>
  <si>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</si>
  <si>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</si>
  <si>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</si>
  <si>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</si>
  <si>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</si>
  <si>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</si>
  <si>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</si>
  <si>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</si>
  <si>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</si>
  <si>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</si>
  <si>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</si>
  <si>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</si>
  <si>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</si>
  <si>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العمالة</t>
  </si>
  <si>
    <t>جدول 1:</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</si>
  <si>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</si>
  <si>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</si>
  <si>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</si>
  <si>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</si>
  <si>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</si>
  <si>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</si>
  <si>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</si>
  <si>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</si>
  <si>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</si>
  <si>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</si>
  <si>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</si>
  <si>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</si>
  <si>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</si>
  <si>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</si>
  <si>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</si>
  <si>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</si>
  <si>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</si>
  <si>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</si>
  <si>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</si>
  <si>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</si>
  <si>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</si>
  <si>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</si>
  <si>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</si>
  <si>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Other (specify)</t>
  </si>
  <si>
    <t>أخرى (أذكر)</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</si>
  <si>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</si>
  <si>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</si>
  <si>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t>INTRODUCTION</t>
  </si>
  <si>
    <t>Available Source/year</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</si>
  <si>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</si>
  <si>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</si>
  <si>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</si>
  <si>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t>Population by disability status receiving social grants/benefits</t>
  </si>
  <si>
    <t>السكان حسب حالة الإعاقة، والمستفيدون من منحة إجتماعية</t>
  </si>
  <si>
    <t xml:space="preserve">العنف </t>
  </si>
  <si>
    <t>Violence</t>
  </si>
  <si>
    <t>a. Unable at all</t>
  </si>
  <si>
    <t>b. With a lot of difficulty</t>
  </si>
  <si>
    <t>c.Some difficulty</t>
  </si>
  <si>
    <r>
      <t>Total population with disability =</t>
    </r>
    <r>
      <rPr>
        <b/>
        <sz val="9"/>
        <color rgb="FFFF0000"/>
        <rFont val="Calibri"/>
        <family val="2"/>
        <scheme val="minor"/>
      </rPr>
      <t xml:space="preserve"> a+b</t>
    </r>
  </si>
  <si>
    <t>The Statistics Division at ESCWA is initiating an activity on Disability Statistics in the region, and would therefore kindly request each country to complete the attached tables of this questionnaire, where its available in the country. 
The objective of this exercise is three-fold, as follows:
1- To compile and disseminate national data, and establish a base line for monitoring and reporting purposes
2- To harmonize disability measures through recommended guidelines
3- To improve production of disability statistics from surveys, censuses and administrative records 
 In order to achieve the objective countries will participate in the following activities:
• Development of a harmonized database on disability statistics (June-Dec 2016)
• Expert Group Meeting on disability Statistics (12 -14 December 2016)
• Workshop on enhancing the production of disability statistics (Jan-Feb 2017)</t>
  </si>
  <si>
    <t>d. No difficulty</t>
  </si>
  <si>
    <t>بدون صعوبة</t>
  </si>
  <si>
    <r>
      <t xml:space="preserve">مجموع </t>
    </r>
    <r>
      <rPr>
        <b/>
        <sz val="10"/>
        <color rgb="FFFF0000"/>
        <rFont val="Calibri"/>
        <family val="2"/>
        <scheme val="minor"/>
      </rPr>
      <t>السكان</t>
    </r>
  </si>
  <si>
    <r>
      <t>مجموع</t>
    </r>
    <r>
      <rPr>
        <b/>
        <sz val="10"/>
        <color rgb="FFFF0000"/>
        <rFont val="Calibri"/>
        <family val="2"/>
        <scheme val="minor"/>
      </rPr>
      <t xml:space="preserve"> السكان</t>
    </r>
  </si>
  <si>
    <r>
      <t>مجموع</t>
    </r>
    <r>
      <rPr>
        <b/>
        <sz val="9"/>
        <color rgb="FFFF0000"/>
        <rFont val="Calibri"/>
        <family val="2"/>
        <scheme val="minor"/>
      </rPr>
      <t xml:space="preserve"> السكان</t>
    </r>
  </si>
  <si>
    <r>
      <t xml:space="preserve">مجموع السكان </t>
    </r>
    <r>
      <rPr>
        <b/>
        <sz val="9"/>
        <color rgb="FFFF0000"/>
        <rFont val="Calibri"/>
        <family val="2"/>
        <scheme val="minor"/>
      </rPr>
      <t>المشتغلين</t>
    </r>
  </si>
  <si>
    <r>
      <t xml:space="preserve">مجموع </t>
    </r>
    <r>
      <rPr>
        <b/>
        <sz val="9"/>
        <color rgb="FFFF0000"/>
        <rFont val="Calibri"/>
        <family val="2"/>
        <scheme val="minor"/>
      </rPr>
      <t xml:space="preserve">السكان العاطلين </t>
    </r>
  </si>
  <si>
    <r>
      <t xml:space="preserve">مجموع </t>
    </r>
    <r>
      <rPr>
        <b/>
        <sz val="9"/>
        <color rgb="FFFF0000"/>
        <rFont val="Calibri"/>
        <family val="2"/>
        <scheme val="minor"/>
      </rPr>
      <t>السكان المنتظمين في الدراسة</t>
    </r>
  </si>
  <si>
    <r>
      <t xml:space="preserve">مجموع </t>
    </r>
    <r>
      <rPr>
        <b/>
        <sz val="9"/>
        <color rgb="FFFF0000"/>
        <rFont val="Calibri"/>
        <family val="2"/>
        <scheme val="minor"/>
      </rPr>
      <t>السكان غير المنتظمين في الدراسة</t>
    </r>
  </si>
  <si>
    <r>
      <t xml:space="preserve">مجموع </t>
    </r>
    <r>
      <rPr>
        <b/>
        <sz val="9"/>
        <color rgb="FFFF0000"/>
        <rFont val="Calibri"/>
        <family val="2"/>
        <scheme val="minor"/>
      </rPr>
      <t>السكان غير الناشطين اقتصادياً</t>
    </r>
  </si>
  <si>
    <r>
      <t>Total Population=</t>
    </r>
    <r>
      <rPr>
        <b/>
        <sz val="10"/>
        <color rgb="FFFF0000"/>
        <rFont val="Calibri"/>
        <family val="2"/>
        <scheme val="minor"/>
      </rPr>
      <t xml:space="preserve"> a+b+c+d+e</t>
    </r>
  </si>
  <si>
    <r>
      <t xml:space="preserve">Total Population= </t>
    </r>
    <r>
      <rPr>
        <b/>
        <sz val="10"/>
        <color rgb="FFFF0000"/>
        <rFont val="Calibri"/>
        <family val="2"/>
        <scheme val="minor"/>
      </rPr>
      <t>a+b+c+d+e</t>
    </r>
  </si>
  <si>
    <r>
      <t xml:space="preserve">Total </t>
    </r>
    <r>
      <rPr>
        <b/>
        <sz val="9"/>
        <color rgb="FFFF0000"/>
        <rFont val="Calibri"/>
        <family val="2"/>
        <scheme val="minor"/>
      </rPr>
      <t>Separated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</si>
  <si>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Divorced population</t>
    </r>
    <r>
      <rPr>
        <b/>
        <sz val="9"/>
        <color theme="1"/>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</si>
  <si>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Widowed population</t>
    </r>
    <r>
      <rPr>
        <b/>
        <sz val="9"/>
        <color theme="1"/>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</si>
  <si>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Married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</si>
  <si>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Single population</t>
    </r>
    <r>
      <rPr>
        <b/>
        <sz val="9"/>
        <rFont val="Calibri"/>
        <family val="2"/>
        <scheme val="minor"/>
      </rPr>
      <t xml:space="preserve">= </t>
    </r>
    <r>
      <rPr>
        <b/>
        <sz val="9"/>
        <color rgb="FFFF0000"/>
        <rFont val="Calibri"/>
        <family val="2"/>
        <scheme val="minor"/>
      </rPr>
      <t>a+b+c+d</t>
    </r>
  </si>
  <si>
    <r>
      <rPr>
        <b/>
        <sz val="9"/>
        <rFont val="Calibri"/>
        <family val="2"/>
        <scheme val="minor"/>
      </rPr>
      <t>Total</t>
    </r>
    <r>
      <rPr>
        <b/>
        <sz val="9"/>
        <color rgb="FFFF0000"/>
        <rFont val="Calibri"/>
        <family val="2"/>
        <scheme val="minor"/>
      </rPr>
      <t xml:space="preserve"> 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</si>
  <si>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Unemployed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</si>
  <si>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Not economically active Population</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</si>
  <si>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</si>
  <si>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</si>
  <si>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Population</t>
    </r>
    <r>
      <rPr>
        <b/>
        <sz val="9"/>
        <rFont val="Calibri"/>
        <family val="2"/>
        <scheme val="minor"/>
      </rPr>
      <t>= Total</t>
    </r>
    <r>
      <rPr>
        <b/>
        <sz val="9"/>
        <color rgb="FFFF0000"/>
        <rFont val="Calibri"/>
        <family val="2"/>
        <scheme val="minor"/>
      </rPr>
      <t xml:space="preserve"> Single population </t>
    </r>
    <r>
      <rPr>
        <b/>
        <sz val="9"/>
        <rFont val="Calibri"/>
        <family val="2"/>
        <scheme val="minor"/>
      </rPr>
      <t>+ Total</t>
    </r>
    <r>
      <rPr>
        <b/>
        <sz val="9"/>
        <color rgb="FFFF0000"/>
        <rFont val="Calibri"/>
        <family val="2"/>
        <scheme val="minor"/>
      </rPr>
      <t xml:space="preserve"> Married population </t>
    </r>
    <r>
      <rPr>
        <b/>
        <sz val="9"/>
        <rFont val="Calibri"/>
        <family val="2"/>
        <scheme val="minor"/>
      </rPr>
      <t>+ Total</t>
    </r>
    <r>
      <rPr>
        <b/>
        <sz val="9"/>
        <color rgb="FFFF0000"/>
        <rFont val="Calibri"/>
        <family val="2"/>
        <scheme val="minor"/>
      </rPr>
      <t xml:space="preserve"> Widowed population </t>
    </r>
    <r>
      <rPr>
        <b/>
        <sz val="9"/>
        <rFont val="Calibri"/>
        <family val="2"/>
        <scheme val="minor"/>
      </rPr>
      <t>+ Total</t>
    </r>
    <r>
      <rPr>
        <b/>
        <sz val="9"/>
        <color rgb="FFFF0000"/>
        <rFont val="Calibri"/>
        <family val="2"/>
        <scheme val="minor"/>
      </rPr>
      <t xml:space="preserve"> Divorced population </t>
    </r>
    <r>
      <rPr>
        <b/>
        <sz val="9"/>
        <rFont val="Calibri"/>
        <family val="2"/>
        <scheme val="minor"/>
      </rPr>
      <t>+ Total</t>
    </r>
    <r>
      <rPr>
        <b/>
        <sz val="9"/>
        <color rgb="FFFF0000"/>
        <rFont val="Calibri"/>
        <family val="2"/>
        <scheme val="minor"/>
      </rPr>
      <t xml:space="preserve"> Separated population </t>
    </r>
    <r>
      <rPr>
        <b/>
        <sz val="9"/>
        <color theme="1"/>
        <rFont val="Calibri"/>
        <family val="2"/>
        <scheme val="minor"/>
      </rPr>
      <t>+</t>
    </r>
    <r>
      <rPr>
        <b/>
        <sz val="9"/>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</si>
  <si>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Total</t>
    </r>
    <r>
      <rPr>
        <b/>
        <sz val="10"/>
        <color rgb="FFFF0000"/>
        <rFont val="Calibri"/>
        <family val="2"/>
        <scheme val="minor"/>
      </rPr>
      <t xml:space="preserve"> Population Attending school </t>
    </r>
    <r>
      <rPr>
        <b/>
        <sz val="10"/>
        <rFont val="Calibri"/>
        <family val="2"/>
        <scheme val="minor"/>
      </rPr>
      <t>+ Total</t>
    </r>
    <r>
      <rPr>
        <b/>
        <sz val="10"/>
        <color rgb="FFFF0000"/>
        <rFont val="Calibri"/>
        <family val="2"/>
        <scheme val="minor"/>
      </rPr>
      <t xml:space="preserve"> Population Not attending school </t>
    </r>
    <r>
      <rPr>
        <b/>
        <sz val="10"/>
        <color theme="1"/>
        <rFont val="Calibri"/>
        <family val="2"/>
        <scheme val="minor"/>
      </rPr>
      <t>+</t>
    </r>
    <r>
      <rPr>
        <b/>
        <sz val="10"/>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</si>
  <si>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xml:space="preserve">= Total </t>
    </r>
    <r>
      <rPr>
        <b/>
        <sz val="10"/>
        <color rgb="FFFF0000"/>
        <rFont val="Calibri"/>
        <family val="2"/>
        <scheme val="minor"/>
      </rPr>
      <t xml:space="preserve">Employed Population </t>
    </r>
    <r>
      <rPr>
        <b/>
        <sz val="10"/>
        <rFont val="Calibri"/>
        <family val="2"/>
        <scheme val="minor"/>
      </rPr>
      <t>+ Total</t>
    </r>
    <r>
      <rPr>
        <b/>
        <sz val="10"/>
        <color rgb="FFFF0000"/>
        <rFont val="Calibri"/>
        <family val="2"/>
        <scheme val="minor"/>
      </rPr>
      <t xml:space="preserve"> Unemployed Population </t>
    </r>
    <r>
      <rPr>
        <b/>
        <sz val="10"/>
        <rFont val="Calibri"/>
        <family val="2"/>
        <scheme val="minor"/>
      </rPr>
      <t>+ Total</t>
    </r>
    <r>
      <rPr>
        <b/>
        <sz val="10"/>
        <color rgb="FFFF0000"/>
        <rFont val="Calibri"/>
        <family val="2"/>
        <scheme val="minor"/>
      </rPr>
      <t xml:space="preserve"> Not economically active Population </t>
    </r>
    <r>
      <rPr>
        <b/>
        <sz val="10"/>
        <color theme="1"/>
        <rFont val="Calibri"/>
        <family val="2"/>
        <scheme val="minor"/>
      </rPr>
      <t>+</t>
    </r>
    <r>
      <rPr>
        <b/>
        <sz val="10"/>
        <color rgb="FFFF0000"/>
        <rFont val="Calibri"/>
        <family val="2"/>
        <scheme val="minor"/>
      </rPr>
      <t xml:space="preserve"> e</t>
    </r>
  </si>
  <si>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</si>
  <si>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</si>
  <si>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</si>
  <si>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</si>
  <si>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</si>
  <si>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</si>
  <si>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r>
      <rPr>
        <b/>
        <sz val="8"/>
        <rFont val="Arial Narrow"/>
        <family val="2"/>
      </rPr>
      <t>Activity status</t>
    </r>
    <r>
      <rPr>
        <sz val="8"/>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</si>
  <si>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rFont val="Arial Narrow"/>
        <family val="2"/>
      </rPr>
      <t>Persons in unemployment</t>
    </r>
    <r>
      <rPr>
        <sz val="8"/>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</si>
  <si>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Table (P6.3-R.) as recommended by the Population and Housing Census Recommendations, Rev2</t>
  </si>
  <si>
    <t>TABLE 10.2</t>
  </si>
  <si>
    <t>TABLE 10.1</t>
  </si>
  <si>
    <t>Total Cases</t>
  </si>
  <si>
    <t>جدول 2.1:</t>
  </si>
  <si>
    <t>Table 10.1:</t>
  </si>
  <si>
    <t>جدول 10.1:</t>
  </si>
  <si>
    <t>جدول 10.2:</t>
  </si>
  <si>
    <t>Population 10 years of age and over by disability and literacy status</t>
  </si>
  <si>
    <t>Table 10.2:</t>
  </si>
  <si>
    <t xml:space="preserve">السكان البالغون من العمر 10 سنوات فأكثر، حسب حالة الإعاقة والمعرفة بالقراءة والكتابة </t>
  </si>
  <si>
    <t>ISCED 1997:</t>
  </si>
  <si>
    <t>ISCED level 5: First stage of tertiary education (not leading directly to an advanced research qualification)</t>
  </si>
  <si>
    <r>
      <t xml:space="preserve">Total  </t>
    </r>
    <r>
      <rPr>
        <b/>
        <sz val="16"/>
        <color rgb="FFFF0000"/>
        <rFont val="Calibri"/>
        <family val="2"/>
        <scheme val="minor"/>
      </rPr>
      <t>Saudi</t>
    </r>
    <r>
      <rPr>
        <b/>
        <sz val="11"/>
        <rFont val="Calibri"/>
        <family val="2"/>
        <scheme val="minor"/>
      </rPr>
      <t xml:space="preserve"> Population by disability status and residence</t>
    </r>
  </si>
  <si>
    <r>
      <t xml:space="preserve">مجموع السكان </t>
    </r>
    <r>
      <rPr>
        <b/>
        <sz val="16"/>
        <color rgb="FFFF0000"/>
        <rFont val="Calibri"/>
        <family val="2"/>
        <scheme val="minor"/>
      </rPr>
      <t>السعوديون</t>
    </r>
    <r>
      <rPr>
        <b/>
        <sz val="11"/>
        <rFont val="Calibri"/>
        <family val="2"/>
        <scheme val="minor"/>
      </rPr>
      <t xml:space="preserve"> ومكان الإقامة حسب حالة الإعاقة 2016</t>
    </r>
  </si>
  <si>
    <t>80+</t>
  </si>
  <si>
    <r>
      <t xml:space="preserve"> </t>
    </r>
    <r>
      <rPr>
        <b/>
        <sz val="16"/>
        <color rgb="FFFF0000"/>
        <rFont val="Calibri"/>
        <family val="2"/>
        <scheme val="minor"/>
      </rPr>
      <t>Saudi</t>
    </r>
    <r>
      <rPr>
        <b/>
        <sz val="11"/>
        <rFont val="Calibri"/>
        <family val="2"/>
        <scheme val="minor"/>
      </rPr>
      <t xml:space="preserve"> Population by disability status and age group</t>
    </r>
  </si>
  <si>
    <r>
      <t xml:space="preserve">السكان </t>
    </r>
    <r>
      <rPr>
        <b/>
        <sz val="16"/>
        <color rgb="FFFF0000"/>
        <rFont val="Calibri"/>
        <family val="2"/>
        <scheme val="minor"/>
      </rPr>
      <t>السعوديون</t>
    </r>
    <r>
      <rPr>
        <b/>
        <sz val="11"/>
        <rFont val="Calibri"/>
        <family val="2"/>
        <scheme val="minor"/>
      </rPr>
      <t xml:space="preserve"> حسب حالة الإعاقة والفئة العمرية2016</t>
    </r>
  </si>
  <si>
    <r>
      <rPr>
        <b/>
        <sz val="11"/>
        <color rgb="FFFF0000"/>
        <rFont val="Calibri"/>
        <family val="2"/>
        <scheme val="minor"/>
      </rPr>
      <t>Saudi</t>
    </r>
    <r>
      <rPr>
        <b/>
        <sz val="11"/>
        <rFont val="Calibri"/>
        <family val="2"/>
        <scheme val="minor"/>
      </rPr>
      <t xml:space="preserve"> 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</si>
  <si>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العمرية2016</t>
    </r>
  </si>
  <si>
    <r>
      <t xml:space="preserve">السكان </t>
    </r>
    <r>
      <rPr>
        <b/>
        <sz val="11"/>
        <color rgb="FFFF0000"/>
        <rFont val="Calibri"/>
        <family val="2"/>
        <scheme val="minor"/>
      </rPr>
      <t>السعوديون</t>
    </r>
    <r>
      <rPr>
        <b/>
        <sz val="11"/>
        <rFont val="Calibri"/>
        <family val="2"/>
        <scheme val="minor"/>
      </rPr>
      <t xml:space="preserve"> ذوو الإعاقة حسب سبب الإعاقة ومكان الإقامة 2016</t>
    </r>
  </si>
  <si>
    <t>حوادث أخرى</t>
  </si>
  <si>
    <t>Table 2:</t>
  </si>
  <si>
    <t>Total 15+</t>
  </si>
  <si>
    <t>ظروف متعلقة بالولادة</t>
  </si>
  <si>
    <t>سوء معاملة (جسدية ونفسية)</t>
  </si>
  <si>
    <t>حادث سيارة</t>
  </si>
  <si>
    <t>عوامل خلقية (وراثية)</t>
  </si>
  <si>
    <t>عوامل أثناء الولادة + عوامل أثناء الحمل</t>
  </si>
  <si>
    <t>حوادث السير</t>
  </si>
  <si>
    <t>لا يستطيع كلياً ( بالغة)</t>
  </si>
  <si>
    <t>صعوبة كبيرة (شديدة)</t>
  </si>
  <si>
    <t>بعض الصعوبة ( خفيفة )</t>
  </si>
  <si>
    <r>
      <rPr>
        <b/>
        <u/>
        <sz val="10"/>
        <color rgb="FFFF0000"/>
        <rFont val="Calibri"/>
        <family val="2"/>
        <scheme val="minor"/>
      </rPr>
      <t xml:space="preserve"> التعليم المتوسط-  </t>
    </r>
    <r>
      <rPr>
        <b/>
        <sz val="10"/>
        <rFont val="Calibri"/>
        <family val="2"/>
        <scheme val="minor"/>
      </rPr>
      <t xml:space="preserve">  
</t>
    </r>
  </si>
  <si>
    <t>دبلوم دون الجامعي</t>
  </si>
  <si>
    <t>جامعي</t>
  </si>
  <si>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10</t>
    </r>
    <r>
      <rPr>
        <b/>
        <sz val="11"/>
        <rFont val="Calibri"/>
        <family val="2"/>
        <scheme val="minor"/>
      </rPr>
      <t xml:space="preserve"> سنوات فأكثر، حسب التحصيل التعليمي</t>
    </r>
  </si>
  <si>
    <t xml:space="preserve">مجموع السكان السعوديون ومكان الإقامة حسب حالة الإعاقة </t>
  </si>
  <si>
    <t>Saudi Population by disability status and age group</t>
  </si>
  <si>
    <t>السكان  السعوديون حسب حالة الإعاقة والفئة العمرية</t>
  </si>
  <si>
    <r>
      <t xml:space="preserve">Saudi 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</si>
  <si>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السعوديون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</si>
  <si>
    <t>Saudi Population with disabilities by reason of disability and residence</t>
  </si>
  <si>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5</t>
    </r>
    <r>
      <rPr>
        <b/>
        <sz val="11"/>
        <rFont val="Calibri"/>
        <family val="2"/>
        <scheme val="minor"/>
      </rPr>
      <t xml:space="preserve"> سنوات فأكثر، حسب حالة الإعاقة والتحصيل التعليمي 2016</t>
    </r>
  </si>
  <si>
    <t>أمي</t>
  </si>
  <si>
    <t>يقرا ويكتب</t>
  </si>
  <si>
    <r>
      <t xml:space="preserve">Saudi Population </t>
    </r>
    <r>
      <rPr>
        <b/>
        <sz val="11"/>
        <color rgb="FFFF0000"/>
        <rFont val="Calibri"/>
        <family val="2"/>
        <scheme val="minor"/>
      </rPr>
      <t>10</t>
    </r>
    <r>
      <rPr>
        <b/>
        <sz val="11"/>
        <rFont val="Calibri"/>
        <family val="2"/>
        <scheme val="minor"/>
      </rPr>
      <t xml:space="preserve"> years of age and over, by disability status and educational attainment2016</t>
    </r>
  </si>
  <si>
    <r>
      <t>Saudi Population</t>
    </r>
    <r>
      <rPr>
        <b/>
        <u/>
        <sz val="11"/>
        <color rgb="FFFF0000"/>
        <rFont val="Calibri"/>
        <family val="2"/>
        <scheme val="minor"/>
      </rPr>
      <t xml:space="preserve"> 10</t>
    </r>
    <r>
      <rPr>
        <b/>
        <sz val="11"/>
        <rFont val="Calibri"/>
        <family val="2"/>
        <scheme val="minor"/>
      </rPr>
      <t xml:space="preserve"> years of age and over, by educational attainment </t>
    </r>
    <r>
      <rPr>
        <b/>
        <sz val="11"/>
        <color rgb="FFFF0000"/>
        <rFont val="Calibri"/>
        <family val="2"/>
        <scheme val="minor"/>
      </rPr>
      <t>(SDG 4.5.1)</t>
    </r>
  </si>
  <si>
    <r>
      <t xml:space="preserve">السكان السعوديون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</si>
  <si>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</si>
  <si>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r>
      <rPr>
        <b/>
        <sz val="11"/>
        <color rgb="FFFF0000"/>
        <rFont val="Calibri"/>
        <family val="2"/>
        <scheme val="minor"/>
      </rPr>
      <t>Saudi</t>
    </r>
    <r>
      <rPr>
        <b/>
        <sz val="11"/>
        <rFont val="Calibri"/>
        <family val="2"/>
        <scheme val="minor"/>
      </rPr>
      <t xml:space="preserve"> Population</t>
    </r>
    <r>
      <rPr>
        <b/>
        <sz val="11"/>
        <color rgb="FFFF0000"/>
        <rFont val="Calibri"/>
        <family val="2"/>
        <scheme val="minor"/>
      </rPr>
      <t xml:space="preserve"> 10</t>
    </r>
    <r>
      <rPr>
        <b/>
        <sz val="11"/>
        <rFont val="Calibri"/>
        <family val="2"/>
        <scheme val="minor"/>
      </rPr>
      <t xml:space="preserve"> years of age and over by disability and literacy status</t>
    </r>
  </si>
  <si>
    <r>
      <rPr>
        <b/>
        <sz val="11"/>
        <color rgb="FFFF0000"/>
        <rFont val="Calibri"/>
        <family val="2"/>
        <scheme val="minor"/>
      </rPr>
      <t>Saudi</t>
    </r>
    <r>
      <rPr>
        <b/>
        <sz val="11"/>
        <rFont val="Calibri"/>
        <family val="2"/>
        <scheme val="minor"/>
      </rPr>
      <t xml:space="preserve"> Population </t>
    </r>
    <r>
      <rPr>
        <b/>
        <sz val="11"/>
        <color rgb="FFFF0000"/>
        <rFont val="Calibri"/>
        <family val="2"/>
        <scheme val="minor"/>
      </rPr>
      <t>10</t>
    </r>
    <r>
      <rPr>
        <b/>
        <sz val="11"/>
        <rFont val="Calibri"/>
        <family val="2"/>
        <scheme val="minor"/>
      </rPr>
      <t xml:space="preserve"> years of age and over, by  literacy status</t>
    </r>
  </si>
  <si>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15</t>
    </r>
    <r>
      <rPr>
        <b/>
        <sz val="11"/>
        <rFont val="Calibri"/>
        <family val="2"/>
        <scheme val="minor"/>
      </rPr>
      <t xml:space="preserve"> سنوات فأكثر، حسب حالة الإعاقة والمعرفة بالقراءة والكتابة </t>
    </r>
  </si>
  <si>
    <r>
      <t xml:space="preserve">السكان </t>
    </r>
    <r>
      <rPr>
        <b/>
        <sz val="11"/>
        <color rgb="FFFF0000"/>
        <rFont val="Calibri"/>
        <family val="2"/>
        <scheme val="minor"/>
      </rPr>
      <t>السعوديون</t>
    </r>
    <r>
      <rPr>
        <b/>
        <sz val="11"/>
        <rFont val="Calibri"/>
        <family val="2"/>
        <scheme val="minor"/>
      </rPr>
      <t xml:space="preserve"> البالغون من العمر </t>
    </r>
    <r>
      <rPr>
        <b/>
        <sz val="11"/>
        <color rgb="FFFF0000"/>
        <rFont val="Calibri"/>
        <family val="2"/>
        <scheme val="minor"/>
      </rPr>
      <t>15</t>
    </r>
    <r>
      <rPr>
        <b/>
        <sz val="11"/>
        <rFont val="Calibri"/>
        <family val="2"/>
        <scheme val="minor"/>
      </rPr>
      <t xml:space="preserve"> سنوات فأكثر، حسب المعرفة بالقراءة والكتابة </t>
    </r>
  </si>
  <si>
    <r>
      <t>Saudi Population</t>
    </r>
    <r>
      <rPr>
        <b/>
        <sz val="11"/>
        <color rgb="FFFF0000"/>
        <rFont val="Calibri"/>
        <family val="2"/>
        <scheme val="minor"/>
      </rPr>
      <t xml:space="preserve"> 15</t>
    </r>
    <r>
      <rPr>
        <b/>
        <sz val="11"/>
        <rFont val="Calibri"/>
        <family val="2"/>
        <scheme val="minor"/>
      </rPr>
      <t xml:space="preserve"> years of age and over by disability and literacy status</t>
    </r>
  </si>
  <si>
    <t xml:space="preserve">ذوو الإعاقة </t>
  </si>
  <si>
    <t xml:space="preserve">بعض الصعوبة </t>
  </si>
  <si>
    <t>Not economically active Saudi Population
السكان السعوديون  غير الناشطين إقتصادياً</t>
  </si>
  <si>
    <t>Saudi Population by disability status and current status in employment</t>
  </si>
  <si>
    <r>
      <t>Saudi 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</si>
  <si>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Saudi Population</t>
    </r>
    <r>
      <rPr>
        <b/>
        <sz val="11"/>
        <color rgb="FFFF0000"/>
        <rFont val="Calibri"/>
        <family val="2"/>
        <scheme val="minor"/>
      </rPr>
      <t xml:space="preserve"> 5</t>
    </r>
    <r>
      <rPr>
        <b/>
        <sz val="11"/>
        <rFont val="Calibri"/>
        <family val="2"/>
        <scheme val="minor"/>
      </rPr>
      <t xml:space="preserve"> years and over, by age group</t>
    </r>
  </si>
  <si>
    <r>
      <t>السكان السعوديون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</si>
  <si>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r>
      <t xml:space="preserve">السكان السعوديون البالغون من العمر </t>
    </r>
    <r>
      <rPr>
        <b/>
        <sz val="11"/>
        <color rgb="FFFF0000"/>
        <rFont val="Calibri"/>
        <family val="2"/>
        <scheme val="minor"/>
      </rPr>
      <t>5</t>
    </r>
    <r>
      <rPr>
        <b/>
        <sz val="11"/>
        <rFont val="Calibri"/>
        <family val="2"/>
        <scheme val="minor"/>
      </rPr>
      <t xml:space="preserve"> سنوات فأكثر، حسب الفئة العمرية</t>
    </r>
  </si>
  <si>
    <r>
      <t xml:space="preserve">مجموع </t>
    </r>
    <r>
      <rPr>
        <b/>
        <sz val="9"/>
        <color rgb="FFFF0000"/>
        <rFont val="Calibri"/>
        <family val="2"/>
        <scheme val="minor"/>
      </rPr>
      <t xml:space="preserve">السكان </t>
    </r>
  </si>
  <si>
    <r>
      <t xml:space="preserve">
مجموع </t>
    </r>
    <r>
      <rPr>
        <b/>
        <sz val="9"/>
        <color rgb="FFFF0000"/>
        <rFont val="Calibri"/>
        <family val="2"/>
        <scheme val="minor"/>
      </rPr>
      <t xml:space="preserve">السكان </t>
    </r>
  </si>
  <si>
    <t>السكان  السعوديون ذوو الإعاقة حسب سبب الإعاقة ومكان الإقامة</t>
  </si>
  <si>
    <t>Saudi Population with disabilities by residence
السكان السعوديون ذوو الإعاقة حسب مكان الإقامة</t>
  </si>
  <si>
    <t>حالة العمل للسكان السعوديون (15سنة فأكثر ) حسب حالة الإعاقة</t>
  </si>
  <si>
    <t>Economically Active Saudi Population
السكان السعوديون (15سنة فأكثر ) الناشطون إقتصادياً</t>
  </si>
  <si>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</si>
  <si>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</si>
  <si>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r>
      <t xml:space="preserve">  Population </t>
    </r>
    <r>
      <rPr>
        <b/>
        <sz val="11"/>
        <color rgb="FFFF0000"/>
        <rFont val="Calibri"/>
        <family val="2"/>
        <scheme val="minor"/>
      </rPr>
      <t>15</t>
    </r>
    <r>
      <rPr>
        <b/>
        <sz val="11"/>
        <rFont val="Calibri"/>
        <family val="2"/>
        <scheme val="minor"/>
      </rPr>
      <t xml:space="preserve"> years of age and over, by age group </t>
    </r>
    <r>
      <rPr>
        <b/>
        <sz val="11"/>
        <color rgb="FFFF0000"/>
        <rFont val="Calibri"/>
        <family val="2"/>
        <scheme val="minor"/>
      </rPr>
      <t>(SDG 8.5.2)</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</si>
  <si>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</si>
  <si>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t>Job Seekers
باحث عن عمل</t>
  </si>
  <si>
    <t>باحث عن عمل (لم يسبق له العمل)
Never worked before</t>
  </si>
  <si>
    <t>باحث عن عمل (سبق له العمل)
Worked before</t>
  </si>
  <si>
    <t>unemployed</t>
  </si>
  <si>
    <t>دكتوراة + ماجستير+دبلوم عالي</t>
  </si>
  <si>
    <t>Question used:</t>
  </si>
  <si>
    <t>Source: Demographic Survey 2016</t>
  </si>
  <si>
    <t>Birth related includes "عوامل أثناء الحمل" and "عوامل أثناء الولادة"</t>
  </si>
  <si>
    <t>No schooling includes "امي" and "يقرا ويكتب"</t>
  </si>
  <si>
    <t>ISCED LEVEL 6 includes "دكتوراة " + "ماجستير" + " دبلوم عالي"</t>
  </si>
  <si>
    <t>الشخص ذو الإعاقة: كل شخص لديه قصور في أي من الوظائف أو البنى الجسمية والتي تؤدي لمحدودية قدرته على المشاركة  نتيجة للعوامل البيئية والشخصية. ولذلك تم استجدام مصطلح صعوبات ليعكس المحدودية في الوظائف والبنى الجسمية والابتعاد عن استخدام مصطلح الإعاقة لما يحمله من وصمة تؤدي -على الاغلب-لانكار وجودها.</t>
  </si>
  <si>
    <t xml:space="preserve">Population by status and type of disability </t>
  </si>
  <si>
    <t xml:space="preserve">السكان حسب نوع و حالة الإعاقة </t>
  </si>
  <si>
    <t>Population by disability status and type of sector</t>
  </si>
  <si>
    <t>السكان حسب حالة الإعاقة ونوع القطاع</t>
  </si>
  <si>
    <t>Table 12- Population by disability status and current status in employment</t>
  </si>
  <si>
    <r>
      <t xml:space="preserve">Table 2- Population by status and type of disability </t>
    </r>
    <r>
      <rPr>
        <sz val="12"/>
        <rFont val="Calibri"/>
        <family val="2"/>
        <scheme val="minor"/>
      </rPr>
      <t>(By person)</t>
    </r>
  </si>
  <si>
    <r>
      <t xml:space="preserve">Table 7- Population with disabilities by reason of disability and residence </t>
    </r>
    <r>
      <rPr>
        <sz val="12"/>
        <rFont val="Calibri"/>
        <family val="2"/>
        <scheme val="minor"/>
      </rPr>
      <t>(By person)</t>
    </r>
  </si>
  <si>
    <r>
      <t>Table 8- Population 5 years of age and over, by disability status and educational attainment</t>
    </r>
    <r>
      <rPr>
        <sz val="12"/>
        <color rgb="FFFF0000"/>
        <rFont val="Calibri"/>
        <family val="2"/>
        <scheme val="minor"/>
      </rPr>
      <t xml:space="preserve"> (10+)</t>
    </r>
  </si>
  <si>
    <r>
      <rPr>
        <b/>
        <sz val="11"/>
        <color rgb="FFFF0000"/>
        <rFont val="Calibri"/>
        <family val="2"/>
        <scheme val="minor"/>
      </rPr>
      <t xml:space="preserve">Saudi </t>
    </r>
    <r>
      <rPr>
        <b/>
        <sz val="11"/>
        <rFont val="Calibri"/>
        <family val="2"/>
        <scheme val="minor"/>
      </rPr>
      <t xml:space="preserve">Population </t>
    </r>
    <r>
      <rPr>
        <b/>
        <sz val="11"/>
        <color rgb="FFFF0000"/>
        <rFont val="Calibri"/>
        <family val="2"/>
        <scheme val="minor"/>
      </rPr>
      <t>15</t>
    </r>
    <r>
      <rPr>
        <b/>
        <sz val="11"/>
        <rFont val="Calibri"/>
        <family val="2"/>
        <scheme val="minor"/>
      </rPr>
      <t xml:space="preserve"> years of age and over, by  literacy status</t>
    </r>
  </si>
  <si>
    <t>"Communication" is same as "التخاطب والتواصل" as per the survey questionnaire</t>
  </si>
  <si>
    <t xml:space="preserve"> الثانوية أو مايعادله</t>
  </si>
  <si>
    <t>Retired / self sufficient
متقاعد/ مكتفي</t>
  </si>
  <si>
    <t>Retired / self sufficient includes "retired متقاعد"</t>
  </si>
  <si>
    <t>Data for nationals</t>
  </si>
  <si>
    <t xml:space="preserve"> One single reason was asked to a multi code question on type of 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</si>
</sst>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 * #,##0.00_ ;_ * \-#,##0.00_ ;_ * &quot;-&quot;??_ ;_ @_ "/>
  </numFmts>
  <fonts count="113">
    <font>
      <sz val="11"/>
      <color theme="1"/>
      <name val="Calibri"/>
      <family val="2"/>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u/>
      <sz val="10"/>
      <name val="MS Sans Serif"/>
      <family val="2"/>
    </font>
    <font>
      <b/>
      <sz val="10"/>
      <name val="Arabic Transparent"/>
      <charset val="178"/>
    </font>
    <font>
      <sz val="10"/>
      <name val="Arial"/>
      <family val="2"/>
    </font>
    <font>
      <b/>
      <sz val="12"/>
      <name val="Times New Roman"/>
      <family val="1"/>
    </font>
    <font>
      <sz val="12"/>
      <name val="MS Sans Serif"/>
      <family val="2"/>
    </font>
    <font>
      <b/>
      <sz val="12"/>
      <color indexed="17"/>
      <name val="AF_Najed"/>
    </font>
    <font>
      <b/>
      <sz val="12"/>
      <color indexed="17"/>
      <name val="Times New Roman"/>
      <family val="1"/>
    </font>
    <font>
      <sz val="11"/>
      <name val="Arial"/>
      <family val="2"/>
    </font>
    <font>
      <sz val="11"/>
      <name val="MS Sans Serif"/>
      <family val="2"/>
    </font>
    <font>
      <sz val="11"/>
      <name val="MS Sans Serif"/>
      <family val="2"/>
    </font>
    <font>
      <sz val="11"/>
      <name val="Arial"/>
      <family val="2"/>
    </font>
    <font>
      <b/>
      <sz val="11"/>
      <name val="Times New Roman"/>
      <family val="1"/>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MS Sans Serif"/>
      <family val="2"/>
    </font>
    <font>
      <b/>
      <sz val="11"/>
      <name val="Arial"/>
      <family val="2"/>
    </font>
    <font>
      <b/>
      <sz val="9"/>
      <name val="Arial"/>
      <family val="2"/>
    </font>
    <font>
      <sz val="11"/>
      <name val="Calibri"/>
      <family val="2"/>
      <scheme val="minor"/>
    </font>
    <font>
      <sz val="10"/>
      <name val="Calibri"/>
      <family val="2"/>
      <scheme val="minor"/>
    </font>
    <font>
      <b/>
      <sz val="11"/>
      <name val="Simplified Arabic"/>
      <family val="1"/>
    </font>
    <font>
      <b/>
      <sz val="10"/>
      <name val="Arial"/>
      <family val="2"/>
    </font>
    <font>
      <b/>
      <sz val="12"/>
      <color theme="4"/>
      <name val="Arial"/>
      <family val="2"/>
    </font>
    <font>
      <sz val="11"/>
      <color theme="4"/>
      <name val="Calibri"/>
      <family val="2"/>
      <scheme val="minor"/>
    </font>
    <font>
      <b/>
      <sz val="14"/>
      <color theme="4"/>
      <name val="Arial"/>
      <family val="2"/>
    </font>
    <font>
      <sz val="14"/>
      <color theme="1"/>
      <name val="Calibri"/>
      <family val="2"/>
      <scheme val="minor"/>
    </font>
    <font>
      <sz val="12"/>
      <color theme="5"/>
      <name val="Arial"/>
      <family val="2"/>
    </font>
    <font>
      <sz val="11"/>
      <color rgb="FFFF0000"/>
      <name val="Calibri"/>
      <family val="2"/>
      <scheme val="minor"/>
    </font>
    <font>
      <b/>
      <sz val="12"/>
      <color rgb="FFFF0000"/>
      <name val="Arial"/>
      <family val="2"/>
    </font>
    <font>
      <b/>
      <sz val="9"/>
      <color theme="1"/>
      <name val="Calibri"/>
      <family val="2"/>
      <scheme val="minor"/>
    </font>
    <font>
      <b/>
      <sz val="10"/>
      <color rgb="FFFF0000"/>
      <name val="Calibri"/>
      <family val="2"/>
      <scheme val="minor"/>
    </font>
    <font>
      <b/>
      <sz val="48"/>
      <name val="Calibri"/>
      <family val="2"/>
      <scheme val="minor"/>
    </font>
    <font>
      <b/>
      <sz val="10"/>
      <name val="Simplified Arabic"/>
      <family val="1"/>
    </font>
    <font>
      <b/>
      <sz val="24"/>
      <name val="Calibri"/>
      <family val="2"/>
      <scheme val="minor"/>
    </font>
    <font>
      <b/>
      <sz val="12"/>
      <name val="Calibri"/>
      <family val="2"/>
      <scheme val="minor"/>
    </font>
    <font>
      <sz val="12"/>
      <name val="Calibri"/>
      <family val="2"/>
      <scheme val="minor"/>
    </font>
    <font>
      <sz val="10"/>
      <color theme="1"/>
      <name val="Calibri"/>
      <family val="2"/>
      <scheme val="minor"/>
    </font>
    <font>
      <b/>
      <sz val="16"/>
      <name val="Calibri"/>
      <family val="2"/>
      <scheme val="minor"/>
    </font>
    <font>
      <b/>
      <u/>
      <sz val="20"/>
      <name val="Calibri"/>
      <family val="2"/>
      <scheme val="minor"/>
    </font>
    <font>
      <b/>
      <u/>
      <sz val="16"/>
      <name val="Calibri"/>
      <family val="2"/>
      <scheme val="minor"/>
    </font>
    <font>
      <b/>
      <sz val="12"/>
      <color theme="4"/>
      <name val="Calibri"/>
      <family val="2"/>
      <scheme val="minor"/>
    </font>
    <font>
      <b/>
      <u val="double"/>
      <sz val="14"/>
      <name val="Calibri"/>
      <family val="2"/>
      <scheme val="minor"/>
    </font>
    <font>
      <sz val="16"/>
      <name val="Calibri"/>
      <family val="2"/>
      <scheme val="minor"/>
    </font>
    <font>
      <b/>
      <u val="double"/>
      <sz val="16"/>
      <name val="Calibri"/>
      <family val="2"/>
      <scheme val="minor"/>
    </font>
    <font>
      <b/>
      <sz val="13"/>
      <color theme="4"/>
      <name val="Calibri"/>
      <family val="2"/>
      <scheme val="minor"/>
    </font>
    <font>
      <b/>
      <u/>
      <sz val="12"/>
      <color theme="4"/>
      <name val="Calibri"/>
      <family val="2"/>
      <scheme val="minor"/>
    </font>
    <font>
      <sz val="10"/>
      <color theme="4"/>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b/>
      <sz val="14"/>
      <color theme="4"/>
      <name val="Arabic Transparent"/>
      <charset val="178"/>
    </font>
    <font>
      <b/>
      <u/>
      <sz val="14"/>
      <color theme="4"/>
      <name val="Arabic Transparent"/>
      <charset val="178"/>
    </font>
    <font>
      <b/>
      <sz val="14"/>
      <color theme="4"/>
      <name val="MS Sans Serif"/>
      <family val="2"/>
    </font>
    <font>
      <b/>
      <u/>
      <sz val="14"/>
      <color theme="4"/>
      <name val="MS Sans Serif"/>
      <family val="2"/>
    </font>
    <font>
      <sz val="14"/>
      <color theme="4"/>
      <name val="Arial"/>
      <family val="2"/>
    </font>
    <font>
      <b/>
      <sz val="8"/>
      <color rgb="FFFF0000"/>
      <name val="Arial Narrow"/>
      <family val="2"/>
    </font>
    <font>
      <b/>
      <sz val="10"/>
      <color theme="1"/>
      <name val="Calibri"/>
      <family val="2"/>
      <scheme val="minor"/>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u/>
      <sz val="11"/>
      <color rgb="FFFF0000"/>
      <name val="Calibri"/>
      <family val="2"/>
      <scheme val="minor"/>
    </font>
    <font>
      <b/>
      <sz val="14"/>
      <color rgb="FFFF0000"/>
      <name val="Calibri"/>
      <family val="2"/>
      <scheme val="minor"/>
    </font>
    <font>
      <sz val="10"/>
      <color rgb="FF0070C0"/>
      <name val="Arial Narrow"/>
      <family val="2"/>
    </font>
    <font>
      <sz val="8"/>
      <color rgb="FF002060"/>
      <name val="Arial Narrow"/>
      <family val="2"/>
    </font>
    <font>
      <b/>
      <sz val="9"/>
      <color rgb="FFFF0000"/>
      <name val="Calibri"/>
      <family val="2"/>
      <scheme val="minor"/>
    </font>
    <font>
      <b/>
      <u/>
      <sz val="9"/>
      <name val="Calibri"/>
      <family val="2"/>
      <scheme val="minor"/>
    </font>
    <font>
      <b/>
      <sz val="16"/>
      <color rgb="FFFF0000"/>
      <name val="Calibri"/>
      <family val="2"/>
      <scheme val="minor"/>
    </font>
    <font>
      <b/>
      <u/>
      <sz val="10"/>
      <color rgb="FFFF0000"/>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
      <sz val="12"/>
      <color rgb="FF0070C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gray0625"/>
    </fill>
    <fill>
      <patternFill patternType="solid">
        <fgColor indexed="65"/>
        <bgColor indexed="64"/>
      </patternFill>
    </fill>
    <fill>
      <patternFill patternType="solid">
        <fgColor theme="5" tint="0.79998168889431442"/>
        <bgColor indexed="64"/>
      </patternFill>
    </fill>
  </fills>
  <borders count="1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indexed="60"/>
      </left>
      <right style="medium">
        <color indexed="60"/>
      </right>
      <top/>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thin">
        <color auto="1"/>
      </left>
      <right/>
      <top/>
      <bottom/>
      <diagonal/>
    </border>
    <border>
      <left style="thin">
        <color indexed="64"/>
      </left>
      <right style="thin">
        <color indexed="64"/>
      </right>
      <top style="hair">
        <color indexed="64"/>
      </top>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auto="1"/>
      </left>
      <right/>
      <top/>
      <bottom style="hair">
        <color auto="1"/>
      </bottom>
      <diagonal/>
    </border>
    <border>
      <left style="hair">
        <color auto="1"/>
      </left>
      <right style="hair">
        <color auto="1"/>
      </right>
      <top style="hair">
        <color auto="1"/>
      </top>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auto="1"/>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auto="1"/>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hair">
        <color indexed="64"/>
      </top>
      <bottom style="medium">
        <color indexed="64"/>
      </bottom>
      <diagonal/>
    </border>
    <border>
      <left/>
      <right style="thin">
        <color auto="1"/>
      </right>
      <top style="hair">
        <color auto="1"/>
      </top>
      <bottom style="hair">
        <color auto="1"/>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hair">
        <color auto="1"/>
      </left>
      <right style="hair">
        <color auto="1"/>
      </right>
      <top style="hair">
        <color auto="1"/>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3916">
    <xf numFmtId="0" fontId="0" fillId="0" borderId="0"/>
    <xf numFmtId="0" fontId="2" fillId="0" borderId="0"/>
    <xf numFmtId="0" fontId="2" fillId="0" borderId="0"/>
    <xf numFmtId="0" fontId="2" fillId="0" borderId="0"/>
    <xf numFmtId="0" fontId="1" fillId="0" borderId="0"/>
    <xf numFmtId="0" fontId="9" fillId="0" borderId="13">
      <alignment horizontal="right" vertical="center" indent="1"/>
    </xf>
    <xf numFmtId="0" fontId="2" fillId="0" borderId="0"/>
    <xf numFmtId="0" fontId="12" fillId="0" borderId="0" applyNumberFormat="0">
      <alignment horizontal="right" readingOrder="2"/>
    </xf>
    <xf numFmtId="0" fontId="13" fillId="0" borderId="0"/>
    <xf numFmtId="0" fontId="24" fillId="0" borderId="0"/>
    <xf numFmtId="0" fontId="26" fillId="0" borderId="0"/>
    <xf numFmtId="0" fontId="1" fillId="0" borderId="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21" borderId="40" applyNumberFormat="0" applyAlignment="0" applyProtection="0"/>
    <xf numFmtId="0" fontId="30" fillId="21" borderId="40" applyNumberFormat="0" applyAlignment="0" applyProtection="0"/>
    <xf numFmtId="0" fontId="31" fillId="22" borderId="41" applyNumberFormat="0" applyAlignment="0" applyProtection="0"/>
    <xf numFmtId="0" fontId="31" fillId="22" borderId="41" applyNumberFormat="0" applyAlignment="0" applyProtection="0"/>
    <xf numFmtId="44"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40" applyNumberFormat="0" applyAlignment="0" applyProtection="0"/>
    <xf numFmtId="0" fontId="37" fillId="8"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9" fillId="23" borderId="0" applyNumberFormat="0" applyBorder="0" applyAlignment="0" applyProtection="0"/>
    <xf numFmtId="0" fontId="39" fillId="23" borderId="0" applyNumberFormat="0" applyBorder="0" applyAlignment="0" applyProtection="0"/>
    <xf numFmtId="0" fontId="2" fillId="0" borderId="0"/>
    <xf numFmtId="0" fontId="2" fillId="0" borderId="0"/>
    <xf numFmtId="0" fontId="2" fillId="0" borderId="0"/>
    <xf numFmtId="0" fontId="26" fillId="0" borderId="0"/>
    <xf numFmtId="0" fontId="2" fillId="0" borderId="0"/>
    <xf numFmtId="0" fontId="40" fillId="0" borderId="0"/>
    <xf numFmtId="0" fontId="41" fillId="0" borderId="0"/>
    <xf numFmtId="0" fontId="42" fillId="0" borderId="0"/>
    <xf numFmtId="0" fontId="2" fillId="0" borderId="0"/>
    <xf numFmtId="0" fontId="2" fillId="0" borderId="0"/>
    <xf numFmtId="0" fontId="2" fillId="0" borderId="0"/>
    <xf numFmtId="0" fontId="43" fillId="24" borderId="46" applyNumberFormat="0" applyFont="0" applyAlignment="0" applyProtection="0"/>
    <xf numFmtId="0" fontId="43" fillId="24" borderId="46" applyNumberFormat="0" applyFont="0" applyAlignment="0" applyProtection="0"/>
    <xf numFmtId="0" fontId="43" fillId="24" borderId="46" applyNumberFormat="0" applyFont="0" applyAlignment="0" applyProtection="0"/>
    <xf numFmtId="0" fontId="43" fillId="24" borderId="46" applyNumberFormat="0" applyFont="0" applyAlignment="0" applyProtection="0"/>
    <xf numFmtId="0" fontId="44" fillId="21" borderId="47" applyNumberFormat="0" applyAlignment="0" applyProtection="0"/>
    <xf numFmtId="0" fontId="44" fillId="21" borderId="47"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8" applyNumberFormat="0" applyFill="0" applyAlignment="0" applyProtection="0"/>
    <xf numFmtId="0" fontId="46" fillId="0" borderId="4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4" fillId="0" borderId="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1"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24" fillId="0" borderId="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6" fillId="0" borderId="44"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6" fillId="0" borderId="44" applyNumberFormat="0" applyFill="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6" fillId="0" borderId="44"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36" fillId="0" borderId="44" applyNumberFormat="0" applyFill="0" applyAlignment="0" applyProtection="0"/>
    <xf numFmtId="0" fontId="36" fillId="0" borderId="44"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6" fillId="0" borderId="44" applyNumberFormat="0" applyFill="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3" fontId="26" fillId="38" borderId="33" applyFill="0">
      <alignment horizontal="right" vertical="top"/>
    </xf>
    <xf numFmtId="0" fontId="108" fillId="0" borderId="49">
      <alignment horizontal="right" wrapText="1"/>
    </xf>
    <xf numFmtId="165" fontId="2" fillId="0" borderId="0" applyFont="0" applyFill="0" applyBorder="0" applyAlignment="0" applyProtection="0"/>
    <xf numFmtId="164" fontId="109" fillId="0" borderId="0" applyFill="0" applyBorder="0">
      <alignment horizontal="left"/>
    </xf>
    <xf numFmtId="0" fontId="110" fillId="39" borderId="0" applyBorder="0">
      <alignment horizontal="center"/>
    </xf>
    <xf numFmtId="0" fontId="110" fillId="0" borderId="0">
      <alignment horizontal="center" vertical="center"/>
    </xf>
    <xf numFmtId="0" fontId="111" fillId="0" borderId="0">
      <alignment horizontal="center" vertical="center"/>
    </xf>
    <xf numFmtId="164" fontId="110" fillId="38" borderId="33" applyNumberFormat="0" applyFill="0" applyBorder="0">
      <alignment horizontal="center" wrapText="1"/>
    </xf>
    <xf numFmtId="164" fontId="111" fillId="38" borderId="33" applyNumberFormat="0" applyFill="0" applyBorder="0">
      <alignment horizontal="center" wrapText="1"/>
    </xf>
    <xf numFmtId="0" fontId="107" fillId="0" borderId="0"/>
    <xf numFmtId="0" fontId="24" fillId="0" borderId="0"/>
    <xf numFmtId="0" fontId="1" fillId="0" borderId="0"/>
    <xf numFmtId="0" fontId="1" fillId="0" borderId="0"/>
    <xf numFmtId="0" fontId="107" fillId="0" borderId="0"/>
    <xf numFmtId="0" fontId="107" fillId="0" borderId="0"/>
    <xf numFmtId="0" fontId="37" fillId="8"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24" fillId="0" borderId="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6" fillId="0" borderId="44"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36" fillId="0" borderId="44"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6" fillId="0" borderId="44"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6" fillId="0" borderId="118" applyNumberFormat="0" applyFill="0" applyAlignment="0" applyProtection="0"/>
    <xf numFmtId="0" fontId="36" fillId="0" borderId="44"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30" fillId="21" borderId="115"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7" fillId="8" borderId="115" applyNumberFormat="0" applyAlignment="0" applyProtection="0"/>
    <xf numFmtId="0" fontId="30" fillId="21"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6" fillId="0" borderId="118" applyNumberFormat="0" applyFill="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3" fillId="24" borderId="116" applyNumberFormat="0" applyFont="0" applyAlignment="0" applyProtection="0"/>
    <xf numFmtId="0" fontId="44" fillId="21" borderId="117"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0" fillId="21" borderId="115" applyNumberForma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6" fillId="0" borderId="118" applyNumberFormat="0" applyFill="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30" fillId="21" borderId="115" applyNumberFormat="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6" fillId="0" borderId="118" applyNumberFormat="0" applyFill="0" applyAlignment="0" applyProtection="0"/>
    <xf numFmtId="0" fontId="37" fillId="8"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4" fillId="21" borderId="117" applyNumberFormat="0" applyAlignment="0" applyProtection="0"/>
    <xf numFmtId="0" fontId="44" fillId="21" borderId="117" applyNumberFormat="0" applyAlignment="0" applyProtection="0"/>
    <xf numFmtId="0" fontId="37" fillId="8" borderId="115" applyNumberFormat="0" applyAlignment="0" applyProtection="0"/>
    <xf numFmtId="0" fontId="44" fillId="21" borderId="117" applyNumberForma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43" fillId="24" borderId="116" applyNumberFormat="0" applyFont="0" applyAlignment="0" applyProtection="0"/>
    <xf numFmtId="0" fontId="37" fillId="8" borderId="115"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6" fillId="0" borderId="118" applyNumberFormat="0" applyFill="0" applyAlignment="0" applyProtection="0"/>
    <xf numFmtId="0" fontId="44" fillId="21" borderId="117" applyNumberFormat="0" applyAlignment="0" applyProtection="0"/>
    <xf numFmtId="0" fontId="44" fillId="21" borderId="117"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0" fillId="21" borderId="115" applyNumberFormat="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7" fillId="8" borderId="115" applyNumberFormat="0" applyAlignment="0" applyProtection="0"/>
    <xf numFmtId="0" fontId="37" fillId="8" borderId="115" applyNumberForma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3" fillId="24" borderId="116" applyNumberFormat="0" applyFont="0" applyAlignment="0" applyProtection="0"/>
    <xf numFmtId="0" fontId="44" fillId="21" borderId="117" applyNumberFormat="0" applyAlignment="0" applyProtection="0"/>
    <xf numFmtId="0" fontId="44" fillId="21" borderId="117" applyNumberFormat="0" applyAlignment="0" applyProtection="0"/>
    <xf numFmtId="0" fontId="46" fillId="0" borderId="118" applyNumberFormat="0" applyFill="0" applyAlignment="0" applyProtection="0"/>
    <xf numFmtId="0" fontId="46" fillId="0" borderId="118"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24" fillId="0" borderId="0"/>
    <xf numFmtId="0" fontId="24" fillId="0" borderId="0"/>
    <xf numFmtId="0" fontId="107" fillId="0" borderId="0"/>
  </cellStyleXfs>
  <cellXfs count="672">
    <xf numFmtId="0" fontId="0" fillId="0" borderId="0" xfId="0"/>
    <xf numFmtId="164" fontId="8"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0" fontId="6" fillId="0" borderId="0" xfId="3" applyFont="1" applyFill="1" applyAlignment="1">
      <alignment vertical="center"/>
    </xf>
    <xf numFmtId="0" fontId="13" fillId="0" borderId="0" xfId="8"/>
    <xf numFmtId="0" fontId="13" fillId="0" borderId="0" xfId="8" applyBorder="1" applyAlignment="1">
      <alignment horizontal="center"/>
    </xf>
    <xf numFmtId="0" fontId="13" fillId="0" borderId="0" xfId="8" applyAlignment="1">
      <alignment horizontal="center"/>
    </xf>
    <xf numFmtId="0" fontId="11" fillId="0" borderId="0" xfId="8" applyFont="1" applyAlignment="1">
      <alignment vertical="center"/>
    </xf>
    <xf numFmtId="0" fontId="15" fillId="0" borderId="0" xfId="8" applyFont="1"/>
    <xf numFmtId="0" fontId="14" fillId="0" borderId="0" xfId="8" applyFont="1" applyAlignment="1">
      <alignment wrapText="1"/>
    </xf>
    <xf numFmtId="0" fontId="18" fillId="0" borderId="0" xfId="8" applyFont="1"/>
    <xf numFmtId="0" fontId="19" fillId="0" borderId="0" xfId="8" applyFont="1"/>
    <xf numFmtId="0" fontId="20" fillId="0" borderId="0" xfId="8" applyFont="1"/>
    <xf numFmtId="0" fontId="21" fillId="0" borderId="0" xfId="8" applyFont="1" applyAlignment="1"/>
    <xf numFmtId="0" fontId="22" fillId="0" borderId="0" xfId="8" applyFont="1" applyAlignment="1"/>
    <xf numFmtId="0" fontId="21" fillId="0" borderId="0" xfId="8" applyFont="1"/>
    <xf numFmtId="0" fontId="10" fillId="0" borderId="36" xfId="4" applyFont="1" applyFill="1" applyBorder="1" applyAlignment="1">
      <alignment vertical="center"/>
    </xf>
    <xf numFmtId="0" fontId="10"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wrapText="1"/>
    </xf>
    <xf numFmtId="0" fontId="23"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23" fillId="0" borderId="0"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23" fillId="0" borderId="0" xfId="4" applyFont="1" applyFill="1" applyBorder="1" applyAlignment="1">
      <alignment horizontal="right" vertical="center" wrapText="1"/>
    </xf>
    <xf numFmtId="0" fontId="48" fillId="0" borderId="0" xfId="8" applyFont="1"/>
    <xf numFmtId="0" fontId="49" fillId="0" borderId="0" xfId="8" applyFont="1" applyAlignment="1"/>
    <xf numFmtId="0" fontId="7" fillId="0" borderId="32" xfId="4" applyFont="1" applyFill="1" applyBorder="1" applyAlignment="1">
      <alignment horizontal="center" vertical="center" wrapText="1"/>
    </xf>
    <xf numFmtId="0" fontId="5" fillId="0" borderId="0" xfId="0" applyFont="1" applyFill="1" applyBorder="1" applyAlignment="1">
      <alignment horizontal="left" wrapText="1"/>
    </xf>
    <xf numFmtId="0" fontId="6" fillId="0" borderId="0" xfId="3" applyFont="1" applyFill="1" applyAlignment="1">
      <alignment vertical="center" wrapText="1"/>
    </xf>
    <xf numFmtId="0" fontId="10" fillId="0" borderId="0" xfId="4" applyFont="1" applyFill="1" applyBorder="1" applyAlignment="1">
      <alignment horizontal="center" vertical="center" wrapText="1"/>
    </xf>
    <xf numFmtId="1" fontId="3" fillId="0" borderId="0" xfId="0" applyNumberFormat="1" applyFont="1" applyFill="1" applyBorder="1" applyAlignment="1">
      <alignment horizontal="right" vertical="center"/>
    </xf>
    <xf numFmtId="0" fontId="51" fillId="0" borderId="0" xfId="0" applyFont="1" applyFill="1" applyAlignment="1">
      <alignment vertical="center"/>
    </xf>
    <xf numFmtId="0" fontId="10" fillId="0" borderId="0" xfId="4" applyFont="1" applyFill="1" applyBorder="1" applyAlignment="1">
      <alignment horizontal="right" vertical="center"/>
    </xf>
    <xf numFmtId="3" fontId="51" fillId="0" borderId="0" xfId="0" applyNumberFormat="1" applyFont="1" applyFill="1" applyAlignment="1">
      <alignment vertical="center"/>
    </xf>
    <xf numFmtId="0" fontId="51" fillId="0" borderId="0" xfId="0" applyFont="1" applyFill="1" applyBorder="1"/>
    <xf numFmtId="0" fontId="51" fillId="0" borderId="0" xfId="0" applyFont="1" applyFill="1"/>
    <xf numFmtId="0" fontId="6" fillId="0" borderId="0" xfId="0" applyFont="1" applyFill="1" applyAlignment="1">
      <alignment vertical="center"/>
    </xf>
    <xf numFmtId="0" fontId="6" fillId="0" borderId="0" xfId="0" applyFont="1" applyFill="1"/>
    <xf numFmtId="0" fontId="51" fillId="0" borderId="0" xfId="0" applyFont="1" applyFill="1" applyAlignment="1">
      <alignment vertical="center" wrapText="1"/>
    </xf>
    <xf numFmtId="0" fontId="10" fillId="0" borderId="0" xfId="4" applyFont="1" applyFill="1" applyBorder="1" applyAlignment="1">
      <alignment horizontal="center" vertical="center"/>
    </xf>
    <xf numFmtId="0" fontId="51" fillId="0" borderId="0" xfId="0" applyFont="1" applyFill="1" applyAlignment="1">
      <alignment wrapText="1"/>
    </xf>
    <xf numFmtId="0" fontId="3" fillId="0" borderId="0" xfId="4" applyFont="1" applyFill="1" applyBorder="1" applyAlignment="1">
      <alignment vertical="center"/>
    </xf>
    <xf numFmtId="0" fontId="3" fillId="0" borderId="0" xfId="4" applyFont="1" applyFill="1" applyBorder="1" applyAlignment="1">
      <alignment vertical="center" wrapText="1"/>
    </xf>
    <xf numFmtId="0" fontId="51" fillId="0" borderId="0" xfId="0" applyFont="1" applyFill="1" applyAlignment="1"/>
    <xf numFmtId="0" fontId="6" fillId="0" borderId="0" xfId="0" applyFont="1" applyFill="1" applyBorder="1" applyAlignment="1">
      <alignment vertical="center"/>
    </xf>
    <xf numFmtId="0" fontId="50" fillId="0" borderId="0" xfId="9" applyFont="1" applyFill="1" applyBorder="1" applyAlignment="1">
      <alignment vertical="center" wrapText="1" readingOrder="2"/>
    </xf>
    <xf numFmtId="0" fontId="50" fillId="0" borderId="0" xfId="9" applyFont="1" applyFill="1" applyBorder="1" applyAlignment="1">
      <alignment horizontal="left" vertical="top" wrapText="1" indent="1" readingOrder="2"/>
    </xf>
    <xf numFmtId="1" fontId="50" fillId="0" borderId="0" xfId="9" applyNumberFormat="1" applyFont="1" applyFill="1" applyBorder="1" applyAlignment="1">
      <alignment horizontal="left" vertical="top" wrapText="1" indent="1" readingOrder="2"/>
    </xf>
    <xf numFmtId="1" fontId="23" fillId="0" borderId="0" xfId="9" applyNumberFormat="1" applyFont="1" applyFill="1" applyBorder="1" applyAlignment="1">
      <alignment horizontal="right" vertical="top" indent="1" readingOrder="2"/>
    </xf>
    <xf numFmtId="0" fontId="53" fillId="0" borderId="0" xfId="9" applyFont="1" applyFill="1" applyBorder="1" applyAlignment="1">
      <alignment horizontal="right" vertical="top" wrapText="1" indent="1" readingOrder="2"/>
    </xf>
    <xf numFmtId="0" fontId="23" fillId="0" borderId="0" xfId="0" applyFont="1" applyFill="1" applyBorder="1" applyAlignment="1">
      <alignment vertical="center"/>
    </xf>
    <xf numFmtId="0" fontId="14" fillId="0" borderId="0" xfId="8" applyFont="1" applyAlignment="1">
      <alignment wrapText="1"/>
    </xf>
    <xf numFmtId="0" fontId="0" fillId="25" borderId="0" xfId="0" applyFill="1"/>
    <xf numFmtId="0" fontId="14" fillId="25" borderId="0" xfId="8" applyFont="1" applyFill="1" applyAlignment="1">
      <alignment wrapText="1"/>
    </xf>
    <xf numFmtId="0" fontId="43" fillId="0" borderId="0" xfId="10" applyFont="1" applyAlignment="1">
      <alignment wrapText="1"/>
    </xf>
    <xf numFmtId="0" fontId="55" fillId="25" borderId="0" xfId="0" applyFont="1" applyFill="1"/>
    <xf numFmtId="0" fontId="57" fillId="25" borderId="0" xfId="10" applyFont="1" applyFill="1"/>
    <xf numFmtId="0" fontId="58" fillId="0" borderId="0" xfId="0" applyFont="1"/>
    <xf numFmtId="0" fontId="59" fillId="0" borderId="0" xfId="10" applyFont="1" applyAlignment="1">
      <alignment wrapText="1"/>
    </xf>
    <xf numFmtId="0" fontId="14" fillId="0" borderId="0" xfId="8" applyFont="1" applyAlignment="1">
      <alignment wrapText="1"/>
    </xf>
    <xf numFmtId="0" fontId="61" fillId="2" borderId="0" xfId="10" applyFont="1" applyFill="1" applyAlignment="1">
      <alignment wrapText="1"/>
    </xf>
    <xf numFmtId="0" fontId="10" fillId="0" borderId="75" xfId="4" applyFont="1" applyFill="1" applyBorder="1" applyAlignment="1">
      <alignment vertical="center"/>
    </xf>
    <xf numFmtId="0" fontId="10" fillId="28" borderId="75" xfId="4" applyFont="1" applyFill="1" applyBorder="1" applyAlignment="1">
      <alignment vertical="center"/>
    </xf>
    <xf numFmtId="0" fontId="7" fillId="0" borderId="18" xfId="4" applyFont="1" applyFill="1" applyBorder="1" applyAlignment="1">
      <alignment horizontal="center" vertical="center" wrapText="1"/>
    </xf>
    <xf numFmtId="0" fontId="10" fillId="30" borderId="75" xfId="4" applyFont="1" applyFill="1" applyBorder="1" applyAlignment="1">
      <alignment vertical="center"/>
    </xf>
    <xf numFmtId="0" fontId="10" fillId="30" borderId="78" xfId="4" applyFont="1" applyFill="1" applyBorder="1" applyAlignment="1">
      <alignment vertical="center"/>
    </xf>
    <xf numFmtId="0" fontId="10" fillId="31" borderId="54" xfId="4" applyFont="1" applyFill="1" applyBorder="1" applyAlignment="1">
      <alignment vertical="center"/>
    </xf>
    <xf numFmtId="0" fontId="10" fillId="31" borderId="75" xfId="4" applyFont="1" applyFill="1" applyBorder="1" applyAlignment="1">
      <alignment vertical="center"/>
    </xf>
    <xf numFmtId="0" fontId="10" fillId="29" borderId="54" xfId="4" applyFont="1" applyFill="1" applyBorder="1" applyAlignment="1">
      <alignment vertical="center"/>
    </xf>
    <xf numFmtId="0" fontId="3" fillId="29" borderId="54" xfId="4" applyFont="1" applyFill="1" applyBorder="1" applyAlignment="1">
      <alignment vertical="center"/>
    </xf>
    <xf numFmtId="0" fontId="68" fillId="0" borderId="0" xfId="0" applyFont="1" applyFill="1" applyAlignment="1">
      <alignment vertical="center"/>
    </xf>
    <xf numFmtId="0" fontId="67" fillId="0" borderId="0" xfId="0" applyFont="1" applyFill="1" applyAlignment="1">
      <alignment vertical="center"/>
    </xf>
    <xf numFmtId="0" fontId="52" fillId="0" borderId="0" xfId="0" applyFont="1" applyFill="1" applyAlignment="1">
      <alignment vertical="center"/>
    </xf>
    <xf numFmtId="0" fontId="71" fillId="2" borderId="0" xfId="8" applyFont="1" applyFill="1" applyAlignment="1">
      <alignment horizontal="right" vertical="center" wrapText="1"/>
    </xf>
    <xf numFmtId="0" fontId="71" fillId="2" borderId="0" xfId="8" applyFont="1" applyFill="1" applyAlignment="1">
      <alignment horizontal="left" vertical="center" wrapText="1"/>
    </xf>
    <xf numFmtId="0" fontId="52" fillId="0" borderId="2" xfId="8" applyFont="1" applyBorder="1"/>
    <xf numFmtId="0" fontId="52" fillId="0" borderId="72" xfId="8" applyFont="1" applyBorder="1"/>
    <xf numFmtId="0" fontId="7" fillId="0" borderId="0" xfId="8" applyFont="1" applyAlignment="1">
      <alignment wrapText="1"/>
    </xf>
    <xf numFmtId="0" fontId="73" fillId="0" borderId="71" xfId="8" applyFont="1" applyBorder="1"/>
    <xf numFmtId="0" fontId="75" fillId="0" borderId="0" xfId="8" applyFont="1"/>
    <xf numFmtId="0" fontId="77" fillId="0" borderId="0" xfId="8" applyFont="1" applyAlignment="1">
      <alignment horizontal="centerContinuous" vertical="center"/>
    </xf>
    <xf numFmtId="0" fontId="78" fillId="0" borderId="0" xfId="8" applyFont="1" applyAlignment="1">
      <alignment horizontal="centerContinuous" vertical="center"/>
    </xf>
    <xf numFmtId="0" fontId="79" fillId="0" borderId="0" xfId="8" applyFont="1" applyAlignment="1">
      <alignment horizontal="centerContinuous"/>
    </xf>
    <xf numFmtId="0" fontId="0" fillId="0" borderId="0" xfId="0" applyFont="1"/>
    <xf numFmtId="0" fontId="68" fillId="0" borderId="0" xfId="10" applyFont="1" applyAlignment="1">
      <alignment wrapText="1"/>
    </xf>
    <xf numFmtId="0" fontId="81" fillId="0" borderId="0" xfId="10" applyFont="1" applyAlignment="1">
      <alignment wrapText="1"/>
    </xf>
    <xf numFmtId="0" fontId="68" fillId="0" borderId="0" xfId="10" applyFont="1" applyAlignment="1">
      <alignment vertical="top" wrapText="1"/>
    </xf>
    <xf numFmtId="0" fontId="81" fillId="0" borderId="0" xfId="0" applyFont="1"/>
    <xf numFmtId="0" fontId="67" fillId="0" borderId="0" xfId="3" applyFont="1" applyFill="1" applyAlignment="1">
      <alignment vertical="center"/>
    </xf>
    <xf numFmtId="0" fontId="67" fillId="0" borderId="0" xfId="3" applyFont="1" applyFill="1" applyAlignment="1">
      <alignment vertical="center" wrapText="1"/>
    </xf>
    <xf numFmtId="0" fontId="67" fillId="0" borderId="0" xfId="0" applyFont="1" applyFill="1" applyAlignment="1">
      <alignment horizontal="center" vertical="center"/>
    </xf>
    <xf numFmtId="0" fontId="85" fillId="0" borderId="0" xfId="0" applyFont="1"/>
    <xf numFmtId="0" fontId="87" fillId="0" borderId="0" xfId="3" applyFont="1" applyFill="1" applyAlignment="1">
      <alignment vertical="center"/>
    </xf>
    <xf numFmtId="0" fontId="87" fillId="0" borderId="0" xfId="3" applyFont="1" applyFill="1" applyAlignment="1">
      <alignment vertical="center" wrapText="1"/>
    </xf>
    <xf numFmtId="0" fontId="86" fillId="0" borderId="0" xfId="0" applyFont="1" applyFill="1" applyAlignment="1">
      <alignment vertical="center"/>
    </xf>
    <xf numFmtId="0" fontId="86" fillId="0" borderId="0" xfId="0" applyFont="1" applyFill="1" applyAlignment="1">
      <alignment horizontal="right" vertical="center"/>
    </xf>
    <xf numFmtId="0" fontId="74" fillId="0" borderId="0" xfId="7" applyFont="1" applyAlignment="1">
      <alignment horizontal="center" vertical="center" wrapText="1" readingOrder="2"/>
    </xf>
    <xf numFmtId="0" fontId="74" fillId="0" borderId="0" xfId="8" quotePrefix="1" applyFont="1" applyAlignment="1">
      <alignment horizontal="center" vertical="center" wrapText="1"/>
    </xf>
    <xf numFmtId="0" fontId="72" fillId="0" borderId="0" xfId="7" applyFont="1" applyAlignment="1">
      <alignment horizontal="center" vertical="center" wrapText="1" readingOrder="2"/>
    </xf>
    <xf numFmtId="0" fontId="72" fillId="0" borderId="0" xfId="7" quotePrefix="1" applyFont="1" applyAlignment="1">
      <alignment horizontal="center" vertical="center" wrapText="1" readingOrder="2"/>
    </xf>
    <xf numFmtId="0" fontId="76" fillId="0" borderId="0" xfId="7" applyFont="1" applyAlignment="1">
      <alignment horizontal="center" vertical="center" wrapText="1" readingOrder="2"/>
    </xf>
    <xf numFmtId="0" fontId="75" fillId="0" borderId="0" xfId="8" applyFont="1" applyAlignment="1">
      <alignment wrapText="1"/>
    </xf>
    <xf numFmtId="0" fontId="72" fillId="0" borderId="0" xfId="8" quotePrefix="1" applyFont="1" applyAlignment="1">
      <alignment horizontal="center" vertical="center" wrapText="1"/>
    </xf>
    <xf numFmtId="0" fontId="72" fillId="0" borderId="0" xfId="8" applyFont="1" applyAlignment="1">
      <alignment horizontal="center" vertical="center" wrapText="1"/>
    </xf>
    <xf numFmtId="0" fontId="76" fillId="0" borderId="0" xfId="8" quotePrefix="1" applyFont="1" applyAlignment="1">
      <alignment horizontal="center" vertical="center" wrapText="1"/>
    </xf>
    <xf numFmtId="0" fontId="88" fillId="0" borderId="0" xfId="7" applyFont="1" applyAlignment="1">
      <alignment horizontal="centerContinuous"/>
    </xf>
    <xf numFmtId="0" fontId="89" fillId="0" borderId="0" xfId="7" quotePrefix="1" applyFont="1" applyAlignment="1">
      <alignment horizontal="centerContinuous"/>
    </xf>
    <xf numFmtId="0" fontId="88" fillId="0" borderId="0" xfId="7" applyFont="1" applyAlignment="1">
      <alignment horizontal="centerContinuous" vertical="center"/>
    </xf>
    <xf numFmtId="0" fontId="90" fillId="0" borderId="0" xfId="3" applyFont="1" applyAlignment="1">
      <alignment horizontal="centerContinuous" vertical="center"/>
    </xf>
    <xf numFmtId="0" fontId="91" fillId="0" borderId="0" xfId="3" applyFont="1" applyAlignment="1">
      <alignment horizontal="centerContinuous" vertical="center"/>
    </xf>
    <xf numFmtId="0" fontId="92" fillId="0" borderId="0" xfId="3" applyFont="1" applyAlignment="1">
      <alignment horizontal="centerContinuous"/>
    </xf>
    <xf numFmtId="0" fontId="7" fillId="0" borderId="73"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80" xfId="4"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54" fillId="0" borderId="4" xfId="0" applyNumberFormat="1" applyFont="1" applyFill="1" applyBorder="1" applyAlignment="1">
      <alignment horizontal="center" vertical="center" wrapText="1"/>
    </xf>
    <xf numFmtId="0" fontId="6" fillId="0" borderId="6" xfId="3" applyFont="1" applyFill="1" applyBorder="1" applyAlignment="1">
      <alignment vertical="center" wrapText="1"/>
    </xf>
    <xf numFmtId="0" fontId="5" fillId="0" borderId="0" xfId="0" applyFont="1" applyFill="1" applyBorder="1" applyAlignment="1">
      <alignment horizontal="left" wrapText="1"/>
    </xf>
    <xf numFmtId="0" fontId="6" fillId="0" borderId="0" xfId="3" applyFont="1" applyFill="1" applyAlignment="1">
      <alignment vertical="center" wrapText="1"/>
    </xf>
    <xf numFmtId="0" fontId="67" fillId="0" borderId="0" xfId="3" applyFont="1" applyFill="1" applyAlignment="1">
      <alignment vertical="center" wrapText="1"/>
    </xf>
    <xf numFmtId="0" fontId="0" fillId="0" borderId="0" xfId="0"/>
    <xf numFmtId="0" fontId="6" fillId="0" borderId="0" xfId="3" applyFont="1" applyFill="1" applyAlignment="1">
      <alignment vertical="center" wrapText="1"/>
    </xf>
    <xf numFmtId="0" fontId="6" fillId="0" borderId="0" xfId="3" applyFont="1" applyFill="1" applyAlignment="1">
      <alignment horizontal="right" vertical="center" wrapText="1"/>
    </xf>
    <xf numFmtId="0" fontId="6" fillId="0" borderId="0" xfId="0" applyFont="1" applyFill="1" applyAlignment="1">
      <alignment vertical="center" wrapText="1"/>
    </xf>
    <xf numFmtId="0" fontId="0" fillId="0" borderId="0" xfId="0"/>
    <xf numFmtId="0" fontId="95" fillId="0" borderId="0" xfId="0" applyFont="1" applyFill="1" applyAlignment="1">
      <alignment horizontal="center" vertical="center"/>
    </xf>
    <xf numFmtId="0" fontId="96" fillId="0" borderId="0" xfId="0" applyFont="1" applyAlignment="1">
      <alignment horizontal="center"/>
    </xf>
    <xf numFmtId="0" fontId="95" fillId="0" borderId="0" xfId="0" applyFont="1" applyAlignment="1">
      <alignment horizontal="center"/>
    </xf>
    <xf numFmtId="0" fontId="0" fillId="0" borderId="0" xfId="0"/>
    <xf numFmtId="0" fontId="61" fillId="0" borderId="0" xfId="10" applyFont="1" applyFill="1" applyAlignment="1">
      <alignment wrapText="1"/>
    </xf>
    <xf numFmtId="0" fontId="52" fillId="0" borderId="0" xfId="10" applyFont="1"/>
    <xf numFmtId="0" fontId="69" fillId="0" borderId="0" xfId="0" applyFont="1"/>
    <xf numFmtId="0" fontId="51" fillId="0" borderId="0" xfId="10" applyFont="1"/>
    <xf numFmtId="0" fontId="51" fillId="0" borderId="0" xfId="10" applyFont="1" applyFill="1"/>
    <xf numFmtId="0" fontId="96" fillId="0" borderId="0" xfId="10" applyFont="1"/>
    <xf numFmtId="0" fontId="1" fillId="0" borderId="0" xfId="0" applyFont="1"/>
    <xf numFmtId="0" fontId="100" fillId="0" borderId="0" xfId="0" applyFont="1" applyAlignment="1">
      <alignment horizontal="center"/>
    </xf>
    <xf numFmtId="0" fontId="100" fillId="2" borderId="0" xfId="0" applyFont="1" applyFill="1" applyAlignment="1">
      <alignment horizontal="center"/>
    </xf>
    <xf numFmtId="0" fontId="100" fillId="0" borderId="0" xfId="0" applyFont="1" applyFill="1" applyAlignment="1">
      <alignment horizontal="center" vertical="center"/>
    </xf>
    <xf numFmtId="0" fontId="100" fillId="0" borderId="0" xfId="3" applyFont="1" applyFill="1" applyAlignment="1">
      <alignment horizontal="center" vertical="center"/>
    </xf>
    <xf numFmtId="0" fontId="100" fillId="0" borderId="0" xfId="3" applyFont="1" applyFill="1" applyAlignment="1">
      <alignment horizontal="center" vertical="center" wrapText="1"/>
    </xf>
    <xf numFmtId="0" fontId="0" fillId="0" borderId="0" xfId="0"/>
    <xf numFmtId="0" fontId="0" fillId="0" borderId="0" xfId="0" applyAlignment="1">
      <alignment wrapText="1"/>
    </xf>
    <xf numFmtId="0" fontId="58" fillId="0" borderId="0" xfId="0" applyFont="1" applyAlignment="1">
      <alignment wrapText="1"/>
    </xf>
    <xf numFmtId="0" fontId="57" fillId="25" borderId="0" xfId="10" applyFont="1" applyFill="1" applyAlignment="1">
      <alignment wrapText="1"/>
    </xf>
    <xf numFmtId="0" fontId="51" fillId="0" borderId="0" xfId="10" applyFont="1" applyAlignment="1">
      <alignment wrapText="1"/>
    </xf>
    <xf numFmtId="0" fontId="51" fillId="0" borderId="0" xfId="10" applyFont="1" applyAlignment="1">
      <alignment horizontal="left" wrapText="1"/>
    </xf>
    <xf numFmtId="0" fontId="1" fillId="0" borderId="0" xfId="0" applyFont="1" applyAlignment="1">
      <alignment wrapText="1"/>
    </xf>
    <xf numFmtId="0" fontId="69" fillId="0" borderId="0" xfId="0" applyFont="1" applyAlignment="1">
      <alignment wrapText="1"/>
    </xf>
    <xf numFmtId="0" fontId="85" fillId="0" borderId="0" xfId="0" applyFont="1" applyAlignment="1">
      <alignment wrapText="1"/>
    </xf>
    <xf numFmtId="0" fontId="52" fillId="0" borderId="0" xfId="10" applyFont="1" applyAlignment="1">
      <alignment wrapText="1"/>
    </xf>
    <xf numFmtId="0" fontId="51" fillId="0" borderId="0" xfId="10" applyFont="1" applyAlignment="1">
      <alignment vertical="center"/>
    </xf>
    <xf numFmtId="0" fontId="4" fillId="0" borderId="0" xfId="0" applyFont="1" applyFill="1" applyBorder="1" applyAlignment="1">
      <alignment wrapText="1"/>
    </xf>
    <xf numFmtId="0" fontId="51" fillId="0" borderId="0" xfId="10" applyFont="1" applyFill="1" applyAlignment="1">
      <alignment horizontal="left" vertical="center"/>
    </xf>
    <xf numFmtId="0" fontId="51" fillId="0" borderId="0" xfId="10" applyFont="1" applyAlignment="1">
      <alignment horizontal="right" vertical="center"/>
    </xf>
    <xf numFmtId="0" fontId="51" fillId="0" borderId="0" xfId="10" applyFont="1" applyAlignment="1">
      <alignment vertical="center" wrapText="1"/>
    </xf>
    <xf numFmtId="0" fontId="51" fillId="0" borderId="0" xfId="10" applyFont="1" applyAlignment="1">
      <alignment horizontal="left" vertical="center" wrapText="1"/>
    </xf>
    <xf numFmtId="0" fontId="102" fillId="0" borderId="0" xfId="0" applyFont="1" applyFill="1" applyBorder="1" applyAlignment="1">
      <alignment wrapText="1"/>
    </xf>
    <xf numFmtId="0" fontId="51" fillId="0" borderId="0" xfId="10" applyFont="1" applyAlignment="1">
      <alignment horizontal="left" vertical="center"/>
    </xf>
    <xf numFmtId="0" fontId="101" fillId="0" borderId="0" xfId="0" applyFont="1" applyFill="1" applyBorder="1" applyAlignment="1">
      <alignment vertical="center" wrapText="1"/>
    </xf>
    <xf numFmtId="0" fontId="7" fillId="28" borderId="71" xfId="4" applyFont="1" applyFill="1" applyBorder="1" applyAlignment="1">
      <alignment horizontal="center" vertical="center" wrapText="1"/>
    </xf>
    <xf numFmtId="0" fontId="7" fillId="28" borderId="77" xfId="4" applyFont="1" applyFill="1" applyBorder="1" applyAlignment="1">
      <alignment horizontal="center" vertical="center" wrapText="1"/>
    </xf>
    <xf numFmtId="1" fontId="51" fillId="0" borderId="99" xfId="0" applyNumberFormat="1" applyFont="1" applyFill="1" applyBorder="1" applyAlignment="1">
      <alignment horizontal="right" vertical="center"/>
    </xf>
    <xf numFmtId="1" fontId="51" fillId="30" borderId="99" xfId="0" applyNumberFormat="1" applyFont="1" applyFill="1" applyBorder="1" applyAlignment="1">
      <alignment horizontal="right" vertical="center"/>
    </xf>
    <xf numFmtId="1" fontId="51" fillId="28" borderId="9" xfId="0" applyNumberFormat="1" applyFont="1" applyFill="1" applyBorder="1" applyAlignment="1">
      <alignment horizontal="right" vertical="center"/>
    </xf>
    <xf numFmtId="1" fontId="51" fillId="28" borderId="99" xfId="0" applyNumberFormat="1" applyFont="1" applyFill="1" applyBorder="1" applyAlignment="1">
      <alignment horizontal="right" vertical="center"/>
    </xf>
    <xf numFmtId="1" fontId="51" fillId="30" borderId="100" xfId="0" applyNumberFormat="1" applyFont="1" applyFill="1" applyBorder="1" applyAlignment="1">
      <alignment horizontal="right" vertical="center"/>
    </xf>
    <xf numFmtId="164" fontId="51" fillId="31" borderId="54" xfId="0" applyNumberFormat="1" applyFont="1" applyFill="1" applyBorder="1" applyAlignment="1">
      <alignment horizontal="right" vertical="center" wrapText="1"/>
    </xf>
    <xf numFmtId="164" fontId="51" fillId="31" borderId="75" xfId="0" applyNumberFormat="1" applyFont="1" applyFill="1" applyBorder="1" applyAlignment="1">
      <alignment horizontal="right" vertical="center" wrapText="1"/>
    </xf>
    <xf numFmtId="0" fontId="7" fillId="0" borderId="16" xfId="4" applyFont="1" applyFill="1" applyBorder="1" applyAlignment="1">
      <alignment horizontal="center" vertical="center" wrapText="1"/>
    </xf>
    <xf numFmtId="0" fontId="7" fillId="0" borderId="73"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16" xfId="4" applyFont="1" applyFill="1" applyBorder="1" applyAlignment="1">
      <alignment horizontal="center" vertical="center"/>
    </xf>
    <xf numFmtId="0" fontId="7" fillId="0" borderId="94" xfId="4" applyFont="1" applyFill="1" applyBorder="1" applyAlignment="1">
      <alignment horizontal="center" vertical="center" wrapText="1"/>
    </xf>
    <xf numFmtId="0" fontId="7" fillId="0" borderId="94" xfId="4" applyFont="1" applyFill="1" applyBorder="1" applyAlignment="1">
      <alignment horizontal="center" vertical="center"/>
    </xf>
    <xf numFmtId="0" fontId="5" fillId="0" borderId="0" xfId="0" applyFont="1" applyFill="1" applyBorder="1" applyAlignment="1">
      <alignment horizontal="left" wrapText="1"/>
    </xf>
    <xf numFmtId="0" fontId="63" fillId="0" borderId="0" xfId="0" applyFont="1" applyFill="1" applyAlignment="1">
      <alignment vertical="top"/>
    </xf>
    <xf numFmtId="0" fontId="5" fillId="0" borderId="0" xfId="0" applyFont="1" applyFill="1" applyBorder="1" applyAlignment="1">
      <alignment horizontal="left" wrapText="1"/>
    </xf>
    <xf numFmtId="0" fontId="7" fillId="0" borderId="16" xfId="4" applyFont="1" applyFill="1" applyBorder="1" applyAlignment="1">
      <alignment horizontal="center" vertical="center" wrapText="1"/>
    </xf>
    <xf numFmtId="0" fontId="7" fillId="0" borderId="73" xfId="4" applyFont="1" applyFill="1" applyBorder="1" applyAlignment="1">
      <alignment horizontal="center" vertical="center" wrapText="1"/>
    </xf>
    <xf numFmtId="0" fontId="7" fillId="0" borderId="80" xfId="4" applyFont="1" applyFill="1" applyBorder="1" applyAlignment="1">
      <alignment horizontal="center" vertical="center" wrapText="1"/>
    </xf>
    <xf numFmtId="0" fontId="7" fillId="0" borderId="16" xfId="4" applyFont="1" applyFill="1" applyBorder="1" applyAlignment="1">
      <alignment horizontal="center" vertical="center"/>
    </xf>
    <xf numFmtId="0" fontId="6" fillId="0" borderId="0" xfId="3" applyFont="1" applyFill="1" applyAlignment="1">
      <alignment vertical="center" wrapText="1"/>
    </xf>
    <xf numFmtId="0" fontId="67" fillId="0" borderId="0" xfId="3" applyFont="1" applyFill="1" applyAlignment="1">
      <alignment vertical="center" wrapText="1"/>
    </xf>
    <xf numFmtId="0" fontId="0" fillId="0" borderId="0" xfId="0"/>
    <xf numFmtId="0" fontId="3" fillId="0" borderId="0" xfId="4" applyFont="1" applyFill="1" applyBorder="1" applyAlignment="1">
      <alignment horizontal="center" vertical="center" wrapText="1"/>
    </xf>
    <xf numFmtId="0" fontId="6" fillId="0" borderId="0" xfId="3" applyFont="1" applyFill="1" applyAlignment="1">
      <alignment horizontal="center" vertical="center" wrapText="1"/>
    </xf>
    <xf numFmtId="0" fontId="6" fillId="0" borderId="0" xfId="3" applyFont="1" applyFill="1" applyAlignment="1">
      <alignment vertical="center" wrapText="1"/>
    </xf>
    <xf numFmtId="0" fontId="104" fillId="0" borderId="0" xfId="4" applyFont="1" applyFill="1" applyBorder="1" applyAlignment="1">
      <alignment horizontal="left" vertical="center" wrapText="1"/>
    </xf>
    <xf numFmtId="3" fontId="52" fillId="28" borderId="27" xfId="4" applyNumberFormat="1" applyFont="1" applyFill="1" applyBorder="1" applyAlignment="1">
      <alignment horizontal="right" vertical="center"/>
    </xf>
    <xf numFmtId="3" fontId="52" fillId="30" borderId="27" xfId="4" applyNumberFormat="1" applyFont="1" applyFill="1" applyBorder="1" applyAlignment="1">
      <alignment horizontal="right" vertical="center"/>
    </xf>
    <xf numFmtId="3" fontId="52" fillId="0" borderId="15" xfId="4" applyNumberFormat="1" applyFont="1" applyFill="1" applyBorder="1" applyAlignment="1">
      <alignment horizontal="right" vertical="center"/>
    </xf>
    <xf numFmtId="3" fontId="52" fillId="0" borderId="15" xfId="0" applyNumberFormat="1" applyFont="1" applyFill="1" applyBorder="1" applyAlignment="1">
      <alignment horizontal="right" vertical="center"/>
    </xf>
    <xf numFmtId="3" fontId="52" fillId="0" borderId="14" xfId="4" applyNumberFormat="1" applyFont="1" applyFill="1" applyBorder="1" applyAlignment="1">
      <alignment horizontal="right" vertical="center"/>
    </xf>
    <xf numFmtId="3" fontId="52" fillId="0" borderId="14" xfId="0" applyNumberFormat="1" applyFont="1" applyFill="1" applyBorder="1" applyAlignment="1">
      <alignment horizontal="right" vertical="center"/>
    </xf>
    <xf numFmtId="3" fontId="52" fillId="28" borderId="14" xfId="0" applyNumberFormat="1" applyFont="1" applyFill="1" applyBorder="1" applyAlignment="1">
      <alignment horizontal="right" vertical="center"/>
    </xf>
    <xf numFmtId="3" fontId="52" fillId="29" borderId="23" xfId="4" applyNumberFormat="1" applyFont="1" applyFill="1" applyBorder="1" applyAlignment="1">
      <alignment horizontal="right" vertical="center"/>
    </xf>
    <xf numFmtId="3" fontId="52" fillId="28" borderId="9" xfId="0" applyNumberFormat="1" applyFont="1" applyFill="1" applyBorder="1" applyAlignment="1">
      <alignment horizontal="right" vertical="center"/>
    </xf>
    <xf numFmtId="3" fontId="52" fillId="30" borderId="9" xfId="4" applyNumberFormat="1" applyFont="1" applyFill="1" applyBorder="1" applyAlignment="1">
      <alignment horizontal="right" vertical="center"/>
    </xf>
    <xf numFmtId="3" fontId="52" fillId="30" borderId="9" xfId="0" applyNumberFormat="1" applyFont="1" applyFill="1" applyBorder="1" applyAlignment="1">
      <alignment horizontal="right" vertical="center"/>
    </xf>
    <xf numFmtId="3" fontId="52" fillId="30" borderId="31" xfId="4" applyNumberFormat="1" applyFont="1" applyFill="1" applyBorder="1" applyAlignment="1">
      <alignment horizontal="right" vertical="center"/>
    </xf>
    <xf numFmtId="3" fontId="52" fillId="30" borderId="98" xfId="0" applyNumberFormat="1" applyFont="1" applyFill="1" applyBorder="1" applyAlignment="1">
      <alignment horizontal="right" vertical="center"/>
    </xf>
    <xf numFmtId="3" fontId="52" fillId="30" borderId="98" xfId="4" applyNumberFormat="1" applyFont="1" applyFill="1" applyBorder="1" applyAlignment="1">
      <alignment horizontal="right" vertical="center"/>
    </xf>
    <xf numFmtId="3" fontId="52" fillId="27" borderId="105" xfId="0" applyNumberFormat="1" applyFont="1" applyFill="1" applyBorder="1" applyAlignment="1">
      <alignment horizontal="right" vertical="center"/>
    </xf>
    <xf numFmtId="3" fontId="52" fillId="27" borderId="14" xfId="0" applyNumberFormat="1" applyFont="1" applyFill="1" applyBorder="1" applyAlignment="1">
      <alignment horizontal="right" vertical="center"/>
    </xf>
    <xf numFmtId="3" fontId="52" fillId="30" borderId="14" xfId="0" applyNumberFormat="1" applyFont="1" applyFill="1" applyBorder="1" applyAlignment="1">
      <alignment horizontal="right" vertical="center"/>
    </xf>
    <xf numFmtId="3" fontId="52" fillId="30" borderId="21" xfId="0" applyNumberFormat="1" applyFont="1" applyFill="1" applyBorder="1" applyAlignment="1">
      <alignment horizontal="right" vertical="center"/>
    </xf>
    <xf numFmtId="3" fontId="51" fillId="0" borderId="15" xfId="4" applyNumberFormat="1" applyFont="1" applyFill="1" applyBorder="1" applyAlignment="1">
      <alignment vertical="center"/>
    </xf>
    <xf numFmtId="3" fontId="51" fillId="0" borderId="14" xfId="4" applyNumberFormat="1" applyFont="1" applyFill="1" applyBorder="1" applyAlignment="1">
      <alignment vertical="center"/>
    </xf>
    <xf numFmtId="3" fontId="51" fillId="0" borderId="106" xfId="4" applyNumberFormat="1" applyFont="1" applyFill="1" applyBorder="1" applyAlignment="1">
      <alignment vertical="center"/>
    </xf>
    <xf numFmtId="3" fontId="51" fillId="0" borderId="105" xfId="4" applyNumberFormat="1" applyFont="1" applyFill="1" applyBorder="1" applyAlignment="1">
      <alignment vertical="center"/>
    </xf>
    <xf numFmtId="0" fontId="6" fillId="37" borderId="0" xfId="3" applyFont="1" applyFill="1" applyAlignment="1">
      <alignment horizontal="center" vertical="center" wrapText="1"/>
    </xf>
    <xf numFmtId="0" fontId="6" fillId="37" borderId="0" xfId="3" applyFont="1" applyFill="1" applyAlignment="1">
      <alignment horizontal="center" vertical="center"/>
    </xf>
    <xf numFmtId="0" fontId="6" fillId="0" borderId="0" xfId="3" applyFont="1" applyAlignment="1">
      <alignment horizontal="center" vertical="center"/>
    </xf>
    <xf numFmtId="0" fontId="6" fillId="0" borderId="0" xfId="3" applyFont="1" applyFill="1" applyAlignment="1">
      <alignment horizontal="center" vertical="center" wrapText="1"/>
    </xf>
    <xf numFmtId="0" fontId="6" fillId="0" borderId="37" xfId="0" applyFont="1" applyFill="1" applyBorder="1" applyAlignment="1">
      <alignment horizontal="center" vertical="center" wrapText="1"/>
    </xf>
    <xf numFmtId="0" fontId="3" fillId="0" borderId="4" xfId="9" applyFont="1" applyFill="1" applyBorder="1" applyAlignment="1">
      <alignment horizontal="center" vertical="center" wrapText="1" readingOrder="1"/>
    </xf>
    <xf numFmtId="0" fontId="3" fillId="0" borderId="4" xfId="9" applyFont="1" applyFill="1" applyBorder="1" applyAlignment="1">
      <alignment horizontal="center" vertical="center" wrapText="1" readingOrder="2"/>
    </xf>
    <xf numFmtId="0" fontId="6" fillId="0" borderId="52" xfId="0" applyFont="1" applyFill="1" applyBorder="1" applyAlignment="1">
      <alignment horizontal="center" vertical="center" wrapText="1"/>
    </xf>
    <xf numFmtId="3" fontId="52" fillId="0" borderId="74" xfId="0" applyNumberFormat="1" applyFont="1" applyFill="1" applyBorder="1" applyAlignment="1">
      <alignment horizontal="right" vertical="center"/>
    </xf>
    <xf numFmtId="3" fontId="52" fillId="27" borderId="15" xfId="0" applyNumberFormat="1" applyFont="1" applyFill="1" applyBorder="1" applyAlignment="1">
      <alignment horizontal="right" vertical="center"/>
    </xf>
    <xf numFmtId="3" fontId="52" fillId="30" borderId="109" xfId="0" applyNumberFormat="1" applyFont="1" applyFill="1" applyBorder="1" applyAlignment="1">
      <alignment horizontal="right" vertical="center"/>
    </xf>
    <xf numFmtId="3" fontId="52" fillId="30" borderId="14" xfId="4" applyNumberFormat="1" applyFont="1" applyFill="1" applyBorder="1" applyAlignment="1">
      <alignment vertical="center"/>
    </xf>
    <xf numFmtId="0" fontId="51" fillId="0" borderId="0" xfId="0" applyFont="1"/>
    <xf numFmtId="0" fontId="60" fillId="0" borderId="0" xfId="0" applyFont="1" applyAlignment="1">
      <alignment vertical="top"/>
    </xf>
    <xf numFmtId="0" fontId="10" fillId="28" borderId="23" xfId="4" applyFont="1" applyFill="1" applyBorder="1" applyAlignment="1">
      <alignment vertical="center"/>
    </xf>
    <xf numFmtId="0" fontId="10" fillId="28" borderId="4" xfId="4" applyFont="1" applyFill="1" applyBorder="1" applyAlignment="1">
      <alignment vertical="center"/>
    </xf>
    <xf numFmtId="0" fontId="10" fillId="28" borderId="25" xfId="4" applyFont="1" applyFill="1" applyBorder="1" applyAlignment="1">
      <alignment vertical="center"/>
    </xf>
    <xf numFmtId="0" fontId="10" fillId="0" borderId="4" xfId="4" applyFont="1" applyFill="1" applyBorder="1" applyAlignment="1">
      <alignment vertical="center"/>
    </xf>
    <xf numFmtId="0" fontId="10" fillId="0" borderId="107" xfId="4" applyFont="1" applyFill="1" applyBorder="1" applyAlignment="1">
      <alignment vertical="center"/>
    </xf>
    <xf numFmtId="0" fontId="10" fillId="0" borderId="110" xfId="4" applyFont="1" applyFill="1" applyBorder="1" applyAlignment="1">
      <alignment vertical="center"/>
    </xf>
    <xf numFmtId="0" fontId="10" fillId="0" borderId="108" xfId="4" applyFont="1" applyFill="1" applyBorder="1" applyAlignment="1">
      <alignment vertical="center"/>
    </xf>
    <xf numFmtId="3" fontId="51" fillId="0" borderId="0" xfId="0" applyNumberFormat="1" applyFont="1" applyFill="1"/>
    <xf numFmtId="3" fontId="52" fillId="0" borderId="20" xfId="4" applyNumberFormat="1" applyFont="1" applyFill="1" applyBorder="1" applyAlignment="1">
      <alignment horizontal="right" vertical="center"/>
    </xf>
    <xf numFmtId="3" fontId="52" fillId="0" borderId="27" xfId="4" applyNumberFormat="1" applyFont="1" applyFill="1" applyBorder="1" applyAlignment="1">
      <alignment horizontal="right" vertical="center"/>
    </xf>
    <xf numFmtId="3" fontId="52" fillId="0" borderId="9" xfId="0" applyNumberFormat="1" applyFont="1" applyFill="1" applyBorder="1" applyAlignment="1">
      <alignment horizontal="right" vertical="center"/>
    </xf>
    <xf numFmtId="3" fontId="52" fillId="0" borderId="9" xfId="4" applyNumberFormat="1" applyFont="1" applyFill="1" applyBorder="1" applyAlignment="1">
      <alignment horizontal="right" vertical="center"/>
    </xf>
    <xf numFmtId="164" fontId="106" fillId="0" borderId="4" xfId="0" applyNumberFormat="1" applyFont="1" applyFill="1" applyBorder="1" applyAlignment="1">
      <alignment horizontal="center" vertical="center" wrapText="1"/>
    </xf>
    <xf numFmtId="164" fontId="106" fillId="0" borderId="0" xfId="0" applyNumberFormat="1" applyFont="1" applyFill="1" applyBorder="1" applyAlignment="1">
      <alignment horizontal="center" vertical="center" wrapText="1"/>
    </xf>
    <xf numFmtId="164" fontId="106" fillId="0" borderId="25" xfId="0" applyNumberFormat="1" applyFont="1" applyFill="1" applyBorder="1" applyAlignment="1">
      <alignment horizontal="center" vertical="center" wrapText="1"/>
    </xf>
    <xf numFmtId="0" fontId="106" fillId="0" borderId="16"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51" fillId="0" borderId="0" xfId="0" applyFont="1" applyFill="1" applyAlignment="1">
      <alignment horizontal="center" vertical="center"/>
    </xf>
    <xf numFmtId="1" fontId="51" fillId="0" borderId="0" xfId="0" applyNumberFormat="1" applyFont="1" applyFill="1"/>
    <xf numFmtId="0" fontId="51" fillId="0" borderId="0" xfId="4" applyFont="1" applyFill="1" applyBorder="1" applyAlignment="1">
      <alignment horizontal="right" vertical="center"/>
    </xf>
    <xf numFmtId="1" fontId="51" fillId="0" borderId="0" xfId="0" applyNumberFormat="1" applyFont="1" applyFill="1" applyBorder="1" applyAlignment="1">
      <alignment horizontal="right" vertical="center"/>
    </xf>
    <xf numFmtId="1" fontId="51" fillId="0" borderId="0" xfId="4" applyNumberFormat="1" applyFont="1" applyFill="1" applyBorder="1" applyAlignment="1">
      <alignment horizontal="right" vertical="center"/>
    </xf>
    <xf numFmtId="0" fontId="5" fillId="0" borderId="0" xfId="0" applyFont="1" applyFill="1" applyBorder="1" applyAlignment="1">
      <alignment horizontal="left" wrapText="1"/>
    </xf>
    <xf numFmtId="0" fontId="7" fillId="0" borderId="0" xfId="4" applyFont="1" applyFill="1" applyBorder="1" applyAlignment="1">
      <alignment horizontal="center" vertical="center" wrapText="1"/>
    </xf>
    <xf numFmtId="0" fontId="6" fillId="0" borderId="0" xfId="3" applyFont="1" applyFill="1" applyAlignment="1">
      <alignment vertical="center" wrapText="1"/>
    </xf>
    <xf numFmtId="0" fontId="5" fillId="0" borderId="0" xfId="0" applyFont="1" applyFill="1" applyBorder="1" applyAlignment="1">
      <alignment horizontal="left" wrapText="1"/>
    </xf>
    <xf numFmtId="0" fontId="0" fillId="0" borderId="0" xfId="0"/>
    <xf numFmtId="0" fontId="6" fillId="0" borderId="0" xfId="3" applyFont="1" applyFill="1" applyAlignment="1">
      <alignment vertical="center" wrapText="1"/>
    </xf>
    <xf numFmtId="0" fontId="10" fillId="30" borderId="93" xfId="4" applyFont="1" applyFill="1" applyBorder="1" applyAlignment="1">
      <alignment vertical="center"/>
    </xf>
    <xf numFmtId="0" fontId="7" fillId="0" borderId="112" xfId="4" applyFont="1" applyFill="1" applyBorder="1" applyAlignment="1">
      <alignment horizontal="center" vertical="center" wrapText="1"/>
    </xf>
    <xf numFmtId="0" fontId="7" fillId="0" borderId="49" xfId="4" applyFont="1" applyFill="1" applyBorder="1" applyAlignment="1">
      <alignment horizontal="center" vertical="center" wrapText="1"/>
    </xf>
    <xf numFmtId="3" fontId="52" fillId="0" borderId="88" xfId="4" applyNumberFormat="1" applyFont="1" applyFill="1" applyBorder="1" applyAlignment="1">
      <alignment horizontal="right" vertical="center"/>
    </xf>
    <xf numFmtId="3" fontId="51" fillId="27" borderId="14" xfId="0" applyNumberFormat="1" applyFont="1" applyFill="1" applyBorder="1" applyAlignment="1">
      <alignment horizontal="right" vertical="center"/>
    </xf>
    <xf numFmtId="3" fontId="52" fillId="28" borderId="14" xfId="4" applyNumberFormat="1" applyFont="1" applyFill="1" applyBorder="1" applyAlignment="1">
      <alignment horizontal="right" vertical="center"/>
    </xf>
    <xf numFmtId="3" fontId="52" fillId="30" borderId="14" xfId="4" applyNumberFormat="1" applyFont="1" applyFill="1" applyBorder="1" applyAlignment="1">
      <alignment horizontal="right" vertical="center"/>
    </xf>
    <xf numFmtId="3" fontId="52" fillId="31" borderId="54" xfId="0" applyNumberFormat="1" applyFont="1" applyFill="1" applyBorder="1" applyAlignment="1">
      <alignment horizontal="right" vertical="center" wrapText="1"/>
    </xf>
    <xf numFmtId="3" fontId="52" fillId="31" borderId="75" xfId="0" applyNumberFormat="1" applyFont="1" applyFill="1" applyBorder="1" applyAlignment="1">
      <alignment horizontal="right" vertical="center" wrapText="1"/>
    </xf>
    <xf numFmtId="3" fontId="52" fillId="31" borderId="79" xfId="0" applyNumberFormat="1" applyFont="1" applyFill="1" applyBorder="1" applyAlignment="1">
      <alignment horizontal="right" vertical="center" wrapText="1"/>
    </xf>
    <xf numFmtId="3" fontId="52" fillId="27" borderId="8" xfId="4" applyNumberFormat="1" applyFont="1" applyFill="1" applyBorder="1" applyAlignment="1">
      <alignment horizontal="right" vertical="center"/>
    </xf>
    <xf numFmtId="3" fontId="52" fillId="27" borderId="8" xfId="0" applyNumberFormat="1" applyFont="1" applyFill="1" applyBorder="1" applyAlignment="1">
      <alignment horizontal="right" vertical="center" wrapText="1"/>
    </xf>
    <xf numFmtId="3" fontId="52" fillId="27" borderId="9" xfId="4" applyNumberFormat="1" applyFont="1" applyFill="1" applyBorder="1" applyAlignment="1">
      <alignment horizontal="right" vertical="center"/>
    </xf>
    <xf numFmtId="3" fontId="52" fillId="27" borderId="9" xfId="0" applyNumberFormat="1" applyFont="1" applyFill="1" applyBorder="1" applyAlignment="1">
      <alignment horizontal="right" vertical="center" wrapText="1"/>
    </xf>
    <xf numFmtId="3" fontId="52" fillId="28" borderId="9" xfId="4" applyNumberFormat="1" applyFont="1" applyFill="1" applyBorder="1" applyAlignment="1">
      <alignment horizontal="right" vertical="center"/>
    </xf>
    <xf numFmtId="3" fontId="52" fillId="36" borderId="74" xfId="4" applyNumberFormat="1" applyFont="1" applyFill="1" applyBorder="1" applyAlignment="1">
      <alignment horizontal="right" vertical="center"/>
    </xf>
    <xf numFmtId="3" fontId="52" fillId="36" borderId="74" xfId="0" applyNumberFormat="1" applyFont="1" applyFill="1" applyBorder="1" applyAlignment="1">
      <alignment horizontal="right" vertical="center" wrapText="1"/>
    </xf>
    <xf numFmtId="3" fontId="52" fillId="36" borderId="9" xfId="4" applyNumberFormat="1" applyFont="1" applyFill="1" applyBorder="1" applyAlignment="1">
      <alignment horizontal="right" vertical="center"/>
    </xf>
    <xf numFmtId="3" fontId="52" fillId="36" borderId="9" xfId="0" applyNumberFormat="1" applyFont="1" applyFill="1" applyBorder="1" applyAlignment="1">
      <alignment horizontal="right" vertical="center" wrapText="1"/>
    </xf>
    <xf numFmtId="3" fontId="52" fillId="31" borderId="23" xfId="0" applyNumberFormat="1" applyFont="1" applyFill="1" applyBorder="1" applyAlignment="1">
      <alignment horizontal="right" vertical="center" wrapText="1"/>
    </xf>
    <xf numFmtId="3" fontId="52" fillId="0" borderId="8" xfId="0" applyNumberFormat="1" applyFont="1" applyFill="1" applyBorder="1" applyAlignment="1">
      <alignment horizontal="right" vertical="center"/>
    </xf>
    <xf numFmtId="0" fontId="10" fillId="31" borderId="94" xfId="4" applyFont="1" applyFill="1" applyBorder="1" applyAlignment="1">
      <alignment vertical="center"/>
    </xf>
    <xf numFmtId="0" fontId="10" fillId="0" borderId="38" xfId="4" applyFont="1" applyFill="1" applyBorder="1" applyAlignment="1">
      <alignment vertical="center"/>
    </xf>
    <xf numFmtId="3" fontId="52" fillId="0" borderId="8" xfId="4" applyNumberFormat="1" applyFont="1" applyFill="1" applyBorder="1" applyAlignment="1">
      <alignment horizontal="right" vertical="center"/>
    </xf>
    <xf numFmtId="3" fontId="52" fillId="31" borderId="4" xfId="0" applyNumberFormat="1" applyFont="1" applyFill="1" applyBorder="1" applyAlignment="1">
      <alignment horizontal="right" vertical="center" wrapText="1"/>
    </xf>
    <xf numFmtId="0" fontId="4" fillId="0" borderId="0" xfId="0" applyFont="1" applyFill="1" applyBorder="1" applyAlignment="1">
      <alignment horizontal="left" wrapText="1"/>
    </xf>
    <xf numFmtId="3" fontId="4" fillId="0" borderId="0" xfId="0" applyNumberFormat="1" applyFont="1" applyFill="1" applyBorder="1" applyAlignment="1">
      <alignment wrapText="1"/>
    </xf>
    <xf numFmtId="0" fontId="10" fillId="31" borderId="114" xfId="4" applyFont="1" applyFill="1" applyBorder="1" applyAlignment="1">
      <alignment vertical="center"/>
    </xf>
    <xf numFmtId="0" fontId="10" fillId="0" borderId="114" xfId="4" applyFont="1" applyFill="1" applyBorder="1" applyAlignment="1">
      <alignment vertical="center"/>
    </xf>
    <xf numFmtId="0" fontId="10" fillId="28" borderId="114" xfId="4" applyFont="1" applyFill="1" applyBorder="1" applyAlignment="1">
      <alignment vertical="center"/>
    </xf>
    <xf numFmtId="0" fontId="10" fillId="30" borderId="114" xfId="4" applyFont="1" applyFill="1" applyBorder="1" applyAlignment="1">
      <alignment vertical="center"/>
    </xf>
    <xf numFmtId="3" fontId="52" fillId="31" borderId="114" xfId="4" applyNumberFormat="1" applyFont="1" applyFill="1" applyBorder="1" applyAlignment="1">
      <alignment horizontal="right" vertical="center" wrapText="1"/>
    </xf>
    <xf numFmtId="3" fontId="52" fillId="31" borderId="114" xfId="0" applyNumberFormat="1" applyFont="1" applyFill="1" applyBorder="1" applyAlignment="1">
      <alignment horizontal="right" vertical="center" wrapText="1"/>
    </xf>
    <xf numFmtId="3" fontId="52" fillId="0" borderId="114" xfId="4" applyNumberFormat="1" applyFont="1" applyFill="1" applyBorder="1" applyAlignment="1">
      <alignment horizontal="right" vertical="center"/>
    </xf>
    <xf numFmtId="3" fontId="52" fillId="0" borderId="114" xfId="0" applyNumberFormat="1" applyFont="1" applyFill="1" applyBorder="1" applyAlignment="1">
      <alignment horizontal="right" vertical="center"/>
    </xf>
    <xf numFmtId="3" fontId="52" fillId="28" borderId="114" xfId="4" applyNumberFormat="1" applyFont="1" applyFill="1" applyBorder="1" applyAlignment="1">
      <alignment horizontal="right" vertical="center"/>
    </xf>
    <xf numFmtId="3" fontId="52" fillId="28" borderId="114" xfId="0" applyNumberFormat="1" applyFont="1" applyFill="1" applyBorder="1" applyAlignment="1">
      <alignment horizontal="right" vertical="center"/>
    </xf>
    <xf numFmtId="3" fontId="52" fillId="30" borderId="114" xfId="4" applyNumberFormat="1" applyFont="1" applyFill="1" applyBorder="1" applyAlignment="1">
      <alignment horizontal="right" vertical="center"/>
    </xf>
    <xf numFmtId="3" fontId="52" fillId="30" borderId="114" xfId="0" applyNumberFormat="1" applyFont="1" applyFill="1" applyBorder="1" applyAlignment="1">
      <alignment horizontal="right" vertical="center"/>
    </xf>
    <xf numFmtId="0" fontId="81" fillId="0" borderId="0" xfId="0" applyFont="1" applyAlignment="1">
      <alignment horizontal="left" vertical="center" wrapText="1"/>
    </xf>
    <xf numFmtId="0" fontId="112" fillId="0" borderId="0" xfId="0" applyFont="1" applyAlignment="1">
      <alignment horizontal="left" vertical="center" wrapText="1"/>
    </xf>
    <xf numFmtId="0" fontId="0" fillId="0" borderId="0" xfId="0"/>
    <xf numFmtId="0" fontId="51" fillId="0" borderId="0" xfId="0" applyFont="1" applyFill="1"/>
    <xf numFmtId="0" fontId="0" fillId="0" borderId="0" xfId="0" applyAlignment="1">
      <alignment wrapText="1"/>
    </xf>
    <xf numFmtId="0" fontId="0" fillId="0" borderId="0" xfId="0" applyAlignment="1"/>
    <xf numFmtId="0" fontId="51" fillId="0" borderId="0" xfId="0" applyFont="1" applyFill="1" applyAlignment="1">
      <alignment vertical="center"/>
    </xf>
    <xf numFmtId="164" fontId="7" fillId="0" borderId="4" xfId="0" applyNumberFormat="1" applyFont="1" applyFill="1" applyBorder="1" applyAlignment="1">
      <alignment horizontal="center" vertical="center" wrapText="1"/>
    </xf>
    <xf numFmtId="0" fontId="10" fillId="29" borderId="114" xfId="4" applyFont="1" applyFill="1" applyBorder="1" applyAlignment="1">
      <alignment vertical="center"/>
    </xf>
    <xf numFmtId="3" fontId="52" fillId="29" borderId="114" xfId="4" applyNumberFormat="1" applyFont="1" applyFill="1" applyBorder="1" applyAlignment="1">
      <alignment horizontal="right" vertical="center"/>
    </xf>
    <xf numFmtId="3" fontId="52" fillId="29" borderId="54" xfId="4" applyNumberFormat="1" applyFont="1" applyFill="1" applyBorder="1" applyAlignment="1">
      <alignment horizontal="right" vertical="center"/>
    </xf>
    <xf numFmtId="3" fontId="52" fillId="29" borderId="23" xfId="4" applyNumberFormat="1" applyFont="1" applyFill="1" applyBorder="1" applyAlignment="1">
      <alignment horizontal="right" vertical="center" wrapText="1"/>
    </xf>
    <xf numFmtId="3" fontId="52" fillId="29" borderId="110" xfId="4" applyNumberFormat="1" applyFont="1" applyFill="1" applyBorder="1" applyAlignment="1">
      <alignment horizontal="right" vertical="center" wrapText="1"/>
    </xf>
    <xf numFmtId="3" fontId="7" fillId="29" borderId="54" xfId="4" applyNumberFormat="1" applyFont="1" applyFill="1" applyBorder="1" applyAlignment="1">
      <alignment horizontal="right" vertical="center"/>
    </xf>
    <xf numFmtId="3" fontId="7" fillId="29" borderId="54" xfId="0" applyNumberFormat="1" applyFont="1" applyFill="1" applyBorder="1" applyAlignment="1">
      <alignment horizontal="right" vertical="center" wrapText="1"/>
    </xf>
    <xf numFmtId="3" fontId="7" fillId="29" borderId="114" xfId="4" applyNumberFormat="1" applyFont="1" applyFill="1" applyBorder="1" applyAlignment="1">
      <alignment horizontal="right" vertical="center"/>
    </xf>
    <xf numFmtId="3" fontId="7" fillId="29" borderId="114" xfId="0" applyNumberFormat="1" applyFont="1" applyFill="1" applyBorder="1" applyAlignment="1">
      <alignment horizontal="right" vertical="center" wrapText="1"/>
    </xf>
    <xf numFmtId="0" fontId="3" fillId="29" borderId="114" xfId="4" applyFont="1" applyFill="1" applyBorder="1" applyAlignment="1">
      <alignment vertical="center"/>
    </xf>
    <xf numFmtId="0" fontId="10" fillId="27" borderId="114" xfId="4" applyFont="1" applyFill="1" applyBorder="1" applyAlignment="1">
      <alignment vertical="center"/>
    </xf>
    <xf numFmtId="0" fontId="3" fillId="27" borderId="114" xfId="4" applyFont="1" applyFill="1" applyBorder="1" applyAlignment="1">
      <alignment vertical="center"/>
    </xf>
    <xf numFmtId="3" fontId="52" fillId="30" borderId="133" xfId="4" applyNumberFormat="1" applyFont="1" applyFill="1" applyBorder="1" applyAlignment="1">
      <alignment vertical="center"/>
    </xf>
    <xf numFmtId="3" fontId="52" fillId="30" borderId="133" xfId="0" applyNumberFormat="1" applyFont="1" applyFill="1" applyBorder="1" applyAlignment="1">
      <alignment horizontal="right" vertical="center"/>
    </xf>
    <xf numFmtId="0" fontId="10" fillId="27" borderId="107" xfId="4" applyFont="1" applyFill="1" applyBorder="1" applyAlignment="1">
      <alignment vertical="center"/>
    </xf>
    <xf numFmtId="0" fontId="10" fillId="36" borderId="114" xfId="4" applyFont="1" applyFill="1" applyBorder="1" applyAlignment="1">
      <alignment vertical="center"/>
    </xf>
    <xf numFmtId="3" fontId="52" fillId="31" borderId="111" xfId="0" applyNumberFormat="1" applyFont="1" applyFill="1" applyBorder="1" applyAlignment="1">
      <alignment horizontal="right" vertical="center" wrapText="1"/>
    </xf>
    <xf numFmtId="0" fontId="10" fillId="31" borderId="110" xfId="4" applyFont="1" applyFill="1" applyBorder="1" applyAlignment="1">
      <alignment vertical="center"/>
    </xf>
    <xf numFmtId="3" fontId="52" fillId="31" borderId="54" xfId="4" applyNumberFormat="1" applyFont="1" applyFill="1" applyBorder="1" applyAlignment="1">
      <alignment horizontal="right" vertical="center"/>
    </xf>
    <xf numFmtId="3" fontId="52" fillId="31" borderId="114" xfId="4" applyNumberFormat="1" applyFont="1" applyFill="1" applyBorder="1" applyAlignment="1">
      <alignment horizontal="right" vertical="center"/>
    </xf>
    <xf numFmtId="3" fontId="52" fillId="27" borderId="114" xfId="4" applyNumberFormat="1" applyFont="1" applyFill="1" applyBorder="1" applyAlignment="1">
      <alignment horizontal="right" vertical="center"/>
    </xf>
    <xf numFmtId="3" fontId="52" fillId="27" borderId="114" xfId="0" applyNumberFormat="1" applyFont="1" applyFill="1" applyBorder="1" applyAlignment="1">
      <alignment horizontal="right" vertical="center" wrapText="1"/>
    </xf>
    <xf numFmtId="0" fontId="10" fillId="35" borderId="114" xfId="4" applyFont="1" applyFill="1" applyBorder="1" applyAlignment="1">
      <alignment vertical="center"/>
    </xf>
    <xf numFmtId="3" fontId="52" fillId="35" borderId="114" xfId="4" applyNumberFormat="1" applyFont="1" applyFill="1" applyBorder="1" applyAlignment="1">
      <alignment horizontal="right" vertical="center"/>
    </xf>
    <xf numFmtId="3" fontId="52" fillId="35" borderId="114" xfId="0" applyNumberFormat="1" applyFont="1" applyFill="1" applyBorder="1" applyAlignment="1">
      <alignment horizontal="right" vertical="center" wrapText="1"/>
    </xf>
    <xf numFmtId="3" fontId="52" fillId="29" borderId="114" xfId="0" applyNumberFormat="1" applyFont="1" applyFill="1" applyBorder="1" applyAlignment="1">
      <alignment horizontal="right" vertical="center" wrapText="1"/>
    </xf>
    <xf numFmtId="3" fontId="52" fillId="30" borderId="93" xfId="4" applyNumberFormat="1" applyFont="1" applyFill="1" applyBorder="1" applyAlignment="1">
      <alignment horizontal="right" vertical="center"/>
    </xf>
    <xf numFmtId="3" fontId="52" fillId="31" borderId="54" xfId="4" applyNumberFormat="1" applyFont="1" applyFill="1" applyBorder="1" applyAlignment="1">
      <alignment horizontal="right" vertical="center" wrapText="1"/>
    </xf>
    <xf numFmtId="3" fontId="52" fillId="30" borderId="93" xfId="0" applyNumberFormat="1" applyFont="1" applyFill="1" applyBorder="1" applyAlignment="1">
      <alignment horizontal="right" vertical="center"/>
    </xf>
    <xf numFmtId="0" fontId="10" fillId="28" borderId="54" xfId="4" applyFont="1" applyFill="1" applyBorder="1" applyAlignment="1">
      <alignment vertical="center"/>
    </xf>
    <xf numFmtId="3" fontId="51" fillId="27" borderId="54" xfId="0" applyNumberFormat="1" applyFont="1" applyFill="1" applyBorder="1"/>
    <xf numFmtId="3" fontId="51" fillId="27" borderId="114" xfId="0" applyNumberFormat="1" applyFont="1" applyFill="1" applyBorder="1"/>
    <xf numFmtId="0" fontId="10" fillId="28" borderId="93" xfId="4" applyFont="1" applyFill="1" applyBorder="1" applyAlignment="1">
      <alignment vertical="center"/>
    </xf>
    <xf numFmtId="3" fontId="51" fillId="27" borderId="93" xfId="0" applyNumberFormat="1" applyFont="1" applyFill="1" applyBorder="1"/>
    <xf numFmtId="0" fontId="68" fillId="0" borderId="0" xfId="0" applyFont="1" applyAlignment="1">
      <alignment horizontal="left" vertical="center" wrapText="1"/>
    </xf>
    <xf numFmtId="0" fontId="7" fillId="0" borderId="16" xfId="8" applyFont="1" applyBorder="1" applyAlignment="1">
      <alignment wrapText="1"/>
    </xf>
    <xf numFmtId="0" fontId="7" fillId="0" borderId="0" xfId="8" applyFont="1" applyBorder="1" applyAlignment="1">
      <alignment wrapText="1"/>
    </xf>
    <xf numFmtId="0" fontId="7" fillId="0" borderId="10" xfId="8" applyFont="1" applyBorder="1" applyAlignment="1">
      <alignment wrapText="1"/>
    </xf>
    <xf numFmtId="0" fontId="7" fillId="0" borderId="69" xfId="8" applyFont="1" applyBorder="1" applyAlignment="1">
      <alignment wrapText="1"/>
    </xf>
    <xf numFmtId="0" fontId="7" fillId="0" borderId="76" xfId="8" applyFont="1" applyBorder="1" applyAlignment="1">
      <alignment wrapText="1"/>
    </xf>
    <xf numFmtId="0" fontId="7" fillId="0" borderId="70" xfId="8" applyFont="1" applyBorder="1" applyAlignment="1">
      <alignment wrapText="1"/>
    </xf>
    <xf numFmtId="0" fontId="67" fillId="0" borderId="0" xfId="8" applyFont="1" applyAlignment="1">
      <alignment wrapText="1"/>
    </xf>
    <xf numFmtId="0" fontId="16" fillId="0" borderId="0" xfId="8" applyFont="1" applyAlignment="1">
      <alignment wrapText="1"/>
    </xf>
    <xf numFmtId="0" fontId="14" fillId="25" borderId="0" xfId="8" applyFont="1" applyFill="1" applyAlignment="1">
      <alignment horizontal="left" wrapText="1"/>
    </xf>
    <xf numFmtId="0" fontId="14" fillId="0" borderId="0" xfId="8" applyFont="1" applyAlignment="1">
      <alignment horizontal="left" wrapText="1"/>
    </xf>
    <xf numFmtId="0" fontId="67" fillId="0" borderId="0" xfId="3" applyFont="1" applyFill="1" applyAlignment="1">
      <alignment vertical="center" wrapText="1"/>
    </xf>
    <xf numFmtId="0" fontId="67" fillId="0" borderId="0" xfId="3" applyFont="1" applyFill="1" applyAlignment="1">
      <alignment horizontal="right" vertical="center"/>
    </xf>
    <xf numFmtId="0" fontId="96" fillId="0" borderId="0" xfId="10" applyFont="1" applyAlignment="1"/>
    <xf numFmtId="0" fontId="96" fillId="0" borderId="0" xfId="10" applyFont="1"/>
    <xf numFmtId="0" fontId="7" fillId="29" borderId="119" xfId="4" applyFont="1" applyFill="1" applyBorder="1" applyAlignment="1">
      <alignment horizontal="center" vertical="center" wrapText="1"/>
    </xf>
    <xf numFmtId="0" fontId="7" fillId="29" borderId="54" xfId="4" applyFont="1" applyFill="1" applyBorder="1" applyAlignment="1">
      <alignment horizontal="center" vertical="center" wrapText="1"/>
    </xf>
    <xf numFmtId="0" fontId="7" fillId="29" borderId="120" xfId="4" applyFont="1" applyFill="1" applyBorder="1" applyAlignment="1">
      <alignment horizontal="center" vertical="center" wrapText="1"/>
    </xf>
    <xf numFmtId="0" fontId="7" fillId="29" borderId="114" xfId="4" applyFont="1" applyFill="1" applyBorder="1" applyAlignment="1">
      <alignment horizontal="center" vertical="center" wrapText="1"/>
    </xf>
    <xf numFmtId="0" fontId="7" fillId="0" borderId="80" xfId="4" applyFont="1" applyFill="1" applyBorder="1" applyAlignment="1">
      <alignment horizontal="center" vertical="center" wrapText="1"/>
    </xf>
    <xf numFmtId="0" fontId="7" fillId="0" borderId="82"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73"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29" borderId="51" xfId="4" applyFont="1" applyFill="1" applyBorder="1" applyAlignment="1">
      <alignment horizontal="center" vertical="center" wrapText="1"/>
    </xf>
    <xf numFmtId="0" fontId="7" fillId="29" borderId="58" xfId="4" applyFont="1" applyFill="1" applyBorder="1" applyAlignment="1">
      <alignment horizontal="center" vertical="center" wrapText="1"/>
    </xf>
    <xf numFmtId="0" fontId="7" fillId="29" borderId="16" xfId="4" applyFont="1" applyFill="1" applyBorder="1" applyAlignment="1">
      <alignment horizontal="center" vertical="center" wrapText="1"/>
    </xf>
    <xf numFmtId="0" fontId="7" fillId="29" borderId="63" xfId="4" applyFont="1" applyFill="1" applyBorder="1" applyAlignment="1">
      <alignment horizontal="center" vertical="center" wrapText="1"/>
    </xf>
    <xf numFmtId="0" fontId="7" fillId="29" borderId="89" xfId="4" applyFont="1" applyFill="1" applyBorder="1" applyAlignment="1">
      <alignment horizontal="center" vertical="center" wrapText="1"/>
    </xf>
    <xf numFmtId="0" fontId="7" fillId="29" borderId="121" xfId="4" applyFont="1" applyFill="1" applyBorder="1" applyAlignment="1">
      <alignment horizontal="center" vertical="center" wrapText="1"/>
    </xf>
    <xf numFmtId="0" fontId="7" fillId="31" borderId="73" xfId="4" applyFont="1" applyFill="1" applyBorder="1" applyAlignment="1">
      <alignment horizontal="center" vertical="center" wrapText="1"/>
    </xf>
    <xf numFmtId="0" fontId="7" fillId="31" borderId="4" xfId="4" applyFont="1" applyFill="1" applyBorder="1" applyAlignment="1">
      <alignment horizontal="center" vertical="center" wrapText="1"/>
    </xf>
    <xf numFmtId="0" fontId="23" fillId="28" borderId="122" xfId="4" applyFont="1" applyFill="1" applyBorder="1" applyAlignment="1">
      <alignment horizontal="center" vertical="center" wrapText="1"/>
    </xf>
    <xf numFmtId="0" fontId="23" fillId="28" borderId="124" xfId="4" applyFont="1" applyFill="1" applyBorder="1" applyAlignment="1">
      <alignment horizontal="center" vertical="center" wrapText="1"/>
    </xf>
    <xf numFmtId="0" fontId="23" fillId="28" borderId="126" xfId="4" applyFont="1" applyFill="1" applyBorder="1" applyAlignment="1">
      <alignment horizontal="center" vertical="center" wrapText="1"/>
    </xf>
    <xf numFmtId="0" fontId="3" fillId="0" borderId="11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07" xfId="4" applyFont="1" applyFill="1" applyBorder="1" applyAlignment="1">
      <alignment horizontal="center" vertical="center" wrapText="1"/>
    </xf>
    <xf numFmtId="0" fontId="3" fillId="0" borderId="56"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29" xfId="4" applyFont="1" applyFill="1" applyBorder="1" applyAlignment="1">
      <alignment horizontal="center" vertical="center" wrapText="1"/>
    </xf>
    <xf numFmtId="0" fontId="3" fillId="0" borderId="90" xfId="4" applyFont="1" applyFill="1" applyBorder="1" applyAlignment="1">
      <alignment horizontal="center" vertical="center" wrapText="1"/>
    </xf>
    <xf numFmtId="0" fontId="3" fillId="0" borderId="102" xfId="4" applyFont="1" applyFill="1" applyBorder="1" applyAlignment="1">
      <alignment horizontal="center" vertical="center" wrapText="1"/>
    </xf>
    <xf numFmtId="0" fontId="3" fillId="0" borderId="128"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63" xfId="4" applyFont="1" applyFill="1" applyBorder="1" applyAlignment="1">
      <alignment horizontal="center" vertical="center" wrapText="1"/>
    </xf>
    <xf numFmtId="0" fontId="3" fillId="0" borderId="89" xfId="4" applyFont="1" applyFill="1" applyBorder="1" applyAlignment="1">
      <alignment horizontal="center" vertical="center" wrapText="1"/>
    </xf>
    <xf numFmtId="0" fontId="3" fillId="0" borderId="121" xfId="4" applyFont="1" applyFill="1" applyBorder="1" applyAlignment="1">
      <alignment horizontal="center" vertical="center" wrapText="1"/>
    </xf>
    <xf numFmtId="0" fontId="23" fillId="30" borderId="130" xfId="4" applyFont="1" applyFill="1" applyBorder="1" applyAlignment="1">
      <alignment horizontal="center" vertical="center" wrapText="1"/>
    </xf>
    <xf numFmtId="0" fontId="23" fillId="30" borderId="103" xfId="4" applyFont="1" applyFill="1" applyBorder="1" applyAlignment="1">
      <alignment horizontal="center" vertical="center" wrapText="1"/>
    </xf>
    <xf numFmtId="0" fontId="23" fillId="30" borderId="56" xfId="4" applyFont="1" applyFill="1" applyBorder="1" applyAlignment="1">
      <alignment horizontal="center" vertical="center" wrapText="1"/>
    </xf>
    <xf numFmtId="0" fontId="23" fillId="30" borderId="10" xfId="4" applyFont="1" applyFill="1" applyBorder="1" applyAlignment="1">
      <alignment horizontal="center" vertical="center" wrapText="1"/>
    </xf>
    <xf numFmtId="0" fontId="23" fillId="30" borderId="61" xfId="4" applyFont="1" applyFill="1" applyBorder="1" applyAlignment="1">
      <alignment horizontal="center" vertical="center" wrapText="1"/>
    </xf>
    <xf numFmtId="0" fontId="23" fillId="30" borderId="30" xfId="4" applyFont="1" applyFill="1" applyBorder="1" applyAlignment="1">
      <alignment horizontal="center" vertical="center" wrapText="1"/>
    </xf>
    <xf numFmtId="0" fontId="23" fillId="28" borderId="110" xfId="4" applyFont="1" applyFill="1" applyBorder="1" applyAlignment="1">
      <alignment horizontal="center" vertical="center" wrapText="1"/>
    </xf>
    <xf numFmtId="0" fontId="23" fillId="28" borderId="4" xfId="4" applyFont="1" applyFill="1" applyBorder="1" applyAlignment="1">
      <alignment horizontal="center" vertical="center" wrapText="1"/>
    </xf>
    <xf numFmtId="0" fontId="23" fillId="28" borderId="107" xfId="4" applyFont="1" applyFill="1" applyBorder="1" applyAlignment="1">
      <alignment horizontal="center" vertical="center" wrapText="1"/>
    </xf>
    <xf numFmtId="0" fontId="23" fillId="28" borderId="123" xfId="4" applyFont="1" applyFill="1" applyBorder="1" applyAlignment="1">
      <alignment horizontal="center" vertical="center" wrapText="1"/>
    </xf>
    <xf numFmtId="0" fontId="23" fillId="28" borderId="125" xfId="4" applyFont="1" applyFill="1" applyBorder="1" applyAlignment="1">
      <alignment horizontal="center" vertical="center" wrapText="1"/>
    </xf>
    <xf numFmtId="0" fontId="23" fillId="28" borderId="127" xfId="4" applyFont="1" applyFill="1" applyBorder="1" applyAlignment="1">
      <alignment horizontal="center" vertical="center" wrapText="1"/>
    </xf>
    <xf numFmtId="0" fontId="23" fillId="30" borderId="114" xfId="4" applyFont="1" applyFill="1" applyBorder="1" applyAlignment="1">
      <alignment horizontal="center" vertical="center" wrapText="1"/>
    </xf>
    <xf numFmtId="0" fontId="23" fillId="30" borderId="131" xfId="4" applyFont="1" applyFill="1" applyBorder="1" applyAlignment="1">
      <alignment horizontal="center" vertical="center"/>
    </xf>
    <xf numFmtId="0" fontId="23" fillId="30" borderId="114" xfId="4" applyFont="1" applyFill="1" applyBorder="1" applyAlignment="1">
      <alignment horizontal="center" vertical="center"/>
    </xf>
    <xf numFmtId="0" fontId="23" fillId="30" borderId="93" xfId="4" applyFont="1" applyFill="1" applyBorder="1" applyAlignment="1">
      <alignment horizontal="center" vertical="center"/>
    </xf>
    <xf numFmtId="0" fontId="23" fillId="30" borderId="132" xfId="4" applyFont="1" applyFill="1" applyBorder="1" applyAlignment="1">
      <alignment horizontal="center" vertical="center"/>
    </xf>
    <xf numFmtId="0" fontId="7" fillId="29" borderId="29" xfId="4" applyFont="1" applyFill="1" applyBorder="1" applyAlignment="1">
      <alignment horizontal="center" vertical="center" wrapText="1"/>
    </xf>
    <xf numFmtId="0" fontId="7" fillId="29" borderId="10" xfId="4" applyFont="1" applyFill="1" applyBorder="1" applyAlignment="1">
      <alignment horizontal="center" vertical="center" wrapText="1"/>
    </xf>
    <xf numFmtId="0" fontId="7" fillId="29" borderId="90" xfId="4" applyFont="1" applyFill="1" applyBorder="1" applyAlignment="1">
      <alignment horizontal="center" vertical="center" wrapText="1"/>
    </xf>
    <xf numFmtId="0" fontId="23" fillId="30" borderId="102" xfId="4" applyFont="1" applyFill="1" applyBorder="1" applyAlignment="1">
      <alignment horizontal="center" vertical="center" wrapText="1"/>
    </xf>
    <xf numFmtId="0" fontId="23" fillId="30" borderId="16" xfId="4" applyFont="1" applyFill="1" applyBorder="1" applyAlignment="1">
      <alignment horizontal="center" vertical="center" wrapText="1"/>
    </xf>
    <xf numFmtId="0" fontId="23" fillId="30" borderId="34" xfId="4" applyFont="1" applyFill="1" applyBorder="1" applyAlignment="1">
      <alignment horizontal="center" vertical="center" wrapText="1"/>
    </xf>
    <xf numFmtId="0" fontId="66" fillId="29" borderId="81" xfId="4" applyFont="1" applyFill="1" applyBorder="1" applyAlignment="1">
      <alignment horizontal="center" vertical="center" textRotation="180" wrapText="1"/>
    </xf>
    <xf numFmtId="0" fontId="66" fillId="29" borderId="125" xfId="4" applyFont="1" applyFill="1" applyBorder="1" applyAlignment="1">
      <alignment horizontal="center" vertical="center" textRotation="180" wrapText="1"/>
    </xf>
    <xf numFmtId="0" fontId="66" fillId="29" borderId="83" xfId="4" applyFont="1" applyFill="1" applyBorder="1" applyAlignment="1">
      <alignment horizontal="center" vertical="center" textRotation="180" wrapText="1"/>
    </xf>
    <xf numFmtId="0" fontId="3" fillId="28" borderId="107" xfId="4" applyFont="1" applyFill="1" applyBorder="1" applyAlignment="1">
      <alignment horizontal="center" vertical="center"/>
    </xf>
    <xf numFmtId="0" fontId="3" fillId="28" borderId="114" xfId="4" applyFont="1" applyFill="1" applyBorder="1" applyAlignment="1">
      <alignment horizontal="center" vertical="center"/>
    </xf>
    <xf numFmtId="0" fontId="3" fillId="0" borderId="103" xfId="4"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37" borderId="0" xfId="3" applyFont="1" applyFill="1" applyAlignment="1">
      <alignment horizontal="center" vertical="center" wrapText="1"/>
    </xf>
    <xf numFmtId="0" fontId="7" fillId="32" borderId="19" xfId="4" applyFont="1" applyFill="1" applyBorder="1" applyAlignment="1">
      <alignment horizontal="center" vertical="center" wrapText="1"/>
    </xf>
    <xf numFmtId="0" fontId="7" fillId="32" borderId="33" xfId="4"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71" xfId="4" applyFont="1" applyFill="1" applyBorder="1" applyAlignment="1">
      <alignment horizontal="center" vertical="center" wrapText="1"/>
    </xf>
    <xf numFmtId="0" fontId="7" fillId="0" borderId="72" xfId="4" applyFont="1" applyFill="1" applyBorder="1" applyAlignment="1">
      <alignment horizontal="center" vertical="center" wrapText="1"/>
    </xf>
    <xf numFmtId="0" fontId="93" fillId="0" borderId="0" xfId="0" applyFont="1" applyFill="1" applyBorder="1" applyAlignment="1">
      <alignment horizontal="left" vertical="top" wrapText="1"/>
    </xf>
    <xf numFmtId="0" fontId="6" fillId="0" borderId="0" xfId="3" applyFont="1" applyFill="1" applyAlignment="1">
      <alignment horizontal="center" vertical="center" wrapText="1"/>
    </xf>
    <xf numFmtId="49" fontId="7" fillId="32" borderId="19" xfId="4" applyNumberFormat="1" applyFont="1" applyFill="1" applyBorder="1" applyAlignment="1">
      <alignment horizontal="center" vertical="center" wrapText="1"/>
    </xf>
    <xf numFmtId="49" fontId="7" fillId="32" borderId="33" xfId="4" applyNumberFormat="1" applyFont="1" applyFill="1" applyBorder="1" applyAlignment="1">
      <alignment horizontal="center" vertical="center" wrapText="1"/>
    </xf>
    <xf numFmtId="0" fontId="66" fillId="29" borderId="22" xfId="4" applyFont="1" applyFill="1" applyBorder="1" applyAlignment="1">
      <alignment horizontal="center" vertical="center" textRotation="90" wrapText="1"/>
    </xf>
    <xf numFmtId="0" fontId="66" fillId="29" borderId="124" xfId="4" applyFont="1" applyFill="1" applyBorder="1" applyAlignment="1">
      <alignment horizontal="center" vertical="center" textRotation="90" wrapText="1"/>
    </xf>
    <xf numFmtId="0" fontId="66" fillId="29" borderId="24" xfId="4" applyFont="1" applyFill="1" applyBorder="1" applyAlignment="1">
      <alignment horizontal="center" vertical="center" textRotation="90" wrapText="1"/>
    </xf>
    <xf numFmtId="0" fontId="23" fillId="30" borderId="93" xfId="4" applyFont="1" applyFill="1" applyBorder="1" applyAlignment="1">
      <alignment horizontal="center" vertical="center" wrapText="1"/>
    </xf>
    <xf numFmtId="0" fontId="52" fillId="0" borderId="110" xfId="4" applyFont="1" applyFill="1" applyBorder="1" applyAlignment="1">
      <alignment horizontal="center" vertical="center" wrapText="1"/>
    </xf>
    <xf numFmtId="0" fontId="52" fillId="0" borderId="4" xfId="4" applyFont="1" applyFill="1" applyBorder="1" applyAlignment="1">
      <alignment horizontal="center" vertical="center" wrapText="1"/>
    </xf>
    <xf numFmtId="0" fontId="52" fillId="0" borderId="25" xfId="4" applyFont="1" applyFill="1" applyBorder="1" applyAlignment="1">
      <alignment horizontal="center" vertical="center" wrapText="1"/>
    </xf>
    <xf numFmtId="0" fontId="3" fillId="0" borderId="74"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23" fillId="28" borderId="114"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5" fillId="0" borderId="0" xfId="0" applyFont="1" applyFill="1" applyBorder="1" applyAlignment="1">
      <alignment wrapText="1"/>
    </xf>
    <xf numFmtId="0" fontId="52" fillId="0" borderId="107" xfId="4" applyFont="1" applyFill="1" applyBorder="1" applyAlignment="1">
      <alignment horizontal="center" vertical="center" wrapText="1"/>
    </xf>
    <xf numFmtId="0" fontId="3" fillId="0" borderId="114" xfId="4" applyFont="1" applyFill="1" applyBorder="1" applyAlignment="1">
      <alignment horizontal="center" vertical="center" wrapText="1"/>
    </xf>
    <xf numFmtId="0" fontId="23" fillId="30" borderId="89" xfId="4" applyFont="1" applyFill="1" applyBorder="1" applyAlignment="1">
      <alignment horizontal="center" vertical="center" wrapText="1"/>
    </xf>
    <xf numFmtId="0" fontId="23" fillId="30" borderId="90" xfId="4" applyFont="1" applyFill="1" applyBorder="1" applyAlignment="1">
      <alignment horizontal="center" vertical="center" wrapText="1"/>
    </xf>
    <xf numFmtId="0" fontId="52" fillId="0" borderId="17" xfId="4" applyFont="1" applyFill="1" applyBorder="1" applyAlignment="1">
      <alignment horizontal="center" vertical="center" wrapText="1"/>
    </xf>
    <xf numFmtId="0" fontId="23" fillId="27" borderId="16" xfId="4" applyFont="1" applyFill="1" applyBorder="1" applyAlignment="1">
      <alignment horizontal="center" vertical="center" wrapText="1"/>
    </xf>
    <xf numFmtId="0" fontId="23" fillId="27" borderId="10" xfId="4" applyFont="1" applyFill="1" applyBorder="1" applyAlignment="1">
      <alignment horizontal="center" vertical="center" wrapText="1"/>
    </xf>
    <xf numFmtId="0" fontId="23" fillId="27" borderId="102" xfId="4" applyFont="1" applyFill="1" applyBorder="1" applyAlignment="1">
      <alignment horizontal="center" vertical="center" wrapText="1"/>
    </xf>
    <xf numFmtId="0" fontId="23" fillId="27" borderId="103" xfId="4" applyFont="1" applyFill="1" applyBorder="1" applyAlignment="1">
      <alignment horizontal="center" vertical="center" wrapText="1"/>
    </xf>
    <xf numFmtId="0" fontId="52" fillId="0" borderId="8" xfId="4" applyFont="1" applyFill="1" applyBorder="1" applyAlignment="1">
      <alignment horizontal="center" vertical="center" wrapText="1"/>
    </xf>
    <xf numFmtId="0" fontId="23" fillId="27" borderId="114" xfId="4" applyFont="1" applyFill="1" applyBorder="1" applyAlignment="1">
      <alignment horizontal="center" vertical="center" wrapText="1"/>
    </xf>
    <xf numFmtId="164" fontId="8" fillId="32" borderId="108" xfId="0" applyNumberFormat="1" applyFont="1" applyFill="1" applyBorder="1" applyAlignment="1">
      <alignment horizontal="center" vertical="center" wrapText="1"/>
    </xf>
    <xf numFmtId="164" fontId="8" fillId="32" borderId="110" xfId="0" applyNumberFormat="1" applyFont="1" applyFill="1" applyBorder="1" applyAlignment="1">
      <alignment horizontal="center" vertical="center" wrapText="1"/>
    </xf>
    <xf numFmtId="0" fontId="64" fillId="29" borderId="22" xfId="4" applyFont="1" applyFill="1" applyBorder="1" applyAlignment="1">
      <alignment horizontal="center" vertical="center" textRotation="90" wrapText="1"/>
    </xf>
    <xf numFmtId="0" fontId="64" fillId="29" borderId="124" xfId="4" applyFont="1" applyFill="1" applyBorder="1" applyAlignment="1">
      <alignment horizontal="center" vertical="center" textRotation="90" wrapText="1"/>
    </xf>
    <xf numFmtId="0" fontId="64" fillId="29" borderId="24" xfId="4" applyFont="1" applyFill="1" applyBorder="1" applyAlignment="1">
      <alignment horizontal="center" vertical="center" textRotation="90" wrapText="1"/>
    </xf>
    <xf numFmtId="0" fontId="23" fillId="29" borderId="54" xfId="4" applyFont="1" applyFill="1" applyBorder="1" applyAlignment="1">
      <alignment horizontal="center" vertical="center" wrapText="1"/>
    </xf>
    <xf numFmtId="0" fontId="23" fillId="29" borderId="114" xfId="4" applyFont="1" applyFill="1" applyBorder="1" applyAlignment="1">
      <alignment horizontal="center" vertical="center" wrapText="1"/>
    </xf>
    <xf numFmtId="0" fontId="23" fillId="29" borderId="54" xfId="4" applyFont="1" applyFill="1" applyBorder="1" applyAlignment="1">
      <alignment horizontal="center" vertical="center"/>
    </xf>
    <xf numFmtId="0" fontId="23" fillId="29" borderId="114" xfId="4" applyFont="1" applyFill="1" applyBorder="1" applyAlignment="1">
      <alignment horizontal="center" vertical="center"/>
    </xf>
    <xf numFmtId="0" fontId="64" fillId="29" borderId="81" xfId="4" applyFont="1" applyFill="1" applyBorder="1" applyAlignment="1">
      <alignment horizontal="center" vertical="center" textRotation="180" wrapText="1"/>
    </xf>
    <xf numFmtId="0" fontId="64" fillId="29" borderId="125" xfId="4" applyFont="1" applyFill="1" applyBorder="1" applyAlignment="1">
      <alignment horizontal="center" vertical="center" textRotation="180" wrapText="1"/>
    </xf>
    <xf numFmtId="0" fontId="64" fillId="29" borderId="83" xfId="4" applyFont="1" applyFill="1" applyBorder="1" applyAlignment="1">
      <alignment horizontal="center" vertical="center" textRotation="180" wrapText="1"/>
    </xf>
    <xf numFmtId="0" fontId="23" fillId="27" borderId="107" xfId="4" applyFont="1" applyFill="1" applyBorder="1" applyAlignment="1">
      <alignment horizontal="center" vertical="center" wrapText="1"/>
    </xf>
    <xf numFmtId="0" fontId="7" fillId="0" borderId="102" xfId="4" applyFont="1" applyFill="1" applyBorder="1" applyAlignment="1">
      <alignment horizontal="center" vertical="center" wrapText="1"/>
    </xf>
    <xf numFmtId="0" fontId="7" fillId="0" borderId="103" xfId="4" applyFont="1" applyFill="1" applyBorder="1" applyAlignment="1">
      <alignment horizontal="center" vertical="center" wrapText="1"/>
    </xf>
    <xf numFmtId="0" fontId="7" fillId="0" borderId="110" xfId="4" applyFont="1" applyFill="1" applyBorder="1" applyAlignment="1">
      <alignment horizontal="center" vertical="center" wrapText="1"/>
    </xf>
    <xf numFmtId="0" fontId="6" fillId="0" borderId="92" xfId="0" applyFont="1" applyFill="1" applyBorder="1" applyAlignment="1">
      <alignment horizontal="center" vertical="center" wrapText="1"/>
    </xf>
    <xf numFmtId="0" fontId="7" fillId="26" borderId="94" xfId="4" applyFont="1" applyFill="1" applyBorder="1" applyAlignment="1">
      <alignment horizontal="center" vertical="center" wrapText="1"/>
    </xf>
    <xf numFmtId="0" fontId="7" fillId="26" borderId="4" xfId="4" applyFont="1" applyFill="1" applyBorder="1" applyAlignment="1">
      <alignment horizontal="center" vertical="center" wrapText="1"/>
    </xf>
    <xf numFmtId="0" fontId="7" fillId="0" borderId="108" xfId="4" applyFont="1" applyFill="1" applyBorder="1" applyAlignment="1">
      <alignment horizontal="center" vertical="center" wrapText="1"/>
    </xf>
    <xf numFmtId="0" fontId="6" fillId="0" borderId="108" xfId="0" applyFont="1" applyFill="1" applyBorder="1" applyAlignment="1">
      <alignment horizontal="center" vertical="center" wrapText="1"/>
    </xf>
    <xf numFmtId="0" fontId="7" fillId="0" borderId="55"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0" borderId="52" xfId="9" applyFont="1" applyFill="1" applyBorder="1" applyAlignment="1">
      <alignment horizontal="center" vertical="center" wrapText="1"/>
    </xf>
    <xf numFmtId="0" fontId="7" fillId="0" borderId="73" xfId="9" applyFont="1" applyFill="1" applyBorder="1" applyAlignment="1">
      <alignment horizontal="center" vertical="center" wrapText="1"/>
    </xf>
    <xf numFmtId="0" fontId="7" fillId="0" borderId="52" xfId="4" applyFont="1" applyFill="1" applyBorder="1" applyAlignment="1">
      <alignment horizontal="center" vertical="center" wrapText="1"/>
    </xf>
    <xf numFmtId="0" fontId="65" fillId="0" borderId="52" xfId="9" applyFont="1" applyFill="1" applyBorder="1" applyAlignment="1">
      <alignment horizontal="center" vertical="center" wrapText="1"/>
    </xf>
    <xf numFmtId="0" fontId="65" fillId="0" borderId="73" xfId="9" applyFont="1" applyFill="1" applyBorder="1" applyAlignment="1">
      <alignment horizontal="center" vertical="center" wrapText="1"/>
    </xf>
    <xf numFmtId="0" fontId="103" fillId="37" borderId="94" xfId="9" applyFont="1" applyFill="1" applyBorder="1" applyAlignment="1">
      <alignment horizontal="center" vertical="center" wrapText="1" readingOrder="2"/>
    </xf>
    <xf numFmtId="0" fontId="103" fillId="37" borderId="4" xfId="9" applyFont="1" applyFill="1" applyBorder="1" applyAlignment="1">
      <alignment horizontal="center" vertical="center" wrapText="1" readingOrder="2"/>
    </xf>
    <xf numFmtId="0" fontId="103" fillId="37" borderId="107" xfId="9" applyFont="1" applyFill="1" applyBorder="1" applyAlignment="1">
      <alignment horizontal="center" vertical="center" wrapText="1" readingOrder="2"/>
    </xf>
    <xf numFmtId="0" fontId="3" fillId="0" borderId="4" xfId="9" applyFont="1" applyFill="1" applyBorder="1" applyAlignment="1">
      <alignment horizontal="center" vertical="center" wrapText="1" readingOrder="2"/>
    </xf>
    <xf numFmtId="0" fontId="3" fillId="0" borderId="107" xfId="9" applyFont="1" applyFill="1" applyBorder="1" applyAlignment="1">
      <alignment horizontal="center" vertical="center" wrapText="1" readingOrder="2"/>
    </xf>
    <xf numFmtId="0" fontId="3" fillId="0" borderId="110" xfId="9" applyFont="1" applyFill="1" applyBorder="1" applyAlignment="1">
      <alignment horizontal="center" vertical="center" wrapText="1" readingOrder="2"/>
    </xf>
    <xf numFmtId="0" fontId="7" fillId="0" borderId="25" xfId="4" applyFont="1" applyFill="1" applyBorder="1" applyAlignment="1">
      <alignment horizontal="center" vertical="center" wrapText="1"/>
    </xf>
    <xf numFmtId="0" fontId="3" fillId="0" borderId="12" xfId="9" applyFont="1" applyFill="1" applyBorder="1" applyAlignment="1">
      <alignment horizontal="center" vertical="center" wrapText="1" readingOrder="1"/>
    </xf>
    <xf numFmtId="0" fontId="3" fillId="0" borderId="4" xfId="9" applyFont="1" applyFill="1" applyBorder="1" applyAlignment="1">
      <alignment horizontal="center" vertical="center" wrapText="1" readingOrder="1"/>
    </xf>
    <xf numFmtId="0" fontId="3" fillId="0" borderId="7" xfId="9" applyFont="1" applyFill="1" applyBorder="1" applyAlignment="1">
      <alignment horizontal="center" vertical="center" wrapText="1" readingOrder="1"/>
    </xf>
    <xf numFmtId="0" fontId="103" fillId="0" borderId="94" xfId="9" applyFont="1" applyFill="1" applyBorder="1" applyAlignment="1">
      <alignment horizontal="center" vertical="center" wrapText="1" readingOrder="2"/>
    </xf>
    <xf numFmtId="0" fontId="103" fillId="0" borderId="4" xfId="9" applyFont="1" applyFill="1" applyBorder="1" applyAlignment="1">
      <alignment horizontal="center" vertical="center" wrapText="1" readingOrder="2"/>
    </xf>
    <xf numFmtId="0" fontId="7" fillId="28" borderId="81" xfId="9" applyFont="1" applyFill="1" applyBorder="1" applyAlignment="1">
      <alignment horizontal="center" vertical="center" wrapText="1"/>
    </xf>
    <xf numFmtId="0" fontId="7" fillId="28" borderId="125" xfId="9" applyFont="1" applyFill="1" applyBorder="1" applyAlignment="1">
      <alignment horizontal="center" vertical="center" wrapText="1"/>
    </xf>
    <xf numFmtId="0" fontId="7" fillId="28" borderId="83" xfId="9" applyFont="1" applyFill="1" applyBorder="1" applyAlignment="1">
      <alignment horizontal="center" vertical="center" wrapText="1"/>
    </xf>
    <xf numFmtId="0" fontId="7" fillId="28" borderId="22" xfId="9" applyFont="1" applyFill="1" applyBorder="1" applyAlignment="1">
      <alignment horizontal="center" vertical="center" wrapText="1"/>
    </xf>
    <xf numFmtId="0" fontId="7" fillId="28" borderId="124" xfId="9" applyFont="1" applyFill="1" applyBorder="1" applyAlignment="1">
      <alignment horizontal="center" vertical="center" wrapText="1"/>
    </xf>
    <xf numFmtId="0" fontId="7" fillId="28" borderId="24" xfId="9" applyFont="1" applyFill="1" applyBorder="1" applyAlignment="1">
      <alignment horizontal="center" vertical="center" wrapText="1"/>
    </xf>
    <xf numFmtId="0" fontId="3" fillId="37" borderId="4" xfId="4" applyFont="1" applyFill="1" applyBorder="1" applyAlignment="1">
      <alignment horizontal="center" vertical="center" wrapText="1"/>
    </xf>
    <xf numFmtId="0" fontId="3" fillId="37" borderId="107" xfId="4" applyFont="1" applyFill="1" applyBorder="1" applyAlignment="1">
      <alignment horizontal="center" vertical="center" wrapText="1"/>
    </xf>
    <xf numFmtId="0" fontId="66" fillId="31" borderId="23" xfId="4" applyFont="1" applyFill="1" applyBorder="1" applyAlignment="1">
      <alignment horizontal="center" vertical="center" textRotation="180" wrapText="1"/>
    </xf>
    <xf numFmtId="0" fontId="66" fillId="31" borderId="4" xfId="4" applyFont="1" applyFill="1" applyBorder="1" applyAlignment="1">
      <alignment horizontal="center" vertical="center" textRotation="180" wrapText="1"/>
    </xf>
    <xf numFmtId="0" fontId="66" fillId="31" borderId="25" xfId="4" applyFont="1" applyFill="1" applyBorder="1" applyAlignment="1">
      <alignment horizontal="center" vertical="center" textRotation="180" wrapText="1"/>
    </xf>
    <xf numFmtId="0" fontId="7" fillId="31" borderId="51" xfId="4" applyFont="1" applyFill="1" applyBorder="1" applyAlignment="1">
      <alignment horizontal="center" vertical="center" wrapText="1"/>
    </xf>
    <xf numFmtId="0" fontId="7" fillId="31" borderId="29" xfId="4" applyFont="1" applyFill="1" applyBorder="1" applyAlignment="1">
      <alignment horizontal="center" vertical="center" wrapText="1"/>
    </xf>
    <xf numFmtId="0" fontId="7" fillId="31" borderId="16" xfId="4" applyFont="1" applyFill="1" applyBorder="1" applyAlignment="1">
      <alignment horizontal="center" vertical="center" wrapText="1"/>
    </xf>
    <xf numFmtId="0" fontId="7" fillId="31" borderId="10" xfId="4" applyFont="1" applyFill="1" applyBorder="1" applyAlignment="1">
      <alignment horizontal="center" vertical="center" wrapText="1"/>
    </xf>
    <xf numFmtId="0" fontId="7" fillId="31" borderId="69" xfId="4" applyFont="1" applyFill="1" applyBorder="1" applyAlignment="1">
      <alignment horizontal="center" vertical="center" wrapText="1"/>
    </xf>
    <xf numFmtId="0" fontId="7" fillId="31" borderId="70"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3" fillId="30" borderId="71" xfId="4" applyFont="1" applyFill="1" applyBorder="1" applyAlignment="1">
      <alignment horizontal="center" vertical="center" wrapText="1"/>
    </xf>
    <xf numFmtId="0" fontId="23" fillId="30" borderId="72" xfId="4" applyFont="1" applyFill="1" applyBorder="1" applyAlignment="1">
      <alignment horizontal="center" vertical="center" wrapText="1"/>
    </xf>
    <xf numFmtId="0" fontId="3" fillId="0" borderId="73" xfId="4" applyFont="1" applyFill="1" applyBorder="1" applyAlignment="1">
      <alignment horizontal="center" vertical="center" wrapText="1"/>
    </xf>
    <xf numFmtId="0" fontId="3" fillId="0" borderId="64" xfId="4" applyFont="1" applyFill="1" applyBorder="1" applyAlignment="1">
      <alignment horizontal="center" vertical="center" wrapText="1"/>
    </xf>
    <xf numFmtId="0" fontId="3" fillId="0" borderId="71" xfId="4" applyFont="1" applyFill="1" applyBorder="1" applyAlignment="1">
      <alignment horizontal="center" vertical="center" wrapText="1"/>
    </xf>
    <xf numFmtId="0" fontId="3" fillId="0" borderId="72" xfId="4" applyFont="1" applyFill="1" applyBorder="1" applyAlignment="1">
      <alignment horizontal="center" vertical="center" wrapText="1"/>
    </xf>
    <xf numFmtId="0" fontId="3" fillId="0" borderId="69" xfId="4" applyFont="1" applyFill="1" applyBorder="1" applyAlignment="1">
      <alignment horizontal="center" vertical="center" wrapText="1"/>
    </xf>
    <xf numFmtId="0" fontId="3" fillId="0" borderId="70" xfId="4" applyFont="1" applyFill="1" applyBorder="1" applyAlignment="1">
      <alignment horizontal="center" vertical="center" wrapText="1"/>
    </xf>
    <xf numFmtId="0" fontId="23" fillId="28" borderId="73" xfId="4" applyFont="1" applyFill="1" applyBorder="1" applyAlignment="1">
      <alignment horizontal="center" vertical="center" wrapText="1"/>
    </xf>
    <xf numFmtId="0" fontId="23" fillId="28" borderId="68" xfId="4" applyFont="1" applyFill="1" applyBorder="1" applyAlignment="1">
      <alignment horizontal="center" vertical="center" wrapText="1"/>
    </xf>
    <xf numFmtId="0" fontId="66" fillId="31" borderId="29" xfId="4" applyFont="1" applyFill="1" applyBorder="1" applyAlignment="1">
      <alignment horizontal="center" vertical="center" textRotation="90" wrapText="1"/>
    </xf>
    <xf numFmtId="0" fontId="66" fillId="31" borderId="10" xfId="4" applyFont="1" applyFill="1" applyBorder="1" applyAlignment="1">
      <alignment horizontal="center" vertical="center" textRotation="90" wrapText="1"/>
    </xf>
    <xf numFmtId="0" fontId="66" fillId="31" borderId="30" xfId="4" applyFont="1" applyFill="1" applyBorder="1" applyAlignment="1">
      <alignment horizontal="center" vertical="center" textRotation="90" wrapText="1"/>
    </xf>
    <xf numFmtId="0" fontId="23" fillId="30" borderId="95" xfId="4" applyFont="1" applyFill="1" applyBorder="1" applyAlignment="1">
      <alignment horizontal="center" vertical="center" wrapText="1"/>
    </xf>
    <xf numFmtId="0" fontId="23" fillId="30" borderId="97" xfId="4" applyFont="1" applyFill="1" applyBorder="1" applyAlignment="1">
      <alignment horizontal="center" vertical="center" wrapText="1"/>
    </xf>
    <xf numFmtId="0" fontId="3" fillId="0" borderId="65" xfId="4" applyFont="1" applyFill="1" applyBorder="1" applyAlignment="1">
      <alignment horizontal="center" vertical="center" wrapText="1"/>
    </xf>
    <xf numFmtId="0" fontId="3" fillId="0" borderId="66"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3" fillId="28" borderId="67" xfId="4" applyFont="1" applyFill="1" applyBorder="1" applyAlignment="1">
      <alignment horizontal="center" vertical="center" wrapText="1"/>
    </xf>
    <xf numFmtId="0" fontId="52" fillId="27" borderId="110" xfId="4" applyFont="1" applyFill="1" applyBorder="1" applyAlignment="1">
      <alignment horizontal="center" vertical="center" wrapText="1"/>
    </xf>
    <xf numFmtId="0" fontId="52" fillId="27" borderId="4" xfId="4" applyFont="1" applyFill="1" applyBorder="1" applyAlignment="1">
      <alignment horizontal="center" vertical="center" wrapText="1"/>
    </xf>
    <xf numFmtId="0" fontId="52" fillId="27" borderId="107" xfId="4" applyFont="1" applyFill="1" applyBorder="1" applyAlignment="1">
      <alignment horizontal="center" vertical="center" wrapText="1"/>
    </xf>
    <xf numFmtId="0" fontId="52" fillId="36" borderId="110" xfId="4" applyFont="1" applyFill="1" applyBorder="1" applyAlignment="1">
      <alignment horizontal="center" vertical="center" wrapText="1"/>
    </xf>
    <xf numFmtId="0" fontId="52" fillId="36" borderId="4" xfId="4" applyFont="1" applyFill="1" applyBorder="1" applyAlignment="1">
      <alignment horizontal="center" vertical="center" wrapText="1"/>
    </xf>
    <xf numFmtId="0" fontId="52" fillId="36" borderId="25" xfId="4" applyFont="1" applyFill="1" applyBorder="1" applyAlignment="1">
      <alignment horizontal="center" vertical="center" wrapText="1"/>
    </xf>
    <xf numFmtId="0" fontId="51" fillId="27" borderId="110" xfId="4" applyFont="1" applyFill="1" applyBorder="1" applyAlignment="1">
      <alignment horizontal="center" vertical="center" wrapText="1"/>
    </xf>
    <xf numFmtId="0" fontId="51" fillId="27" borderId="4" xfId="4" applyFont="1" applyFill="1" applyBorder="1" applyAlignment="1">
      <alignment horizontal="center" vertical="center" wrapText="1"/>
    </xf>
    <xf numFmtId="0" fontId="51" fillId="27" borderId="107" xfId="4" applyFont="1" applyFill="1" applyBorder="1" applyAlignment="1">
      <alignment horizontal="center" vertical="center" wrapText="1"/>
    </xf>
    <xf numFmtId="0" fontId="23" fillId="36" borderId="102" xfId="4" applyFont="1" applyFill="1" applyBorder="1" applyAlignment="1">
      <alignment horizontal="center" vertical="center" wrapText="1"/>
    </xf>
    <xf numFmtId="0" fontId="23" fillId="36" borderId="103" xfId="4" applyFont="1" applyFill="1" applyBorder="1" applyAlignment="1">
      <alignment horizontal="center" vertical="center" wrapText="1"/>
    </xf>
    <xf numFmtId="0" fontId="23" fillId="36" borderId="16" xfId="4" applyFont="1" applyFill="1" applyBorder="1" applyAlignment="1">
      <alignment horizontal="center" vertical="center" wrapText="1"/>
    </xf>
    <xf numFmtId="0" fontId="23" fillId="36" borderId="10" xfId="4" applyFont="1" applyFill="1" applyBorder="1" applyAlignment="1">
      <alignment horizontal="center" vertical="center" wrapText="1"/>
    </xf>
    <xf numFmtId="0" fontId="23" fillId="36" borderId="89" xfId="4" applyFont="1" applyFill="1" applyBorder="1" applyAlignment="1">
      <alignment horizontal="center" vertical="center" wrapText="1"/>
    </xf>
    <xf numFmtId="0" fontId="23" fillId="36" borderId="90" xfId="4" applyFont="1" applyFill="1" applyBorder="1" applyAlignment="1">
      <alignment horizontal="center" vertical="center" wrapText="1"/>
    </xf>
    <xf numFmtId="0" fontId="23" fillId="27" borderId="89" xfId="4" applyFont="1" applyFill="1" applyBorder="1" applyAlignment="1">
      <alignment horizontal="center" vertical="center" wrapText="1"/>
    </xf>
    <xf numFmtId="0" fontId="23" fillId="27" borderId="90"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6" fillId="0" borderId="5" xfId="0" applyFont="1" applyFill="1" applyBorder="1" applyAlignment="1">
      <alignment horizontal="center" vertical="center" wrapText="1"/>
    </xf>
    <xf numFmtId="164" fontId="54" fillId="32" borderId="19" xfId="0" applyNumberFormat="1" applyFont="1" applyFill="1" applyBorder="1" applyAlignment="1">
      <alignment horizontal="center" vertical="center" wrapText="1"/>
    </xf>
    <xf numFmtId="164" fontId="54" fillId="32" borderId="33" xfId="0" applyNumberFormat="1" applyFont="1" applyFill="1" applyBorder="1" applyAlignment="1">
      <alignment horizontal="center" vertical="center" wrapText="1"/>
    </xf>
    <xf numFmtId="0" fontId="64" fillId="31" borderId="81" xfId="4" applyFont="1" applyFill="1" applyBorder="1" applyAlignment="1">
      <alignment horizontal="center" vertical="center" textRotation="180" wrapText="1"/>
    </xf>
    <xf numFmtId="0" fontId="64" fillId="31" borderId="125" xfId="4" applyFont="1" applyFill="1" applyBorder="1" applyAlignment="1">
      <alignment horizontal="center" vertical="center" textRotation="180" wrapText="1"/>
    </xf>
    <xf numFmtId="0" fontId="64" fillId="31" borderId="83" xfId="4" applyFont="1" applyFill="1" applyBorder="1" applyAlignment="1">
      <alignment horizontal="center" vertical="center" textRotation="180" wrapText="1"/>
    </xf>
    <xf numFmtId="0" fontId="64" fillId="31" borderId="22" xfId="4" applyFont="1" applyFill="1" applyBorder="1" applyAlignment="1">
      <alignment horizontal="center" vertical="center" textRotation="90" wrapText="1"/>
    </xf>
    <xf numFmtId="0" fontId="64" fillId="31" borderId="124" xfId="4" applyFont="1" applyFill="1" applyBorder="1" applyAlignment="1">
      <alignment horizontal="center" vertical="center" textRotation="90" wrapText="1"/>
    </xf>
    <xf numFmtId="0" fontId="64" fillId="31" borderId="24" xfId="4" applyFont="1" applyFill="1" applyBorder="1" applyAlignment="1">
      <alignment horizontal="center" vertical="center" textRotation="90" wrapText="1"/>
    </xf>
    <xf numFmtId="0" fontId="94" fillId="31" borderId="51" xfId="4" applyFont="1" applyFill="1" applyBorder="1" applyAlignment="1">
      <alignment horizontal="center" vertical="center" wrapText="1"/>
    </xf>
    <xf numFmtId="0" fontId="94" fillId="31" borderId="53" xfId="4" applyFont="1" applyFill="1" applyBorder="1" applyAlignment="1">
      <alignment horizontal="center" vertical="center" wrapText="1"/>
    </xf>
    <xf numFmtId="0" fontId="94" fillId="31" borderId="29" xfId="4" applyFont="1" applyFill="1" applyBorder="1" applyAlignment="1">
      <alignment horizontal="center" vertical="center" wrapText="1"/>
    </xf>
    <xf numFmtId="0" fontId="94" fillId="31" borderId="16" xfId="4" applyFont="1" applyFill="1" applyBorder="1" applyAlignment="1">
      <alignment horizontal="center" vertical="center" wrapText="1"/>
    </xf>
    <xf numFmtId="0" fontId="94" fillId="31" borderId="0" xfId="4" applyFont="1" applyFill="1" applyBorder="1" applyAlignment="1">
      <alignment horizontal="center" vertical="center" wrapText="1"/>
    </xf>
    <xf numFmtId="0" fontId="94" fillId="31" borderId="10" xfId="4" applyFont="1" applyFill="1" applyBorder="1" applyAlignment="1">
      <alignment horizontal="center" vertical="center" wrapText="1"/>
    </xf>
    <xf numFmtId="0" fontId="94" fillId="31" borderId="89" xfId="4" applyFont="1" applyFill="1" applyBorder="1" applyAlignment="1">
      <alignment horizontal="center" vertical="center" wrapText="1"/>
    </xf>
    <xf numFmtId="0" fontId="94" fillId="31" borderId="91" xfId="4" applyFont="1" applyFill="1" applyBorder="1" applyAlignment="1">
      <alignment horizontal="center" vertical="center" wrapText="1"/>
    </xf>
    <xf numFmtId="0" fontId="94" fillId="31" borderId="90" xfId="4" applyFont="1" applyFill="1" applyBorder="1" applyAlignment="1">
      <alignment horizontal="center" vertical="center" wrapText="1"/>
    </xf>
    <xf numFmtId="0" fontId="7" fillId="31" borderId="53" xfId="4" applyFont="1" applyFill="1" applyBorder="1" applyAlignment="1">
      <alignment horizontal="center" vertical="center" wrapText="1"/>
    </xf>
    <xf numFmtId="0" fontId="7" fillId="31" borderId="0" xfId="4" applyFont="1" applyFill="1" applyBorder="1" applyAlignment="1">
      <alignment horizontal="center" vertical="center" wrapText="1"/>
    </xf>
    <xf numFmtId="0" fontId="7" fillId="31" borderId="89" xfId="4" applyFont="1" applyFill="1" applyBorder="1" applyAlignment="1">
      <alignment horizontal="center" vertical="center" wrapText="1"/>
    </xf>
    <xf numFmtId="0" fontId="7" fillId="31" borderId="91" xfId="4" applyFont="1" applyFill="1" applyBorder="1" applyAlignment="1">
      <alignment horizontal="center" vertical="center" wrapText="1"/>
    </xf>
    <xf numFmtId="0" fontId="7" fillId="31" borderId="90" xfId="4" applyFont="1" applyFill="1" applyBorder="1" applyAlignment="1">
      <alignment horizontal="center" vertical="center" wrapText="1"/>
    </xf>
    <xf numFmtId="0" fontId="5" fillId="0" borderId="0" xfId="0" applyFont="1" applyFill="1" applyBorder="1" applyAlignment="1">
      <alignment horizontal="left" wrapText="1"/>
    </xf>
    <xf numFmtId="0" fontId="7" fillId="0" borderId="73"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71" xfId="4" applyFont="1" applyFill="1" applyBorder="1" applyAlignment="1">
      <alignment horizontal="center" vertical="center"/>
    </xf>
    <xf numFmtId="0" fontId="7" fillId="0" borderId="72"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0" xfId="4" applyFont="1" applyFill="1" applyBorder="1" applyAlignment="1">
      <alignment horizontal="center" vertical="center"/>
    </xf>
    <xf numFmtId="0" fontId="6" fillId="0" borderId="9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6" fillId="31" borderId="81" xfId="4" applyFont="1" applyFill="1" applyBorder="1" applyAlignment="1">
      <alignment horizontal="center" vertical="center" textRotation="180" wrapText="1"/>
    </xf>
    <xf numFmtId="0" fontId="66" fillId="31" borderId="125" xfId="4" applyFont="1" applyFill="1" applyBorder="1" applyAlignment="1">
      <alignment horizontal="center" vertical="center" textRotation="180" wrapText="1"/>
    </xf>
    <xf numFmtId="0" fontId="66" fillId="31" borderId="83" xfId="4" applyFont="1" applyFill="1" applyBorder="1" applyAlignment="1">
      <alignment horizontal="center" vertical="center" textRotation="180" wrapText="1"/>
    </xf>
    <xf numFmtId="0" fontId="66" fillId="31" borderId="22" xfId="4" applyFont="1" applyFill="1" applyBorder="1" applyAlignment="1">
      <alignment horizontal="center" vertical="center" textRotation="90" wrapText="1"/>
    </xf>
    <xf numFmtId="0" fontId="66" fillId="31" borderId="124" xfId="4" applyFont="1" applyFill="1" applyBorder="1" applyAlignment="1">
      <alignment horizontal="center" vertical="center" textRotation="90" wrapText="1"/>
    </xf>
    <xf numFmtId="0" fontId="66" fillId="31" borderId="24" xfId="4" applyFont="1" applyFill="1" applyBorder="1" applyAlignment="1">
      <alignment horizontal="center" vertical="center" textRotation="90" wrapText="1"/>
    </xf>
    <xf numFmtId="0" fontId="7" fillId="0" borderId="110" xfId="4" applyFont="1" applyFill="1" applyBorder="1" applyAlignment="1">
      <alignment horizontal="center" vertical="center"/>
    </xf>
    <xf numFmtId="0" fontId="6" fillId="0" borderId="102"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7" fillId="0" borderId="102" xfId="4" applyFont="1" applyFill="1" applyBorder="1" applyAlignment="1">
      <alignment horizontal="center" vertical="center"/>
    </xf>
    <xf numFmtId="0" fontId="7" fillId="0" borderId="103" xfId="4" applyFont="1" applyFill="1" applyBorder="1" applyAlignment="1">
      <alignment horizontal="center" vertical="center"/>
    </xf>
    <xf numFmtId="0" fontId="7" fillId="32" borderId="113" xfId="4" applyFont="1" applyFill="1" applyBorder="1" applyAlignment="1">
      <alignment horizontal="center" vertical="center" wrapText="1"/>
    </xf>
    <xf numFmtId="0" fontId="51" fillId="32" borderId="33" xfId="0" applyFont="1" applyFill="1" applyBorder="1" applyAlignment="1">
      <alignment horizontal="center" vertical="center" wrapText="1"/>
    </xf>
    <xf numFmtId="0" fontId="6" fillId="0" borderId="89" xfId="0" applyFont="1" applyFill="1" applyBorder="1" applyAlignment="1">
      <alignment horizontal="center" vertical="center" wrapText="1"/>
    </xf>
    <xf numFmtId="164" fontId="8" fillId="32" borderId="113" xfId="0" applyNumberFormat="1" applyFont="1" applyFill="1" applyBorder="1" applyAlignment="1">
      <alignment horizontal="center" vertical="center" wrapText="1"/>
    </xf>
    <xf numFmtId="164" fontId="8" fillId="32" borderId="33" xfId="0" applyNumberFormat="1" applyFont="1" applyFill="1" applyBorder="1" applyAlignment="1">
      <alignment horizontal="center" vertical="center" wrapText="1"/>
    </xf>
    <xf numFmtId="0" fontId="52" fillId="35" borderId="110" xfId="4" applyFont="1" applyFill="1" applyBorder="1" applyAlignment="1">
      <alignment horizontal="center" vertical="center" wrapText="1"/>
    </xf>
    <xf numFmtId="0" fontId="52" fillId="35" borderId="4" xfId="4" applyFont="1" applyFill="1" applyBorder="1" applyAlignment="1">
      <alignment horizontal="center" vertical="center" wrapText="1"/>
    </xf>
    <xf numFmtId="0" fontId="52" fillId="35" borderId="107" xfId="4" applyFont="1" applyFill="1" applyBorder="1" applyAlignment="1">
      <alignment horizontal="center" vertical="center" wrapText="1"/>
    </xf>
    <xf numFmtId="0" fontId="23" fillId="35" borderId="26" xfId="4" applyFont="1" applyFill="1" applyBorder="1" applyAlignment="1">
      <alignment horizontal="center" vertical="center" wrapText="1"/>
    </xf>
    <xf numFmtId="0" fontId="23" fillId="35" borderId="28" xfId="4" applyFont="1" applyFill="1" applyBorder="1" applyAlignment="1">
      <alignment horizontal="center" vertical="center" wrapText="1"/>
    </xf>
    <xf numFmtId="0" fontId="23" fillId="35" borderId="16" xfId="4" applyFont="1" applyFill="1" applyBorder="1" applyAlignment="1">
      <alignment horizontal="center" vertical="center" wrapText="1"/>
    </xf>
    <xf numFmtId="0" fontId="23" fillId="35" borderId="10" xfId="4" applyFont="1" applyFill="1" applyBorder="1" applyAlignment="1">
      <alignment horizontal="center" vertical="center" wrapText="1"/>
    </xf>
    <xf numFmtId="0" fontId="52" fillId="29" borderId="4" xfId="4" applyFont="1" applyFill="1" applyBorder="1" applyAlignment="1">
      <alignment horizontal="center" vertical="center" wrapText="1"/>
    </xf>
    <xf numFmtId="0" fontId="52" fillId="29" borderId="25" xfId="4" applyFont="1" applyFill="1" applyBorder="1" applyAlignment="1">
      <alignment horizontal="center" vertical="center" wrapText="1"/>
    </xf>
    <xf numFmtId="0" fontId="23" fillId="29" borderId="26" xfId="4" applyFont="1" applyFill="1" applyBorder="1" applyAlignment="1">
      <alignment horizontal="center" vertical="center" wrapText="1"/>
    </xf>
    <xf numFmtId="0" fontId="23" fillId="29" borderId="28" xfId="4" applyFont="1" applyFill="1" applyBorder="1" applyAlignment="1">
      <alignment horizontal="center" vertical="center" wrapText="1"/>
    </xf>
    <xf numFmtId="0" fontId="23" fillId="29" borderId="16" xfId="4" applyFont="1" applyFill="1" applyBorder="1" applyAlignment="1">
      <alignment horizontal="center" vertical="center" wrapText="1"/>
    </xf>
    <xf numFmtId="0" fontId="23" fillId="29" borderId="10" xfId="4" applyFont="1" applyFill="1" applyBorder="1" applyAlignment="1">
      <alignment horizontal="center" vertical="center" wrapText="1"/>
    </xf>
    <xf numFmtId="0" fontId="103" fillId="27" borderId="26" xfId="4" applyFont="1" applyFill="1" applyBorder="1" applyAlignment="1">
      <alignment horizontal="center" vertical="center" wrapText="1"/>
    </xf>
    <xf numFmtId="0" fontId="103" fillId="27" borderId="28" xfId="4" applyFont="1" applyFill="1" applyBorder="1" applyAlignment="1">
      <alignment horizontal="center" vertical="center" wrapText="1"/>
    </xf>
    <xf numFmtId="0" fontId="103" fillId="27" borderId="16" xfId="4" applyFont="1" applyFill="1" applyBorder="1" applyAlignment="1">
      <alignment horizontal="center" vertical="center" wrapText="1"/>
    </xf>
    <xf numFmtId="0" fontId="103" fillId="27" borderId="10" xfId="4" applyFont="1" applyFill="1" applyBorder="1" applyAlignment="1">
      <alignment horizontal="center" vertical="center" wrapText="1"/>
    </xf>
    <xf numFmtId="0" fontId="4" fillId="0" borderId="0" xfId="0" applyFont="1" applyFill="1" applyBorder="1" applyAlignment="1">
      <alignment horizontal="left" wrapText="1"/>
    </xf>
    <xf numFmtId="0" fontId="7" fillId="0" borderId="12" xfId="4" applyFont="1" applyFill="1" applyBorder="1" applyAlignment="1">
      <alignment horizontal="center" vertical="center"/>
    </xf>
    <xf numFmtId="0" fontId="7" fillId="0" borderId="8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26" borderId="85" xfId="0" applyFont="1" applyFill="1" applyBorder="1" applyAlignment="1">
      <alignment horizontal="center" vertical="center" wrapText="1"/>
    </xf>
    <xf numFmtId="0" fontId="7" fillId="26" borderId="86" xfId="0" applyFont="1" applyFill="1" applyBorder="1" applyAlignment="1">
      <alignment horizontal="center" vertical="center" wrapText="1"/>
    </xf>
    <xf numFmtId="0" fontId="7" fillId="26" borderId="87" xfId="0" applyFont="1" applyFill="1" applyBorder="1" applyAlignment="1">
      <alignment horizontal="center" vertical="center" wrapText="1"/>
    </xf>
    <xf numFmtId="0" fontId="7" fillId="31" borderId="54" xfId="4" applyFont="1" applyFill="1" applyBorder="1" applyAlignment="1">
      <alignment horizontal="center" vertical="center" wrapText="1"/>
    </xf>
    <xf numFmtId="0" fontId="7" fillId="31" borderId="114" xfId="4" applyFont="1" applyFill="1" applyBorder="1" applyAlignment="1">
      <alignment horizontal="center" vertical="center" wrapText="1"/>
    </xf>
    <xf numFmtId="0" fontId="66" fillId="31" borderId="119" xfId="4" applyFont="1" applyFill="1" applyBorder="1" applyAlignment="1">
      <alignment horizontal="center" vertical="center" textRotation="90" wrapText="1"/>
    </xf>
    <xf numFmtId="0" fontId="66" fillId="31" borderId="120" xfId="4" applyFont="1" applyFill="1" applyBorder="1" applyAlignment="1">
      <alignment horizontal="center" vertical="center" textRotation="90" wrapText="1"/>
    </xf>
    <xf numFmtId="0" fontId="66" fillId="31" borderId="135" xfId="4" applyFont="1" applyFill="1" applyBorder="1" applyAlignment="1">
      <alignment horizontal="center" vertical="center" textRotation="90" wrapText="1"/>
    </xf>
    <xf numFmtId="0" fontId="7" fillId="40" borderId="81" xfId="0" applyFont="1" applyFill="1" applyBorder="1" applyAlignment="1">
      <alignment horizontal="center" vertical="center" wrapText="1"/>
    </xf>
    <xf numFmtId="0" fontId="7" fillId="40" borderId="125" xfId="0" applyFont="1" applyFill="1" applyBorder="1" applyAlignment="1">
      <alignment horizontal="center" vertical="center" wrapText="1"/>
    </xf>
    <xf numFmtId="0" fontId="66" fillId="31" borderId="134" xfId="4" applyFont="1" applyFill="1" applyBorder="1" applyAlignment="1">
      <alignment horizontal="center" vertical="center" textRotation="180" wrapText="1"/>
    </xf>
    <xf numFmtId="0" fontId="66" fillId="31" borderId="131" xfId="4" applyFont="1" applyFill="1" applyBorder="1" applyAlignment="1">
      <alignment horizontal="center" vertical="center" textRotation="180" wrapText="1"/>
    </xf>
    <xf numFmtId="0" fontId="66" fillId="31" borderId="132" xfId="4" applyFont="1" applyFill="1" applyBorder="1" applyAlignment="1">
      <alignment horizontal="center" vertical="center" textRotation="180" wrapText="1"/>
    </xf>
    <xf numFmtId="0" fontId="7" fillId="32" borderId="85" xfId="4" applyFont="1" applyFill="1" applyBorder="1" applyAlignment="1">
      <alignment horizontal="center" vertical="center" wrapText="1"/>
    </xf>
    <xf numFmtId="0" fontId="7" fillId="32" borderId="86" xfId="4" applyFont="1" applyFill="1" applyBorder="1" applyAlignment="1">
      <alignment horizontal="center" vertical="center" wrapText="1"/>
    </xf>
    <xf numFmtId="0" fontId="7" fillId="32" borderId="101" xfId="4"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3" borderId="53" xfId="0" applyFont="1" applyFill="1" applyBorder="1" applyAlignment="1">
      <alignment horizontal="center" vertical="center" wrapText="1"/>
    </xf>
    <xf numFmtId="0" fontId="7" fillId="33" borderId="58" xfId="0" applyFont="1" applyFill="1" applyBorder="1" applyAlignment="1">
      <alignment horizontal="center" vertical="center" wrapText="1"/>
    </xf>
    <xf numFmtId="0" fontId="7" fillId="33" borderId="35" xfId="0" applyFont="1" applyFill="1" applyBorder="1" applyAlignment="1">
      <alignment horizontal="center" vertical="center" wrapText="1"/>
    </xf>
    <xf numFmtId="0" fontId="7" fillId="33" borderId="62" xfId="0" applyFont="1" applyFill="1" applyBorder="1" applyAlignment="1">
      <alignment horizontal="center" vertical="center" wrapText="1"/>
    </xf>
    <xf numFmtId="0" fontId="7" fillId="32" borderId="22" xfId="4" applyFont="1" applyFill="1" applyBorder="1" applyAlignment="1">
      <alignment horizontal="center" vertical="center" wrapText="1"/>
    </xf>
    <xf numFmtId="0" fontId="7" fillId="32" borderId="124" xfId="4" applyFont="1" applyFill="1" applyBorder="1" applyAlignment="1">
      <alignment horizontal="center" vertical="center" wrapText="1"/>
    </xf>
    <xf numFmtId="0" fontId="7" fillId="32" borderId="23" xfId="0" applyFont="1" applyFill="1" applyBorder="1" applyAlignment="1">
      <alignment horizontal="center" vertical="center" wrapText="1"/>
    </xf>
    <xf numFmtId="0" fontId="7" fillId="32" borderId="4" xfId="0" applyFont="1" applyFill="1" applyBorder="1" applyAlignment="1">
      <alignment horizontal="center" vertical="center" wrapText="1"/>
    </xf>
    <xf numFmtId="0" fontId="7" fillId="32" borderId="53" xfId="4" applyFont="1" applyFill="1" applyBorder="1" applyAlignment="1">
      <alignment horizontal="center" vertical="center" wrapText="1"/>
    </xf>
    <xf numFmtId="0" fontId="7" fillId="32" borderId="0" xfId="4" applyFont="1" applyFill="1" applyBorder="1" applyAlignment="1">
      <alignment horizontal="center" vertical="center" wrapText="1"/>
    </xf>
    <xf numFmtId="0" fontId="7" fillId="32" borderId="23" xfId="4" applyFont="1" applyFill="1" applyBorder="1" applyAlignment="1">
      <alignment horizontal="center" vertical="center" wrapText="1"/>
    </xf>
    <xf numFmtId="0" fontId="7" fillId="32" borderId="4" xfId="4" applyFont="1" applyFill="1" applyBorder="1" applyAlignment="1">
      <alignment horizontal="center" vertical="center" wrapText="1"/>
    </xf>
    <xf numFmtId="0" fontId="7" fillId="32" borderId="51" xfId="4" applyFont="1" applyFill="1" applyBorder="1" applyAlignment="1">
      <alignment horizontal="center" vertical="center" wrapText="1"/>
    </xf>
    <xf numFmtId="0" fontId="7" fillId="32" borderId="16" xfId="4" applyFont="1" applyFill="1" applyBorder="1" applyAlignment="1">
      <alignment horizontal="center" vertical="center" wrapText="1"/>
    </xf>
    <xf numFmtId="0" fontId="7" fillId="34" borderId="57" xfId="4" applyFont="1" applyFill="1" applyBorder="1" applyAlignment="1">
      <alignment horizontal="center" vertical="center" wrapText="1"/>
    </xf>
    <xf numFmtId="0" fontId="7" fillId="34" borderId="56" xfId="4" applyFont="1" applyFill="1" applyBorder="1" applyAlignment="1">
      <alignment horizontal="center" vertical="center" wrapText="1"/>
    </xf>
    <xf numFmtId="0" fontId="7" fillId="34" borderId="81" xfId="4" applyFont="1" applyFill="1" applyBorder="1" applyAlignment="1">
      <alignment horizontal="center" vertical="center" wrapText="1"/>
    </xf>
    <xf numFmtId="0" fontId="7" fillId="34" borderId="125" xfId="4" applyFont="1" applyFill="1" applyBorder="1" applyAlignment="1">
      <alignment horizontal="center" vertical="center" wrapText="1"/>
    </xf>
    <xf numFmtId="0" fontId="7" fillId="33" borderId="29" xfId="4" applyFont="1" applyFill="1" applyBorder="1" applyAlignment="1">
      <alignment horizontal="center" vertical="center" wrapText="1"/>
    </xf>
    <xf numFmtId="0" fontId="7" fillId="33" borderId="10" xfId="4" applyFont="1" applyFill="1" applyBorder="1" applyAlignment="1">
      <alignment horizontal="center" vertical="center" wrapText="1"/>
    </xf>
    <xf numFmtId="0" fontId="7" fillId="33" borderId="53" xfId="4" applyFont="1" applyFill="1" applyBorder="1" applyAlignment="1">
      <alignment horizontal="center" vertical="center" wrapText="1"/>
    </xf>
    <xf numFmtId="0" fontId="7" fillId="33" borderId="0" xfId="4" applyFont="1" applyFill="1" applyBorder="1" applyAlignment="1">
      <alignment horizontal="center" vertical="center" wrapText="1"/>
    </xf>
    <xf numFmtId="0" fontId="7" fillId="33" borderId="23" xfId="4" applyFont="1" applyFill="1" applyBorder="1" applyAlignment="1">
      <alignment horizontal="center" vertical="center" wrapText="1"/>
    </xf>
    <xf numFmtId="0" fontId="7" fillId="33" borderId="4" xfId="4" applyFont="1" applyFill="1" applyBorder="1" applyAlignment="1">
      <alignment horizontal="center" vertical="center" wrapText="1"/>
    </xf>
    <xf numFmtId="0" fontId="7" fillId="34" borderId="59" xfId="4" applyFont="1" applyFill="1" applyBorder="1" applyAlignment="1">
      <alignment horizontal="center" vertical="center" wrapText="1"/>
    </xf>
    <xf numFmtId="0" fontId="7" fillId="34" borderId="60" xfId="4" applyFont="1" applyFill="1" applyBorder="1" applyAlignment="1">
      <alignment horizontal="center" vertical="center" wrapText="1"/>
    </xf>
  </cellXfs>
  <cellStyles count="53916">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2" xfId="60"/>
    <cellStyle name="Bad 3" xfId="61"/>
    <cellStyle name="body (alt+b)" xfId="52812"/>
    <cellStyle name="body -Ar" xfId="52813"/>
    <cellStyle name="Calculation 2" xfId="62"/>
    <cellStyle name="Calculation 2 10" xfId="173"/>
    <cellStyle name="Calculation 2 10 10" xfId="3330"/>
    <cellStyle name="Calculation 2 10 10 2" xfId="20922"/>
    <cellStyle name="Calculation 2 10 10 3" xfId="38410"/>
    <cellStyle name="Calculation 2 10 11" xfId="3755"/>
    <cellStyle name="Calculation 2 10 11 2" xfId="21347"/>
    <cellStyle name="Calculation 2 10 11 3" xfId="38835"/>
    <cellStyle name="Calculation 2 10 12" xfId="4176"/>
    <cellStyle name="Calculation 2 10 12 2" xfId="21768"/>
    <cellStyle name="Calculation 2 10 12 3" xfId="39256"/>
    <cellStyle name="Calculation 2 10 13" xfId="4597"/>
    <cellStyle name="Calculation 2 10 13 2" xfId="22189"/>
    <cellStyle name="Calculation 2 10 13 3" xfId="39677"/>
    <cellStyle name="Calculation 2 10 14" xfId="4998"/>
    <cellStyle name="Calculation 2 10 14 2" xfId="22590"/>
    <cellStyle name="Calculation 2 10 14 3" xfId="40078"/>
    <cellStyle name="Calculation 2 10 15" xfId="5398"/>
    <cellStyle name="Calculation 2 10 15 2" xfId="22990"/>
    <cellStyle name="Calculation 2 10 15 3" xfId="40478"/>
    <cellStyle name="Calculation 2 10 16" xfId="5934"/>
    <cellStyle name="Calculation 2 10 16 2" xfId="23526"/>
    <cellStyle name="Calculation 2 10 16 3" xfId="41014"/>
    <cellStyle name="Calculation 2 10 17" xfId="6535"/>
    <cellStyle name="Calculation 2 10 17 2" xfId="24095"/>
    <cellStyle name="Calculation 2 10 17 3" xfId="41583"/>
    <cellStyle name="Calculation 2 10 18" xfId="7115"/>
    <cellStyle name="Calculation 2 10 18 2" xfId="24675"/>
    <cellStyle name="Calculation 2 10 18 3" xfId="42163"/>
    <cellStyle name="Calculation 2 10 19" xfId="7683"/>
    <cellStyle name="Calculation 2 10 19 2" xfId="25243"/>
    <cellStyle name="Calculation 2 10 19 3" xfId="42731"/>
    <cellStyle name="Calculation 2 10 2" xfId="817"/>
    <cellStyle name="Calculation 2 10 2 10" xfId="4734"/>
    <cellStyle name="Calculation 2 10 2 10 2" xfId="22326"/>
    <cellStyle name="Calculation 2 10 2 10 3" xfId="39814"/>
    <cellStyle name="Calculation 2 10 2 11" xfId="5135"/>
    <cellStyle name="Calculation 2 10 2 11 2" xfId="22727"/>
    <cellStyle name="Calculation 2 10 2 11 3" xfId="40215"/>
    <cellStyle name="Calculation 2 10 2 12" xfId="5535"/>
    <cellStyle name="Calculation 2 10 2 12 2" xfId="23127"/>
    <cellStyle name="Calculation 2 10 2 12 3" xfId="40615"/>
    <cellStyle name="Calculation 2 10 2 13" xfId="6280"/>
    <cellStyle name="Calculation 2 10 2 13 2" xfId="23840"/>
    <cellStyle name="Calculation 2 10 2 13 3" xfId="41328"/>
    <cellStyle name="Calculation 2 10 2 14" xfId="6881"/>
    <cellStyle name="Calculation 2 10 2 14 2" xfId="24441"/>
    <cellStyle name="Calculation 2 10 2 14 3" xfId="41929"/>
    <cellStyle name="Calculation 2 10 2 15" xfId="7461"/>
    <cellStyle name="Calculation 2 10 2 15 2" xfId="25021"/>
    <cellStyle name="Calculation 2 10 2 15 3" xfId="42509"/>
    <cellStyle name="Calculation 2 10 2 16" xfId="8029"/>
    <cellStyle name="Calculation 2 10 2 16 2" xfId="25589"/>
    <cellStyle name="Calculation 2 10 2 16 3" xfId="43077"/>
    <cellStyle name="Calculation 2 10 2 17" xfId="8597"/>
    <cellStyle name="Calculation 2 10 2 17 2" xfId="26157"/>
    <cellStyle name="Calculation 2 10 2 17 3" xfId="43645"/>
    <cellStyle name="Calculation 2 10 2 18" xfId="9165"/>
    <cellStyle name="Calculation 2 10 2 18 2" xfId="26725"/>
    <cellStyle name="Calculation 2 10 2 18 3" xfId="44213"/>
    <cellStyle name="Calculation 2 10 2 19" xfId="9733"/>
    <cellStyle name="Calculation 2 10 2 19 2" xfId="27293"/>
    <cellStyle name="Calculation 2 10 2 19 3" xfId="44781"/>
    <cellStyle name="Calculation 2 10 2 2" xfId="1310"/>
    <cellStyle name="Calculation 2 10 2 2 2" xfId="18902"/>
    <cellStyle name="Calculation 2 10 2 2 3" xfId="36390"/>
    <cellStyle name="Calculation 2 10 2 20" xfId="10312"/>
    <cellStyle name="Calculation 2 10 2 20 2" xfId="27872"/>
    <cellStyle name="Calculation 2 10 2 20 3" xfId="45360"/>
    <cellStyle name="Calculation 2 10 2 21" xfId="10879"/>
    <cellStyle name="Calculation 2 10 2 21 2" xfId="28439"/>
    <cellStyle name="Calculation 2 10 2 21 3" xfId="45927"/>
    <cellStyle name="Calculation 2 10 2 22" xfId="11389"/>
    <cellStyle name="Calculation 2 10 2 22 2" xfId="28949"/>
    <cellStyle name="Calculation 2 10 2 22 3" xfId="46437"/>
    <cellStyle name="Calculation 2 10 2 23" xfId="11970"/>
    <cellStyle name="Calculation 2 10 2 23 2" xfId="29530"/>
    <cellStyle name="Calculation 2 10 2 23 3" xfId="47018"/>
    <cellStyle name="Calculation 2 10 2 24" xfId="12548"/>
    <cellStyle name="Calculation 2 10 2 24 2" xfId="30108"/>
    <cellStyle name="Calculation 2 10 2 24 3" xfId="47596"/>
    <cellStyle name="Calculation 2 10 2 25" xfId="13124"/>
    <cellStyle name="Calculation 2 10 2 25 2" xfId="30684"/>
    <cellStyle name="Calculation 2 10 2 25 3" xfId="48172"/>
    <cellStyle name="Calculation 2 10 2 26" xfId="13700"/>
    <cellStyle name="Calculation 2 10 2 26 2" xfId="31260"/>
    <cellStyle name="Calculation 2 10 2 26 3" xfId="48748"/>
    <cellStyle name="Calculation 2 10 2 27" xfId="14274"/>
    <cellStyle name="Calculation 2 10 2 27 2" xfId="31834"/>
    <cellStyle name="Calculation 2 10 2 27 3" xfId="49322"/>
    <cellStyle name="Calculation 2 10 2 28" xfId="14830"/>
    <cellStyle name="Calculation 2 10 2 28 2" xfId="32390"/>
    <cellStyle name="Calculation 2 10 2 28 3" xfId="49878"/>
    <cellStyle name="Calculation 2 10 2 29" xfId="15387"/>
    <cellStyle name="Calculation 2 10 2 29 2" xfId="32947"/>
    <cellStyle name="Calculation 2 10 2 29 3" xfId="50435"/>
    <cellStyle name="Calculation 2 10 2 3" xfId="1746"/>
    <cellStyle name="Calculation 2 10 2 3 2" xfId="19338"/>
    <cellStyle name="Calculation 2 10 2 3 3" xfId="36826"/>
    <cellStyle name="Calculation 2 10 2 30" xfId="15945"/>
    <cellStyle name="Calculation 2 10 2 30 2" xfId="33505"/>
    <cellStyle name="Calculation 2 10 2 30 3" xfId="50993"/>
    <cellStyle name="Calculation 2 10 2 31" xfId="16493"/>
    <cellStyle name="Calculation 2 10 2 31 2" xfId="34053"/>
    <cellStyle name="Calculation 2 10 2 31 3" xfId="51541"/>
    <cellStyle name="Calculation 2 10 2 32" xfId="17026"/>
    <cellStyle name="Calculation 2 10 2 32 2" xfId="34586"/>
    <cellStyle name="Calculation 2 10 2 32 3" xfId="52074"/>
    <cellStyle name="Calculation 2 10 2 33" xfId="17547"/>
    <cellStyle name="Calculation 2 10 2 33 2" xfId="35107"/>
    <cellStyle name="Calculation 2 10 2 33 3" xfId="52595"/>
    <cellStyle name="Calculation 2 10 2 34" xfId="18151"/>
    <cellStyle name="Calculation 2 10 2 35" xfId="35639"/>
    <cellStyle name="Calculation 2 10 2 36" xfId="53365"/>
    <cellStyle name="Calculation 2 10 2 37" xfId="53791"/>
    <cellStyle name="Calculation 2 10 2 4" xfId="2181"/>
    <cellStyle name="Calculation 2 10 2 4 2" xfId="19773"/>
    <cellStyle name="Calculation 2 10 2 4 3" xfId="37261"/>
    <cellStyle name="Calculation 2 10 2 5" xfId="2617"/>
    <cellStyle name="Calculation 2 10 2 5 2" xfId="20209"/>
    <cellStyle name="Calculation 2 10 2 5 3" xfId="37697"/>
    <cellStyle name="Calculation 2 10 2 6" xfId="2790"/>
    <cellStyle name="Calculation 2 10 2 6 2" xfId="20382"/>
    <cellStyle name="Calculation 2 10 2 6 3" xfId="37870"/>
    <cellStyle name="Calculation 2 10 2 7" xfId="3467"/>
    <cellStyle name="Calculation 2 10 2 7 2" xfId="21059"/>
    <cellStyle name="Calculation 2 10 2 7 3" xfId="38547"/>
    <cellStyle name="Calculation 2 10 2 8" xfId="3892"/>
    <cellStyle name="Calculation 2 10 2 8 2" xfId="21484"/>
    <cellStyle name="Calculation 2 10 2 8 3" xfId="38972"/>
    <cellStyle name="Calculation 2 10 2 9" xfId="4313"/>
    <cellStyle name="Calculation 2 10 2 9 2" xfId="21905"/>
    <cellStyle name="Calculation 2 10 2 9 3" xfId="39393"/>
    <cellStyle name="Calculation 2 10 20" xfId="8251"/>
    <cellStyle name="Calculation 2 10 20 2" xfId="25811"/>
    <cellStyle name="Calculation 2 10 20 3" xfId="43299"/>
    <cellStyle name="Calculation 2 10 21" xfId="8819"/>
    <cellStyle name="Calculation 2 10 21 2" xfId="26379"/>
    <cellStyle name="Calculation 2 10 21 3" xfId="43867"/>
    <cellStyle name="Calculation 2 10 22" xfId="9387"/>
    <cellStyle name="Calculation 2 10 22 2" xfId="26947"/>
    <cellStyle name="Calculation 2 10 22 3" xfId="44435"/>
    <cellStyle name="Calculation 2 10 23" xfId="9967"/>
    <cellStyle name="Calculation 2 10 23 2" xfId="27527"/>
    <cellStyle name="Calculation 2 10 23 3" xfId="45015"/>
    <cellStyle name="Calculation 2 10 24" xfId="10534"/>
    <cellStyle name="Calculation 2 10 24 2" xfId="28094"/>
    <cellStyle name="Calculation 2 10 24 3" xfId="45582"/>
    <cellStyle name="Calculation 2 10 25" xfId="11045"/>
    <cellStyle name="Calculation 2 10 25 2" xfId="28605"/>
    <cellStyle name="Calculation 2 10 25 3" xfId="46093"/>
    <cellStyle name="Calculation 2 10 26" xfId="11624"/>
    <cellStyle name="Calculation 2 10 26 2" xfId="29184"/>
    <cellStyle name="Calculation 2 10 26 3" xfId="46672"/>
    <cellStyle name="Calculation 2 10 27" xfId="12202"/>
    <cellStyle name="Calculation 2 10 27 2" xfId="29762"/>
    <cellStyle name="Calculation 2 10 27 3" xfId="47250"/>
    <cellStyle name="Calculation 2 10 28" xfId="12781"/>
    <cellStyle name="Calculation 2 10 28 2" xfId="30341"/>
    <cellStyle name="Calculation 2 10 28 3" xfId="47829"/>
    <cellStyle name="Calculation 2 10 29" xfId="13357"/>
    <cellStyle name="Calculation 2 10 29 2" xfId="30917"/>
    <cellStyle name="Calculation 2 10 29 3" xfId="48405"/>
    <cellStyle name="Calculation 2 10 3" xfId="937"/>
    <cellStyle name="Calculation 2 10 3 10" xfId="4854"/>
    <cellStyle name="Calculation 2 10 3 10 2" xfId="22446"/>
    <cellStyle name="Calculation 2 10 3 10 3" xfId="39934"/>
    <cellStyle name="Calculation 2 10 3 11" xfId="5255"/>
    <cellStyle name="Calculation 2 10 3 11 2" xfId="22847"/>
    <cellStyle name="Calculation 2 10 3 11 3" xfId="40335"/>
    <cellStyle name="Calculation 2 10 3 12" xfId="5655"/>
    <cellStyle name="Calculation 2 10 3 12 2" xfId="23247"/>
    <cellStyle name="Calculation 2 10 3 12 3" xfId="40735"/>
    <cellStyle name="Calculation 2 10 3 13" xfId="6400"/>
    <cellStyle name="Calculation 2 10 3 13 2" xfId="23960"/>
    <cellStyle name="Calculation 2 10 3 13 3" xfId="41448"/>
    <cellStyle name="Calculation 2 10 3 14" xfId="7001"/>
    <cellStyle name="Calculation 2 10 3 14 2" xfId="24561"/>
    <cellStyle name="Calculation 2 10 3 14 3" xfId="42049"/>
    <cellStyle name="Calculation 2 10 3 15" xfId="7581"/>
    <cellStyle name="Calculation 2 10 3 15 2" xfId="25141"/>
    <cellStyle name="Calculation 2 10 3 15 3" xfId="42629"/>
    <cellStyle name="Calculation 2 10 3 16" xfId="8149"/>
    <cellStyle name="Calculation 2 10 3 16 2" xfId="25709"/>
    <cellStyle name="Calculation 2 10 3 16 3" xfId="43197"/>
    <cellStyle name="Calculation 2 10 3 17" xfId="8717"/>
    <cellStyle name="Calculation 2 10 3 17 2" xfId="26277"/>
    <cellStyle name="Calculation 2 10 3 17 3" xfId="43765"/>
    <cellStyle name="Calculation 2 10 3 18" xfId="9285"/>
    <cellStyle name="Calculation 2 10 3 18 2" xfId="26845"/>
    <cellStyle name="Calculation 2 10 3 18 3" xfId="44333"/>
    <cellStyle name="Calculation 2 10 3 19" xfId="9853"/>
    <cellStyle name="Calculation 2 10 3 19 2" xfId="27413"/>
    <cellStyle name="Calculation 2 10 3 19 3" xfId="44901"/>
    <cellStyle name="Calculation 2 10 3 2" xfId="1430"/>
    <cellStyle name="Calculation 2 10 3 2 2" xfId="19022"/>
    <cellStyle name="Calculation 2 10 3 2 3" xfId="36510"/>
    <cellStyle name="Calculation 2 10 3 20" xfId="10432"/>
    <cellStyle name="Calculation 2 10 3 20 2" xfId="27992"/>
    <cellStyle name="Calculation 2 10 3 20 3" xfId="45480"/>
    <cellStyle name="Calculation 2 10 3 21" xfId="10999"/>
    <cellStyle name="Calculation 2 10 3 21 2" xfId="28559"/>
    <cellStyle name="Calculation 2 10 3 21 3" xfId="46047"/>
    <cellStyle name="Calculation 2 10 3 22" xfId="11509"/>
    <cellStyle name="Calculation 2 10 3 22 2" xfId="29069"/>
    <cellStyle name="Calculation 2 10 3 22 3" xfId="46557"/>
    <cellStyle name="Calculation 2 10 3 23" xfId="12090"/>
    <cellStyle name="Calculation 2 10 3 23 2" xfId="29650"/>
    <cellStyle name="Calculation 2 10 3 23 3" xfId="47138"/>
    <cellStyle name="Calculation 2 10 3 24" xfId="12668"/>
    <cellStyle name="Calculation 2 10 3 24 2" xfId="30228"/>
    <cellStyle name="Calculation 2 10 3 24 3" xfId="47716"/>
    <cellStyle name="Calculation 2 10 3 25" xfId="13244"/>
    <cellStyle name="Calculation 2 10 3 25 2" xfId="30804"/>
    <cellStyle name="Calculation 2 10 3 25 3" xfId="48292"/>
    <cellStyle name="Calculation 2 10 3 26" xfId="13820"/>
    <cellStyle name="Calculation 2 10 3 26 2" xfId="31380"/>
    <cellStyle name="Calculation 2 10 3 26 3" xfId="48868"/>
    <cellStyle name="Calculation 2 10 3 27" xfId="14394"/>
    <cellStyle name="Calculation 2 10 3 27 2" xfId="31954"/>
    <cellStyle name="Calculation 2 10 3 27 3" xfId="49442"/>
    <cellStyle name="Calculation 2 10 3 28" xfId="14950"/>
    <cellStyle name="Calculation 2 10 3 28 2" xfId="32510"/>
    <cellStyle name="Calculation 2 10 3 28 3" xfId="49998"/>
    <cellStyle name="Calculation 2 10 3 29" xfId="15507"/>
    <cellStyle name="Calculation 2 10 3 29 2" xfId="33067"/>
    <cellStyle name="Calculation 2 10 3 29 3" xfId="50555"/>
    <cellStyle name="Calculation 2 10 3 3" xfId="1866"/>
    <cellStyle name="Calculation 2 10 3 3 2" xfId="19458"/>
    <cellStyle name="Calculation 2 10 3 3 3" xfId="36946"/>
    <cellStyle name="Calculation 2 10 3 30" xfId="16065"/>
    <cellStyle name="Calculation 2 10 3 30 2" xfId="33625"/>
    <cellStyle name="Calculation 2 10 3 30 3" xfId="51113"/>
    <cellStyle name="Calculation 2 10 3 31" xfId="16613"/>
    <cellStyle name="Calculation 2 10 3 31 2" xfId="34173"/>
    <cellStyle name="Calculation 2 10 3 31 3" xfId="51661"/>
    <cellStyle name="Calculation 2 10 3 32" xfId="17146"/>
    <cellStyle name="Calculation 2 10 3 32 2" xfId="34706"/>
    <cellStyle name="Calculation 2 10 3 32 3" xfId="52194"/>
    <cellStyle name="Calculation 2 10 3 33" xfId="17667"/>
    <cellStyle name="Calculation 2 10 3 33 2" xfId="35227"/>
    <cellStyle name="Calculation 2 10 3 33 3" xfId="52715"/>
    <cellStyle name="Calculation 2 10 3 34" xfId="18271"/>
    <cellStyle name="Calculation 2 10 3 35" xfId="35759"/>
    <cellStyle name="Calculation 2 10 3 36" xfId="53485"/>
    <cellStyle name="Calculation 2 10 3 37" xfId="53875"/>
    <cellStyle name="Calculation 2 10 3 4" xfId="2301"/>
    <cellStyle name="Calculation 2 10 3 4 2" xfId="19893"/>
    <cellStyle name="Calculation 2 10 3 4 3" xfId="37381"/>
    <cellStyle name="Calculation 2 10 3 5" xfId="2737"/>
    <cellStyle name="Calculation 2 10 3 5 2" xfId="20329"/>
    <cellStyle name="Calculation 2 10 3 5 3" xfId="37817"/>
    <cellStyle name="Calculation 2 10 3 6" xfId="2434"/>
    <cellStyle name="Calculation 2 10 3 6 2" xfId="20026"/>
    <cellStyle name="Calculation 2 10 3 6 3" xfId="37514"/>
    <cellStyle name="Calculation 2 10 3 7" xfId="3587"/>
    <cellStyle name="Calculation 2 10 3 7 2" xfId="21179"/>
    <cellStyle name="Calculation 2 10 3 7 3" xfId="38667"/>
    <cellStyle name="Calculation 2 10 3 8" xfId="4012"/>
    <cellStyle name="Calculation 2 10 3 8 2" xfId="21604"/>
    <cellStyle name="Calculation 2 10 3 8 3" xfId="39092"/>
    <cellStyle name="Calculation 2 10 3 9" xfId="4433"/>
    <cellStyle name="Calculation 2 10 3 9 2" xfId="22025"/>
    <cellStyle name="Calculation 2 10 3 9 3" xfId="39513"/>
    <cellStyle name="Calculation 2 10 30" xfId="13934"/>
    <cellStyle name="Calculation 2 10 30 2" xfId="31494"/>
    <cellStyle name="Calculation 2 10 30 3" xfId="48982"/>
    <cellStyle name="Calculation 2 10 31" xfId="14494"/>
    <cellStyle name="Calculation 2 10 31 2" xfId="32054"/>
    <cellStyle name="Calculation 2 10 31 3" xfId="49542"/>
    <cellStyle name="Calculation 2 10 32" xfId="15049"/>
    <cellStyle name="Calculation 2 10 32 2" xfId="32609"/>
    <cellStyle name="Calculation 2 10 32 3" xfId="50097"/>
    <cellStyle name="Calculation 2 10 33" xfId="15614"/>
    <cellStyle name="Calculation 2 10 33 2" xfId="33174"/>
    <cellStyle name="Calculation 2 10 33 3" xfId="50662"/>
    <cellStyle name="Calculation 2 10 34" xfId="16161"/>
    <cellStyle name="Calculation 2 10 34 2" xfId="33721"/>
    <cellStyle name="Calculation 2 10 34 3" xfId="51209"/>
    <cellStyle name="Calculation 2 10 35" xfId="16712"/>
    <cellStyle name="Calculation 2 10 35 2" xfId="34272"/>
    <cellStyle name="Calculation 2 10 35 3" xfId="51760"/>
    <cellStyle name="Calculation 2 10 36" xfId="17233"/>
    <cellStyle name="Calculation 2 10 36 2" xfId="34793"/>
    <cellStyle name="Calculation 2 10 36 3" xfId="52281"/>
    <cellStyle name="Calculation 2 10 37" xfId="17837"/>
    <cellStyle name="Calculation 2 10 38" xfId="35325"/>
    <cellStyle name="Calculation 2 10 39" xfId="53228"/>
    <cellStyle name="Calculation 2 10 4" xfId="680"/>
    <cellStyle name="Calculation 2 10 4 10" xfId="10742"/>
    <cellStyle name="Calculation 2 10 4 10 2" xfId="28302"/>
    <cellStyle name="Calculation 2 10 4 10 3" xfId="45790"/>
    <cellStyle name="Calculation 2 10 4 11" xfId="11252"/>
    <cellStyle name="Calculation 2 10 4 11 2" xfId="28812"/>
    <cellStyle name="Calculation 2 10 4 11 3" xfId="46300"/>
    <cellStyle name="Calculation 2 10 4 12" xfId="11833"/>
    <cellStyle name="Calculation 2 10 4 12 2" xfId="29393"/>
    <cellStyle name="Calculation 2 10 4 12 3" xfId="46881"/>
    <cellStyle name="Calculation 2 10 4 13" xfId="12411"/>
    <cellStyle name="Calculation 2 10 4 13 2" xfId="29971"/>
    <cellStyle name="Calculation 2 10 4 13 3" xfId="47459"/>
    <cellStyle name="Calculation 2 10 4 14" xfId="12987"/>
    <cellStyle name="Calculation 2 10 4 14 2" xfId="30547"/>
    <cellStyle name="Calculation 2 10 4 14 3" xfId="48035"/>
    <cellStyle name="Calculation 2 10 4 15" xfId="13563"/>
    <cellStyle name="Calculation 2 10 4 15 2" xfId="31123"/>
    <cellStyle name="Calculation 2 10 4 15 3" xfId="48611"/>
    <cellStyle name="Calculation 2 10 4 16" xfId="14137"/>
    <cellStyle name="Calculation 2 10 4 16 2" xfId="31697"/>
    <cellStyle name="Calculation 2 10 4 16 3" xfId="49185"/>
    <cellStyle name="Calculation 2 10 4 17" xfId="14693"/>
    <cellStyle name="Calculation 2 10 4 17 2" xfId="32253"/>
    <cellStyle name="Calculation 2 10 4 17 3" xfId="49741"/>
    <cellStyle name="Calculation 2 10 4 18" xfId="15250"/>
    <cellStyle name="Calculation 2 10 4 18 2" xfId="32810"/>
    <cellStyle name="Calculation 2 10 4 18 3" xfId="50298"/>
    <cellStyle name="Calculation 2 10 4 19" xfId="15808"/>
    <cellStyle name="Calculation 2 10 4 19 2" xfId="33368"/>
    <cellStyle name="Calculation 2 10 4 19 3" xfId="50856"/>
    <cellStyle name="Calculation 2 10 4 2" xfId="6143"/>
    <cellStyle name="Calculation 2 10 4 2 2" xfId="23703"/>
    <cellStyle name="Calculation 2 10 4 2 3" xfId="41191"/>
    <cellStyle name="Calculation 2 10 4 20" xfId="16356"/>
    <cellStyle name="Calculation 2 10 4 20 2" xfId="33916"/>
    <cellStyle name="Calculation 2 10 4 20 3" xfId="51404"/>
    <cellStyle name="Calculation 2 10 4 21" xfId="16889"/>
    <cellStyle name="Calculation 2 10 4 21 2" xfId="34449"/>
    <cellStyle name="Calculation 2 10 4 21 3" xfId="51937"/>
    <cellStyle name="Calculation 2 10 4 22" xfId="17410"/>
    <cellStyle name="Calculation 2 10 4 22 2" xfId="34970"/>
    <cellStyle name="Calculation 2 10 4 22 3" xfId="52458"/>
    <cellStyle name="Calculation 2 10 4 23" xfId="18014"/>
    <cellStyle name="Calculation 2 10 4 24" xfId="35502"/>
    <cellStyle name="Calculation 2 10 4 3" xfId="6744"/>
    <cellStyle name="Calculation 2 10 4 3 2" xfId="24304"/>
    <cellStyle name="Calculation 2 10 4 3 3" xfId="41792"/>
    <cellStyle name="Calculation 2 10 4 4" xfId="7324"/>
    <cellStyle name="Calculation 2 10 4 4 2" xfId="24884"/>
    <cellStyle name="Calculation 2 10 4 4 3" xfId="42372"/>
    <cellStyle name="Calculation 2 10 4 5" xfId="7892"/>
    <cellStyle name="Calculation 2 10 4 5 2" xfId="25452"/>
    <cellStyle name="Calculation 2 10 4 5 3" xfId="42940"/>
    <cellStyle name="Calculation 2 10 4 6" xfId="8460"/>
    <cellStyle name="Calculation 2 10 4 6 2" xfId="26020"/>
    <cellStyle name="Calculation 2 10 4 6 3" xfId="43508"/>
    <cellStyle name="Calculation 2 10 4 7" xfId="9028"/>
    <cellStyle name="Calculation 2 10 4 7 2" xfId="26588"/>
    <cellStyle name="Calculation 2 10 4 7 3" xfId="44076"/>
    <cellStyle name="Calculation 2 10 4 8" xfId="9596"/>
    <cellStyle name="Calculation 2 10 4 8 2" xfId="27156"/>
    <cellStyle name="Calculation 2 10 4 8 3" xfId="44644"/>
    <cellStyle name="Calculation 2 10 4 9" xfId="10175"/>
    <cellStyle name="Calculation 2 10 4 9 2" xfId="27735"/>
    <cellStyle name="Calculation 2 10 4 9 3" xfId="45223"/>
    <cellStyle name="Calculation 2 10 40" xfId="53543"/>
    <cellStyle name="Calculation 2 10 5" xfId="1173"/>
    <cellStyle name="Calculation 2 10 5 2" xfId="18765"/>
    <cellStyle name="Calculation 2 10 5 3" xfId="36253"/>
    <cellStyle name="Calculation 2 10 6" xfId="1609"/>
    <cellStyle name="Calculation 2 10 6 2" xfId="19201"/>
    <cellStyle name="Calculation 2 10 6 3" xfId="36689"/>
    <cellStyle name="Calculation 2 10 7" xfId="2044"/>
    <cellStyle name="Calculation 2 10 7 2" xfId="19636"/>
    <cellStyle name="Calculation 2 10 7 3" xfId="37124"/>
    <cellStyle name="Calculation 2 10 8" xfId="2480"/>
    <cellStyle name="Calculation 2 10 8 2" xfId="20072"/>
    <cellStyle name="Calculation 2 10 8 3" xfId="37560"/>
    <cellStyle name="Calculation 2 10 9" xfId="470"/>
    <cellStyle name="Calculation 2 10 9 2" xfId="18517"/>
    <cellStyle name="Calculation 2 10 9 3" xfId="36005"/>
    <cellStyle name="Calculation 2 11" xfId="162"/>
    <cellStyle name="Calculation 2 11 10" xfId="2946"/>
    <cellStyle name="Calculation 2 11 10 2" xfId="20538"/>
    <cellStyle name="Calculation 2 11 10 3" xfId="38026"/>
    <cellStyle name="Calculation 2 11 11" xfId="2818"/>
    <cellStyle name="Calculation 2 11 11 2" xfId="20410"/>
    <cellStyle name="Calculation 2 11 11 3" xfId="37898"/>
    <cellStyle name="Calculation 2 11 12" xfId="3099"/>
    <cellStyle name="Calculation 2 11 12 2" xfId="20691"/>
    <cellStyle name="Calculation 2 11 12 3" xfId="38179"/>
    <cellStyle name="Calculation 2 11 13" xfId="3222"/>
    <cellStyle name="Calculation 2 11 13 2" xfId="20814"/>
    <cellStyle name="Calculation 2 11 13 3" xfId="38302"/>
    <cellStyle name="Calculation 2 11 14" xfId="5993"/>
    <cellStyle name="Calculation 2 11 14 2" xfId="23585"/>
    <cellStyle name="Calculation 2 11 14 3" xfId="41073"/>
    <cellStyle name="Calculation 2 11 15" xfId="6594"/>
    <cellStyle name="Calculation 2 11 15 2" xfId="24154"/>
    <cellStyle name="Calculation 2 11 15 3" xfId="41642"/>
    <cellStyle name="Calculation 2 11 16" xfId="7174"/>
    <cellStyle name="Calculation 2 11 16 2" xfId="24734"/>
    <cellStyle name="Calculation 2 11 16 3" xfId="42222"/>
    <cellStyle name="Calculation 2 11 17" xfId="7742"/>
    <cellStyle name="Calculation 2 11 17 2" xfId="25302"/>
    <cellStyle name="Calculation 2 11 17 3" xfId="42790"/>
    <cellStyle name="Calculation 2 11 18" xfId="8310"/>
    <cellStyle name="Calculation 2 11 18 2" xfId="25870"/>
    <cellStyle name="Calculation 2 11 18 3" xfId="43358"/>
    <cellStyle name="Calculation 2 11 19" xfId="8878"/>
    <cellStyle name="Calculation 2 11 19 2" xfId="26438"/>
    <cellStyle name="Calculation 2 11 19 3" xfId="43926"/>
    <cellStyle name="Calculation 2 11 2" xfId="527"/>
    <cellStyle name="Calculation 2 11 2 2" xfId="18568"/>
    <cellStyle name="Calculation 2 11 2 3" xfId="36056"/>
    <cellStyle name="Calculation 2 11 20" xfId="9446"/>
    <cellStyle name="Calculation 2 11 20 2" xfId="27006"/>
    <cellStyle name="Calculation 2 11 20 3" xfId="44494"/>
    <cellStyle name="Calculation 2 11 21" xfId="10026"/>
    <cellStyle name="Calculation 2 11 21 2" xfId="27586"/>
    <cellStyle name="Calculation 2 11 21 3" xfId="45074"/>
    <cellStyle name="Calculation 2 11 22" xfId="10593"/>
    <cellStyle name="Calculation 2 11 22 2" xfId="28153"/>
    <cellStyle name="Calculation 2 11 22 3" xfId="45641"/>
    <cellStyle name="Calculation 2 11 23" xfId="11104"/>
    <cellStyle name="Calculation 2 11 23 2" xfId="28664"/>
    <cellStyle name="Calculation 2 11 23 3" xfId="46152"/>
    <cellStyle name="Calculation 2 11 24" xfId="11683"/>
    <cellStyle name="Calculation 2 11 24 2" xfId="29243"/>
    <cellStyle name="Calculation 2 11 24 3" xfId="46731"/>
    <cellStyle name="Calculation 2 11 25" xfId="12261"/>
    <cellStyle name="Calculation 2 11 25 2" xfId="29821"/>
    <cellStyle name="Calculation 2 11 25 3" xfId="47309"/>
    <cellStyle name="Calculation 2 11 26" xfId="12840"/>
    <cellStyle name="Calculation 2 11 26 2" xfId="30400"/>
    <cellStyle name="Calculation 2 11 26 3" xfId="47888"/>
    <cellStyle name="Calculation 2 11 27" xfId="13416"/>
    <cellStyle name="Calculation 2 11 27 2" xfId="30976"/>
    <cellStyle name="Calculation 2 11 27 3" xfId="48464"/>
    <cellStyle name="Calculation 2 11 28" xfId="13993"/>
    <cellStyle name="Calculation 2 11 28 2" xfId="31553"/>
    <cellStyle name="Calculation 2 11 28 3" xfId="49041"/>
    <cellStyle name="Calculation 2 11 29" xfId="14553"/>
    <cellStyle name="Calculation 2 11 29 2" xfId="32113"/>
    <cellStyle name="Calculation 2 11 29 3" xfId="49601"/>
    <cellStyle name="Calculation 2 11 3" xfId="1020"/>
    <cellStyle name="Calculation 2 11 3 2" xfId="18636"/>
    <cellStyle name="Calculation 2 11 3 3" xfId="36124"/>
    <cellStyle name="Calculation 2 11 30" xfId="15108"/>
    <cellStyle name="Calculation 2 11 30 2" xfId="32668"/>
    <cellStyle name="Calculation 2 11 30 3" xfId="50156"/>
    <cellStyle name="Calculation 2 11 31" xfId="15673"/>
    <cellStyle name="Calculation 2 11 31 2" xfId="33233"/>
    <cellStyle name="Calculation 2 11 31 3" xfId="50721"/>
    <cellStyle name="Calculation 2 11 32" xfId="16220"/>
    <cellStyle name="Calculation 2 11 32 2" xfId="33780"/>
    <cellStyle name="Calculation 2 11 32 3" xfId="51268"/>
    <cellStyle name="Calculation 2 11 33" xfId="16771"/>
    <cellStyle name="Calculation 2 11 33 2" xfId="34331"/>
    <cellStyle name="Calculation 2 11 33 3" xfId="51819"/>
    <cellStyle name="Calculation 2 11 34" xfId="17292"/>
    <cellStyle name="Calculation 2 11 34 2" xfId="34852"/>
    <cellStyle name="Calculation 2 11 34 3" xfId="52340"/>
    <cellStyle name="Calculation 2 11 35" xfId="17896"/>
    <cellStyle name="Calculation 2 11 36" xfId="35384"/>
    <cellStyle name="Calculation 2 11 37" xfId="53074"/>
    <cellStyle name="Calculation 2 11 38" xfId="53778"/>
    <cellStyle name="Calculation 2 11 4" xfId="493"/>
    <cellStyle name="Calculation 2 11 4 2" xfId="18540"/>
    <cellStyle name="Calculation 2 11 4 3" xfId="36028"/>
    <cellStyle name="Calculation 2 11 5" xfId="509"/>
    <cellStyle name="Calculation 2 11 5 2" xfId="18556"/>
    <cellStyle name="Calculation 2 11 5 3" xfId="36044"/>
    <cellStyle name="Calculation 2 11 6" xfId="997"/>
    <cellStyle name="Calculation 2 11 6 2" xfId="18613"/>
    <cellStyle name="Calculation 2 11 6 3" xfId="36101"/>
    <cellStyle name="Calculation 2 11 7" xfId="2968"/>
    <cellStyle name="Calculation 2 11 7 2" xfId="20560"/>
    <cellStyle name="Calculation 2 11 7 3" xfId="38048"/>
    <cellStyle name="Calculation 2 11 8" xfId="2799"/>
    <cellStyle name="Calculation 2 11 8 2" xfId="20391"/>
    <cellStyle name="Calculation 2 11 8 3" xfId="37879"/>
    <cellStyle name="Calculation 2 11 9" xfId="2969"/>
    <cellStyle name="Calculation 2 11 9 2" xfId="20561"/>
    <cellStyle name="Calculation 2 11 9 3" xfId="38049"/>
    <cellStyle name="Calculation 2 12" xfId="175"/>
    <cellStyle name="Calculation 2 12 10" xfId="3290"/>
    <cellStyle name="Calculation 2 12 10 2" xfId="20882"/>
    <cellStyle name="Calculation 2 12 10 3" xfId="38370"/>
    <cellStyle name="Calculation 2 12 11" xfId="3715"/>
    <cellStyle name="Calculation 2 12 11 2" xfId="21307"/>
    <cellStyle name="Calculation 2 12 11 3" xfId="38795"/>
    <cellStyle name="Calculation 2 12 12" xfId="4136"/>
    <cellStyle name="Calculation 2 12 12 2" xfId="21728"/>
    <cellStyle name="Calculation 2 12 12 3" xfId="39216"/>
    <cellStyle name="Calculation 2 12 13" xfId="4557"/>
    <cellStyle name="Calculation 2 12 13 2" xfId="22149"/>
    <cellStyle name="Calculation 2 12 13 3" xfId="39637"/>
    <cellStyle name="Calculation 2 12 14" xfId="5990"/>
    <cellStyle name="Calculation 2 12 14 2" xfId="23582"/>
    <cellStyle name="Calculation 2 12 14 3" xfId="41070"/>
    <cellStyle name="Calculation 2 12 15" xfId="6591"/>
    <cellStyle name="Calculation 2 12 15 2" xfId="24151"/>
    <cellStyle name="Calculation 2 12 15 3" xfId="41639"/>
    <cellStyle name="Calculation 2 12 16" xfId="7171"/>
    <cellStyle name="Calculation 2 12 16 2" xfId="24731"/>
    <cellStyle name="Calculation 2 12 16 3" xfId="42219"/>
    <cellStyle name="Calculation 2 12 17" xfId="7739"/>
    <cellStyle name="Calculation 2 12 17 2" xfId="25299"/>
    <cellStyle name="Calculation 2 12 17 3" xfId="42787"/>
    <cellStyle name="Calculation 2 12 18" xfId="8307"/>
    <cellStyle name="Calculation 2 12 18 2" xfId="25867"/>
    <cellStyle name="Calculation 2 12 18 3" xfId="43355"/>
    <cellStyle name="Calculation 2 12 19" xfId="8875"/>
    <cellStyle name="Calculation 2 12 19 2" xfId="26435"/>
    <cellStyle name="Calculation 2 12 19 3" xfId="43923"/>
    <cellStyle name="Calculation 2 12 2" xfId="524"/>
    <cellStyle name="Calculation 2 12 2 2" xfId="18565"/>
    <cellStyle name="Calculation 2 12 2 3" xfId="36053"/>
    <cellStyle name="Calculation 2 12 20" xfId="9443"/>
    <cellStyle name="Calculation 2 12 20 2" xfId="27003"/>
    <cellStyle name="Calculation 2 12 20 3" xfId="44491"/>
    <cellStyle name="Calculation 2 12 21" xfId="10023"/>
    <cellStyle name="Calculation 2 12 21 2" xfId="27583"/>
    <cellStyle name="Calculation 2 12 21 3" xfId="45071"/>
    <cellStyle name="Calculation 2 12 22" xfId="10590"/>
    <cellStyle name="Calculation 2 12 22 2" xfId="28150"/>
    <cellStyle name="Calculation 2 12 22 3" xfId="45638"/>
    <cellStyle name="Calculation 2 12 23" xfId="11101"/>
    <cellStyle name="Calculation 2 12 23 2" xfId="28661"/>
    <cellStyle name="Calculation 2 12 23 3" xfId="46149"/>
    <cellStyle name="Calculation 2 12 24" xfId="11680"/>
    <cellStyle name="Calculation 2 12 24 2" xfId="29240"/>
    <cellStyle name="Calculation 2 12 24 3" xfId="46728"/>
    <cellStyle name="Calculation 2 12 25" xfId="12258"/>
    <cellStyle name="Calculation 2 12 25 2" xfId="29818"/>
    <cellStyle name="Calculation 2 12 25 3" xfId="47306"/>
    <cellStyle name="Calculation 2 12 26" xfId="12837"/>
    <cellStyle name="Calculation 2 12 26 2" xfId="30397"/>
    <cellStyle name="Calculation 2 12 26 3" xfId="47885"/>
    <cellStyle name="Calculation 2 12 27" xfId="13413"/>
    <cellStyle name="Calculation 2 12 27 2" xfId="30973"/>
    <cellStyle name="Calculation 2 12 27 3" xfId="48461"/>
    <cellStyle name="Calculation 2 12 28" xfId="13990"/>
    <cellStyle name="Calculation 2 12 28 2" xfId="31550"/>
    <cellStyle name="Calculation 2 12 28 3" xfId="49038"/>
    <cellStyle name="Calculation 2 12 29" xfId="14550"/>
    <cellStyle name="Calculation 2 12 29 2" xfId="32110"/>
    <cellStyle name="Calculation 2 12 29 3" xfId="49598"/>
    <cellStyle name="Calculation 2 12 3" xfId="1017"/>
    <cellStyle name="Calculation 2 12 3 2" xfId="18633"/>
    <cellStyle name="Calculation 2 12 3 3" xfId="36121"/>
    <cellStyle name="Calculation 2 12 30" xfId="15105"/>
    <cellStyle name="Calculation 2 12 30 2" xfId="32665"/>
    <cellStyle name="Calculation 2 12 30 3" xfId="50153"/>
    <cellStyle name="Calculation 2 12 31" xfId="15670"/>
    <cellStyle name="Calculation 2 12 31 2" xfId="33230"/>
    <cellStyle name="Calculation 2 12 31 3" xfId="50718"/>
    <cellStyle name="Calculation 2 12 32" xfId="16217"/>
    <cellStyle name="Calculation 2 12 32 2" xfId="33777"/>
    <cellStyle name="Calculation 2 12 32 3" xfId="51265"/>
    <cellStyle name="Calculation 2 12 33" xfId="16768"/>
    <cellStyle name="Calculation 2 12 33 2" xfId="34328"/>
    <cellStyle name="Calculation 2 12 33 3" xfId="51816"/>
    <cellStyle name="Calculation 2 12 34" xfId="17289"/>
    <cellStyle name="Calculation 2 12 34 2" xfId="34849"/>
    <cellStyle name="Calculation 2 12 34 3" xfId="52337"/>
    <cellStyle name="Calculation 2 12 35" xfId="17893"/>
    <cellStyle name="Calculation 2 12 36" xfId="35381"/>
    <cellStyle name="Calculation 2 12 37" xfId="53071"/>
    <cellStyle name="Calculation 2 12 38" xfId="53760"/>
    <cellStyle name="Calculation 2 12 4" xfId="511"/>
    <cellStyle name="Calculation 2 12 4 2" xfId="18558"/>
    <cellStyle name="Calculation 2 12 4 3" xfId="36046"/>
    <cellStyle name="Calculation 2 12 5" xfId="1133"/>
    <cellStyle name="Calculation 2 12 5 2" xfId="18725"/>
    <cellStyle name="Calculation 2 12 5 3" xfId="36213"/>
    <cellStyle name="Calculation 2 12 6" xfId="1569"/>
    <cellStyle name="Calculation 2 12 6 2" xfId="19161"/>
    <cellStyle name="Calculation 2 12 6 3" xfId="36649"/>
    <cellStyle name="Calculation 2 12 7" xfId="3023"/>
    <cellStyle name="Calculation 2 12 7 2" xfId="20615"/>
    <cellStyle name="Calculation 2 12 7 3" xfId="38103"/>
    <cellStyle name="Calculation 2 12 8" xfId="3188"/>
    <cellStyle name="Calculation 2 12 8 2" xfId="20780"/>
    <cellStyle name="Calculation 2 12 8 3" xfId="38268"/>
    <cellStyle name="Calculation 2 12 9" xfId="2794"/>
    <cellStyle name="Calculation 2 12 9 2" xfId="20386"/>
    <cellStyle name="Calculation 2 12 9 3" xfId="37874"/>
    <cellStyle name="Calculation 2 13" xfId="160"/>
    <cellStyle name="Calculation 2 13 10" xfId="10507"/>
    <cellStyle name="Calculation 2 13 10 2" xfId="28067"/>
    <cellStyle name="Calculation 2 13 10 3" xfId="45555"/>
    <cellStyle name="Calculation 2 13 11" xfId="10085"/>
    <cellStyle name="Calculation 2 13 11 2" xfId="27645"/>
    <cellStyle name="Calculation 2 13 11 3" xfId="45133"/>
    <cellStyle name="Calculation 2 13 12" xfId="11597"/>
    <cellStyle name="Calculation 2 13 12 2" xfId="29157"/>
    <cellStyle name="Calculation 2 13 12 3" xfId="46645"/>
    <cellStyle name="Calculation 2 13 13" xfId="12175"/>
    <cellStyle name="Calculation 2 13 13 2" xfId="29735"/>
    <cellStyle name="Calculation 2 13 13 3" xfId="47223"/>
    <cellStyle name="Calculation 2 13 14" xfId="12754"/>
    <cellStyle name="Calculation 2 13 14 2" xfId="30314"/>
    <cellStyle name="Calculation 2 13 14 3" xfId="47802"/>
    <cellStyle name="Calculation 2 13 15" xfId="13330"/>
    <cellStyle name="Calculation 2 13 15 2" xfId="30890"/>
    <cellStyle name="Calculation 2 13 15 3" xfId="48378"/>
    <cellStyle name="Calculation 2 13 16" xfId="13907"/>
    <cellStyle name="Calculation 2 13 16 2" xfId="31467"/>
    <cellStyle name="Calculation 2 13 16 3" xfId="48955"/>
    <cellStyle name="Calculation 2 13 17" xfId="14467"/>
    <cellStyle name="Calculation 2 13 17 2" xfId="32027"/>
    <cellStyle name="Calculation 2 13 17 3" xfId="49515"/>
    <cellStyle name="Calculation 2 13 18" xfId="15022"/>
    <cellStyle name="Calculation 2 13 18 2" xfId="32582"/>
    <cellStyle name="Calculation 2 13 18 3" xfId="50070"/>
    <cellStyle name="Calculation 2 13 19" xfId="15587"/>
    <cellStyle name="Calculation 2 13 19 2" xfId="33147"/>
    <cellStyle name="Calculation 2 13 19 3" xfId="50635"/>
    <cellStyle name="Calculation 2 13 2" xfId="5907"/>
    <cellStyle name="Calculation 2 13 2 2" xfId="23499"/>
    <cellStyle name="Calculation 2 13 2 3" xfId="40987"/>
    <cellStyle name="Calculation 2 13 20" xfId="16134"/>
    <cellStyle name="Calculation 2 13 20 2" xfId="33694"/>
    <cellStyle name="Calculation 2 13 20 3" xfId="51182"/>
    <cellStyle name="Calculation 2 13 21" xfId="16685"/>
    <cellStyle name="Calculation 2 13 21 2" xfId="34245"/>
    <cellStyle name="Calculation 2 13 21 3" xfId="51733"/>
    <cellStyle name="Calculation 2 13 22" xfId="17206"/>
    <cellStyle name="Calculation 2 13 22 2" xfId="34766"/>
    <cellStyle name="Calculation 2 13 22 3" xfId="52254"/>
    <cellStyle name="Calculation 2 13 23" xfId="18311"/>
    <cellStyle name="Calculation 2 13 23 2" xfId="35799"/>
    <cellStyle name="Calculation 2 13 24" xfId="17810"/>
    <cellStyle name="Calculation 2 13 25" xfId="35298"/>
    <cellStyle name="Calculation 2 13 3" xfId="6508"/>
    <cellStyle name="Calculation 2 13 3 2" xfId="24068"/>
    <cellStyle name="Calculation 2 13 3 3" xfId="41556"/>
    <cellStyle name="Calculation 2 13 4" xfId="7088"/>
    <cellStyle name="Calculation 2 13 4 2" xfId="24648"/>
    <cellStyle name="Calculation 2 13 4 3" xfId="42136"/>
    <cellStyle name="Calculation 2 13 5" xfId="7656"/>
    <cellStyle name="Calculation 2 13 5 2" xfId="25216"/>
    <cellStyle name="Calculation 2 13 5 3" xfId="42704"/>
    <cellStyle name="Calculation 2 13 6" xfId="8224"/>
    <cellStyle name="Calculation 2 13 6 2" xfId="25784"/>
    <cellStyle name="Calculation 2 13 6 3" xfId="43272"/>
    <cellStyle name="Calculation 2 13 7" xfId="8792"/>
    <cellStyle name="Calculation 2 13 7 2" xfId="26352"/>
    <cellStyle name="Calculation 2 13 7 3" xfId="43840"/>
    <cellStyle name="Calculation 2 13 8" xfId="9360"/>
    <cellStyle name="Calculation 2 13 8 2" xfId="26920"/>
    <cellStyle name="Calculation 2 13 8 3" xfId="44408"/>
    <cellStyle name="Calculation 2 13 9" xfId="9940"/>
    <cellStyle name="Calculation 2 13 9 2" xfId="27500"/>
    <cellStyle name="Calculation 2 13 9 3" xfId="44988"/>
    <cellStyle name="Calculation 2 14" xfId="282"/>
    <cellStyle name="Calculation 2 14 2" xfId="18333"/>
    <cellStyle name="Calculation 2 14 3" xfId="35821"/>
    <cellStyle name="Calculation 2 15" xfId="249"/>
    <cellStyle name="Calculation 2 15 2" xfId="18325"/>
    <cellStyle name="Calculation 2 15 3" xfId="35813"/>
    <cellStyle name="Calculation 2 16" xfId="245"/>
    <cellStyle name="Calculation 2 16 2" xfId="18323"/>
    <cellStyle name="Calculation 2 16 3" xfId="35811"/>
    <cellStyle name="Calculation 2 17" xfId="250"/>
    <cellStyle name="Calculation 2 17 2" xfId="18326"/>
    <cellStyle name="Calculation 2 17 3" xfId="35814"/>
    <cellStyle name="Calculation 2 18" xfId="279"/>
    <cellStyle name="Calculation 2 18 2" xfId="18332"/>
    <cellStyle name="Calculation 2 18 3" xfId="35820"/>
    <cellStyle name="Calculation 2 19" xfId="248"/>
    <cellStyle name="Calculation 2 19 2" xfId="18324"/>
    <cellStyle name="Calculation 2 19 3" xfId="35812"/>
    <cellStyle name="Calculation 2 2" xfId="167"/>
    <cellStyle name="Calculation 2 2 10" xfId="2352"/>
    <cellStyle name="Calculation 2 2 10 2" xfId="19944"/>
    <cellStyle name="Calculation 2 2 10 3" xfId="37432"/>
    <cellStyle name="Calculation 2 2 11" xfId="3030"/>
    <cellStyle name="Calculation 2 2 11 2" xfId="20622"/>
    <cellStyle name="Calculation 2 2 11 3" xfId="38110"/>
    <cellStyle name="Calculation 2 2 12" xfId="3206"/>
    <cellStyle name="Calculation 2 2 12 2" xfId="20798"/>
    <cellStyle name="Calculation 2 2 12 3" xfId="38286"/>
    <cellStyle name="Calculation 2 2 13" xfId="3637"/>
    <cellStyle name="Calculation 2 2 13 2" xfId="21229"/>
    <cellStyle name="Calculation 2 2 13 3" xfId="38717"/>
    <cellStyle name="Calculation 2 2 14" xfId="4061"/>
    <cellStyle name="Calculation 2 2 14 2" xfId="21653"/>
    <cellStyle name="Calculation 2 2 14 3" xfId="39141"/>
    <cellStyle name="Calculation 2 2 15" xfId="4482"/>
    <cellStyle name="Calculation 2 2 15 2" xfId="22074"/>
    <cellStyle name="Calculation 2 2 15 3" xfId="39562"/>
    <cellStyle name="Calculation 2 2 16" xfId="4900"/>
    <cellStyle name="Calculation 2 2 16 2" xfId="22492"/>
    <cellStyle name="Calculation 2 2 16 3" xfId="39980"/>
    <cellStyle name="Calculation 2 2 17" xfId="5300"/>
    <cellStyle name="Calculation 2 2 17 2" xfId="22892"/>
    <cellStyle name="Calculation 2 2 17 3" xfId="40380"/>
    <cellStyle name="Calculation 2 2 18" xfId="5803"/>
    <cellStyle name="Calculation 2 2 18 2" xfId="23395"/>
    <cellStyle name="Calculation 2 2 18 3" xfId="40883"/>
    <cellStyle name="Calculation 2 2 19" xfId="5730"/>
    <cellStyle name="Calculation 2 2 19 2" xfId="23322"/>
    <cellStyle name="Calculation 2 2 19 3" xfId="40810"/>
    <cellStyle name="Calculation 2 2 2" xfId="618"/>
    <cellStyle name="Calculation 2 2 2 10" xfId="3695"/>
    <cellStyle name="Calculation 2 2 2 10 2" xfId="21287"/>
    <cellStyle name="Calculation 2 2 2 10 3" xfId="38775"/>
    <cellStyle name="Calculation 2 2 2 11" xfId="4116"/>
    <cellStyle name="Calculation 2 2 2 11 2" xfId="21708"/>
    <cellStyle name="Calculation 2 2 2 11 3" xfId="39196"/>
    <cellStyle name="Calculation 2 2 2 12" xfId="4537"/>
    <cellStyle name="Calculation 2 2 2 12 2" xfId="22129"/>
    <cellStyle name="Calculation 2 2 2 12 3" xfId="39617"/>
    <cellStyle name="Calculation 2 2 2 13" xfId="4948"/>
    <cellStyle name="Calculation 2 2 2 13 2" xfId="22540"/>
    <cellStyle name="Calculation 2 2 2 13 3" xfId="40028"/>
    <cellStyle name="Calculation 2 2 2 14" xfId="5348"/>
    <cellStyle name="Calculation 2 2 2 14 2" xfId="22940"/>
    <cellStyle name="Calculation 2 2 2 14 3" xfId="40428"/>
    <cellStyle name="Calculation 2 2 2 15" xfId="5869"/>
    <cellStyle name="Calculation 2 2 2 15 2" xfId="23461"/>
    <cellStyle name="Calculation 2 2 2 15 3" xfId="40949"/>
    <cellStyle name="Calculation 2 2 2 16" xfId="6468"/>
    <cellStyle name="Calculation 2 2 2 16 2" xfId="24028"/>
    <cellStyle name="Calculation 2 2 2 16 3" xfId="41516"/>
    <cellStyle name="Calculation 2 2 2 17" xfId="7048"/>
    <cellStyle name="Calculation 2 2 2 17 2" xfId="24608"/>
    <cellStyle name="Calculation 2 2 2 17 3" xfId="42096"/>
    <cellStyle name="Calculation 2 2 2 18" xfId="7616"/>
    <cellStyle name="Calculation 2 2 2 18 2" xfId="25176"/>
    <cellStyle name="Calculation 2 2 2 18 3" xfId="42664"/>
    <cellStyle name="Calculation 2 2 2 19" xfId="8184"/>
    <cellStyle name="Calculation 2 2 2 19 2" xfId="25744"/>
    <cellStyle name="Calculation 2 2 2 19 3" xfId="43232"/>
    <cellStyle name="Calculation 2 2 2 2" xfId="767"/>
    <cellStyle name="Calculation 2 2 2 2 10" xfId="4684"/>
    <cellStyle name="Calculation 2 2 2 2 10 2" xfId="22276"/>
    <cellStyle name="Calculation 2 2 2 2 10 3" xfId="39764"/>
    <cellStyle name="Calculation 2 2 2 2 11" xfId="5085"/>
    <cellStyle name="Calculation 2 2 2 2 11 2" xfId="22677"/>
    <cellStyle name="Calculation 2 2 2 2 11 3" xfId="40165"/>
    <cellStyle name="Calculation 2 2 2 2 12" xfId="5485"/>
    <cellStyle name="Calculation 2 2 2 2 12 2" xfId="23077"/>
    <cellStyle name="Calculation 2 2 2 2 12 3" xfId="40565"/>
    <cellStyle name="Calculation 2 2 2 2 13" xfId="6230"/>
    <cellStyle name="Calculation 2 2 2 2 13 2" xfId="23790"/>
    <cellStyle name="Calculation 2 2 2 2 13 3" xfId="41278"/>
    <cellStyle name="Calculation 2 2 2 2 14" xfId="6831"/>
    <cellStyle name="Calculation 2 2 2 2 14 2" xfId="24391"/>
    <cellStyle name="Calculation 2 2 2 2 14 3" xfId="41879"/>
    <cellStyle name="Calculation 2 2 2 2 15" xfId="7411"/>
    <cellStyle name="Calculation 2 2 2 2 15 2" xfId="24971"/>
    <cellStyle name="Calculation 2 2 2 2 15 3" xfId="42459"/>
    <cellStyle name="Calculation 2 2 2 2 16" xfId="7979"/>
    <cellStyle name="Calculation 2 2 2 2 16 2" xfId="25539"/>
    <cellStyle name="Calculation 2 2 2 2 16 3" xfId="43027"/>
    <cellStyle name="Calculation 2 2 2 2 17" xfId="8547"/>
    <cellStyle name="Calculation 2 2 2 2 17 2" xfId="26107"/>
    <cellStyle name="Calculation 2 2 2 2 17 3" xfId="43595"/>
    <cellStyle name="Calculation 2 2 2 2 18" xfId="9115"/>
    <cellStyle name="Calculation 2 2 2 2 18 2" xfId="26675"/>
    <cellStyle name="Calculation 2 2 2 2 18 3" xfId="44163"/>
    <cellStyle name="Calculation 2 2 2 2 19" xfId="9683"/>
    <cellStyle name="Calculation 2 2 2 2 19 2" xfId="27243"/>
    <cellStyle name="Calculation 2 2 2 2 19 3" xfId="44731"/>
    <cellStyle name="Calculation 2 2 2 2 2" xfId="1260"/>
    <cellStyle name="Calculation 2 2 2 2 2 2" xfId="18852"/>
    <cellStyle name="Calculation 2 2 2 2 2 3" xfId="36340"/>
    <cellStyle name="Calculation 2 2 2 2 20" xfId="10262"/>
    <cellStyle name="Calculation 2 2 2 2 20 2" xfId="27822"/>
    <cellStyle name="Calculation 2 2 2 2 20 3" xfId="45310"/>
    <cellStyle name="Calculation 2 2 2 2 21" xfId="10829"/>
    <cellStyle name="Calculation 2 2 2 2 21 2" xfId="28389"/>
    <cellStyle name="Calculation 2 2 2 2 21 3" xfId="45877"/>
    <cellStyle name="Calculation 2 2 2 2 22" xfId="11339"/>
    <cellStyle name="Calculation 2 2 2 2 22 2" xfId="28899"/>
    <cellStyle name="Calculation 2 2 2 2 22 3" xfId="46387"/>
    <cellStyle name="Calculation 2 2 2 2 23" xfId="11920"/>
    <cellStyle name="Calculation 2 2 2 2 23 2" xfId="29480"/>
    <cellStyle name="Calculation 2 2 2 2 23 3" xfId="46968"/>
    <cellStyle name="Calculation 2 2 2 2 24" xfId="12498"/>
    <cellStyle name="Calculation 2 2 2 2 24 2" xfId="30058"/>
    <cellStyle name="Calculation 2 2 2 2 24 3" xfId="47546"/>
    <cellStyle name="Calculation 2 2 2 2 25" xfId="13074"/>
    <cellStyle name="Calculation 2 2 2 2 25 2" xfId="30634"/>
    <cellStyle name="Calculation 2 2 2 2 25 3" xfId="48122"/>
    <cellStyle name="Calculation 2 2 2 2 26" xfId="13650"/>
    <cellStyle name="Calculation 2 2 2 2 26 2" xfId="31210"/>
    <cellStyle name="Calculation 2 2 2 2 26 3" xfId="48698"/>
    <cellStyle name="Calculation 2 2 2 2 27" xfId="14224"/>
    <cellStyle name="Calculation 2 2 2 2 27 2" xfId="31784"/>
    <cellStyle name="Calculation 2 2 2 2 27 3" xfId="49272"/>
    <cellStyle name="Calculation 2 2 2 2 28" xfId="14780"/>
    <cellStyle name="Calculation 2 2 2 2 28 2" xfId="32340"/>
    <cellStyle name="Calculation 2 2 2 2 28 3" xfId="49828"/>
    <cellStyle name="Calculation 2 2 2 2 29" xfId="15337"/>
    <cellStyle name="Calculation 2 2 2 2 29 2" xfId="32897"/>
    <cellStyle name="Calculation 2 2 2 2 29 3" xfId="50385"/>
    <cellStyle name="Calculation 2 2 2 2 3" xfId="1696"/>
    <cellStyle name="Calculation 2 2 2 2 3 2" xfId="19288"/>
    <cellStyle name="Calculation 2 2 2 2 3 3" xfId="36776"/>
    <cellStyle name="Calculation 2 2 2 2 30" xfId="15895"/>
    <cellStyle name="Calculation 2 2 2 2 30 2" xfId="33455"/>
    <cellStyle name="Calculation 2 2 2 2 30 3" xfId="50943"/>
    <cellStyle name="Calculation 2 2 2 2 31" xfId="16443"/>
    <cellStyle name="Calculation 2 2 2 2 31 2" xfId="34003"/>
    <cellStyle name="Calculation 2 2 2 2 31 3" xfId="51491"/>
    <cellStyle name="Calculation 2 2 2 2 32" xfId="16976"/>
    <cellStyle name="Calculation 2 2 2 2 32 2" xfId="34536"/>
    <cellStyle name="Calculation 2 2 2 2 32 3" xfId="52024"/>
    <cellStyle name="Calculation 2 2 2 2 33" xfId="17497"/>
    <cellStyle name="Calculation 2 2 2 2 33 2" xfId="35057"/>
    <cellStyle name="Calculation 2 2 2 2 33 3" xfId="52545"/>
    <cellStyle name="Calculation 2 2 2 2 34" xfId="18101"/>
    <cellStyle name="Calculation 2 2 2 2 35" xfId="35589"/>
    <cellStyle name="Calculation 2 2 2 2 36" xfId="53315"/>
    <cellStyle name="Calculation 2 2 2 2 37" xfId="53022"/>
    <cellStyle name="Calculation 2 2 2 2 4" xfId="2131"/>
    <cellStyle name="Calculation 2 2 2 2 4 2" xfId="19723"/>
    <cellStyle name="Calculation 2 2 2 2 4 3" xfId="37211"/>
    <cellStyle name="Calculation 2 2 2 2 5" xfId="2567"/>
    <cellStyle name="Calculation 2 2 2 2 5 2" xfId="20159"/>
    <cellStyle name="Calculation 2 2 2 2 5 3" xfId="37647"/>
    <cellStyle name="Calculation 2 2 2 2 6" xfId="2888"/>
    <cellStyle name="Calculation 2 2 2 2 6 2" xfId="20480"/>
    <cellStyle name="Calculation 2 2 2 2 6 3" xfId="37968"/>
    <cellStyle name="Calculation 2 2 2 2 7" xfId="3417"/>
    <cellStyle name="Calculation 2 2 2 2 7 2" xfId="21009"/>
    <cellStyle name="Calculation 2 2 2 2 7 3" xfId="38497"/>
    <cellStyle name="Calculation 2 2 2 2 8" xfId="3842"/>
    <cellStyle name="Calculation 2 2 2 2 8 2" xfId="21434"/>
    <cellStyle name="Calculation 2 2 2 2 8 3" xfId="38922"/>
    <cellStyle name="Calculation 2 2 2 2 9" xfId="4263"/>
    <cellStyle name="Calculation 2 2 2 2 9 2" xfId="21855"/>
    <cellStyle name="Calculation 2 2 2 2 9 3" xfId="39343"/>
    <cellStyle name="Calculation 2 2 2 20" xfId="8752"/>
    <cellStyle name="Calculation 2 2 2 20 2" xfId="26312"/>
    <cellStyle name="Calculation 2 2 2 20 3" xfId="43800"/>
    <cellStyle name="Calculation 2 2 2 21" xfId="9320"/>
    <cellStyle name="Calculation 2 2 2 21 2" xfId="26880"/>
    <cellStyle name="Calculation 2 2 2 21 3" xfId="44368"/>
    <cellStyle name="Calculation 2 2 2 22" xfId="9900"/>
    <cellStyle name="Calculation 2 2 2 22 2" xfId="27460"/>
    <cellStyle name="Calculation 2 2 2 22 3" xfId="44948"/>
    <cellStyle name="Calculation 2 2 2 23" xfId="5692"/>
    <cellStyle name="Calculation 2 2 2 23 2" xfId="23284"/>
    <cellStyle name="Calculation 2 2 2 23 3" xfId="40772"/>
    <cellStyle name="Calculation 2 2 2 24" xfId="11557"/>
    <cellStyle name="Calculation 2 2 2 24 2" xfId="29117"/>
    <cellStyle name="Calculation 2 2 2 24 3" xfId="46605"/>
    <cellStyle name="Calculation 2 2 2 25" xfId="12137"/>
    <cellStyle name="Calculation 2 2 2 25 2" xfId="29697"/>
    <cellStyle name="Calculation 2 2 2 25 3" xfId="47185"/>
    <cellStyle name="Calculation 2 2 2 26" xfId="12715"/>
    <cellStyle name="Calculation 2 2 2 26 2" xfId="30275"/>
    <cellStyle name="Calculation 2 2 2 26 3" xfId="47763"/>
    <cellStyle name="Calculation 2 2 2 27" xfId="13291"/>
    <cellStyle name="Calculation 2 2 2 27 2" xfId="30851"/>
    <cellStyle name="Calculation 2 2 2 27 3" xfId="48339"/>
    <cellStyle name="Calculation 2 2 2 28" xfId="13867"/>
    <cellStyle name="Calculation 2 2 2 28 2" xfId="31427"/>
    <cellStyle name="Calculation 2 2 2 28 3" xfId="48915"/>
    <cellStyle name="Calculation 2 2 2 29" xfId="14429"/>
    <cellStyle name="Calculation 2 2 2 29 2" xfId="31989"/>
    <cellStyle name="Calculation 2 2 2 29 3" xfId="49477"/>
    <cellStyle name="Calculation 2 2 2 3" xfId="887"/>
    <cellStyle name="Calculation 2 2 2 3 10" xfId="4804"/>
    <cellStyle name="Calculation 2 2 2 3 10 2" xfId="22396"/>
    <cellStyle name="Calculation 2 2 2 3 10 3" xfId="39884"/>
    <cellStyle name="Calculation 2 2 2 3 11" xfId="5205"/>
    <cellStyle name="Calculation 2 2 2 3 11 2" xfId="22797"/>
    <cellStyle name="Calculation 2 2 2 3 11 3" xfId="40285"/>
    <cellStyle name="Calculation 2 2 2 3 12" xfId="5605"/>
    <cellStyle name="Calculation 2 2 2 3 12 2" xfId="23197"/>
    <cellStyle name="Calculation 2 2 2 3 12 3" xfId="40685"/>
    <cellStyle name="Calculation 2 2 2 3 13" xfId="6350"/>
    <cellStyle name="Calculation 2 2 2 3 13 2" xfId="23910"/>
    <cellStyle name="Calculation 2 2 2 3 13 3" xfId="41398"/>
    <cellStyle name="Calculation 2 2 2 3 14" xfId="6951"/>
    <cellStyle name="Calculation 2 2 2 3 14 2" xfId="24511"/>
    <cellStyle name="Calculation 2 2 2 3 14 3" xfId="41999"/>
    <cellStyle name="Calculation 2 2 2 3 15" xfId="7531"/>
    <cellStyle name="Calculation 2 2 2 3 15 2" xfId="25091"/>
    <cellStyle name="Calculation 2 2 2 3 15 3" xfId="42579"/>
    <cellStyle name="Calculation 2 2 2 3 16" xfId="8099"/>
    <cellStyle name="Calculation 2 2 2 3 16 2" xfId="25659"/>
    <cellStyle name="Calculation 2 2 2 3 16 3" xfId="43147"/>
    <cellStyle name="Calculation 2 2 2 3 17" xfId="8667"/>
    <cellStyle name="Calculation 2 2 2 3 17 2" xfId="26227"/>
    <cellStyle name="Calculation 2 2 2 3 17 3" xfId="43715"/>
    <cellStyle name="Calculation 2 2 2 3 18" xfId="9235"/>
    <cellStyle name="Calculation 2 2 2 3 18 2" xfId="26795"/>
    <cellStyle name="Calculation 2 2 2 3 18 3" xfId="44283"/>
    <cellStyle name="Calculation 2 2 2 3 19" xfId="9803"/>
    <cellStyle name="Calculation 2 2 2 3 19 2" xfId="27363"/>
    <cellStyle name="Calculation 2 2 2 3 19 3" xfId="44851"/>
    <cellStyle name="Calculation 2 2 2 3 2" xfId="1380"/>
    <cellStyle name="Calculation 2 2 2 3 2 2" xfId="18972"/>
    <cellStyle name="Calculation 2 2 2 3 2 3" xfId="36460"/>
    <cellStyle name="Calculation 2 2 2 3 20" xfId="10382"/>
    <cellStyle name="Calculation 2 2 2 3 20 2" xfId="27942"/>
    <cellStyle name="Calculation 2 2 2 3 20 3" xfId="45430"/>
    <cellStyle name="Calculation 2 2 2 3 21" xfId="10949"/>
    <cellStyle name="Calculation 2 2 2 3 21 2" xfId="28509"/>
    <cellStyle name="Calculation 2 2 2 3 21 3" xfId="45997"/>
    <cellStyle name="Calculation 2 2 2 3 22" xfId="11459"/>
    <cellStyle name="Calculation 2 2 2 3 22 2" xfId="29019"/>
    <cellStyle name="Calculation 2 2 2 3 22 3" xfId="46507"/>
    <cellStyle name="Calculation 2 2 2 3 23" xfId="12040"/>
    <cellStyle name="Calculation 2 2 2 3 23 2" xfId="29600"/>
    <cellStyle name="Calculation 2 2 2 3 23 3" xfId="47088"/>
    <cellStyle name="Calculation 2 2 2 3 24" xfId="12618"/>
    <cellStyle name="Calculation 2 2 2 3 24 2" xfId="30178"/>
    <cellStyle name="Calculation 2 2 2 3 24 3" xfId="47666"/>
    <cellStyle name="Calculation 2 2 2 3 25" xfId="13194"/>
    <cellStyle name="Calculation 2 2 2 3 25 2" xfId="30754"/>
    <cellStyle name="Calculation 2 2 2 3 25 3" xfId="48242"/>
    <cellStyle name="Calculation 2 2 2 3 26" xfId="13770"/>
    <cellStyle name="Calculation 2 2 2 3 26 2" xfId="31330"/>
    <cellStyle name="Calculation 2 2 2 3 26 3" xfId="48818"/>
    <cellStyle name="Calculation 2 2 2 3 27" xfId="14344"/>
    <cellStyle name="Calculation 2 2 2 3 27 2" xfId="31904"/>
    <cellStyle name="Calculation 2 2 2 3 27 3" xfId="49392"/>
    <cellStyle name="Calculation 2 2 2 3 28" xfId="14900"/>
    <cellStyle name="Calculation 2 2 2 3 28 2" xfId="32460"/>
    <cellStyle name="Calculation 2 2 2 3 28 3" xfId="49948"/>
    <cellStyle name="Calculation 2 2 2 3 29" xfId="15457"/>
    <cellStyle name="Calculation 2 2 2 3 29 2" xfId="33017"/>
    <cellStyle name="Calculation 2 2 2 3 29 3" xfId="50505"/>
    <cellStyle name="Calculation 2 2 2 3 3" xfId="1816"/>
    <cellStyle name="Calculation 2 2 2 3 3 2" xfId="19408"/>
    <cellStyle name="Calculation 2 2 2 3 3 3" xfId="36896"/>
    <cellStyle name="Calculation 2 2 2 3 30" xfId="16015"/>
    <cellStyle name="Calculation 2 2 2 3 30 2" xfId="33575"/>
    <cellStyle name="Calculation 2 2 2 3 30 3" xfId="51063"/>
    <cellStyle name="Calculation 2 2 2 3 31" xfId="16563"/>
    <cellStyle name="Calculation 2 2 2 3 31 2" xfId="34123"/>
    <cellStyle name="Calculation 2 2 2 3 31 3" xfId="51611"/>
    <cellStyle name="Calculation 2 2 2 3 32" xfId="17096"/>
    <cellStyle name="Calculation 2 2 2 3 32 2" xfId="34656"/>
    <cellStyle name="Calculation 2 2 2 3 32 3" xfId="52144"/>
    <cellStyle name="Calculation 2 2 2 3 33" xfId="17617"/>
    <cellStyle name="Calculation 2 2 2 3 33 2" xfId="35177"/>
    <cellStyle name="Calculation 2 2 2 3 33 3" xfId="52665"/>
    <cellStyle name="Calculation 2 2 2 3 34" xfId="18221"/>
    <cellStyle name="Calculation 2 2 2 3 35" xfId="35709"/>
    <cellStyle name="Calculation 2 2 2 3 36" xfId="53435"/>
    <cellStyle name="Calculation 2 2 2 3 37" xfId="53186"/>
    <cellStyle name="Calculation 2 2 2 3 4" xfId="2251"/>
    <cellStyle name="Calculation 2 2 2 3 4 2" xfId="19843"/>
    <cellStyle name="Calculation 2 2 2 3 4 3" xfId="37331"/>
    <cellStyle name="Calculation 2 2 2 3 5" xfId="2687"/>
    <cellStyle name="Calculation 2 2 2 3 5 2" xfId="20279"/>
    <cellStyle name="Calculation 2 2 2 3 5 3" xfId="37767"/>
    <cellStyle name="Calculation 2 2 2 3 6" xfId="3013"/>
    <cellStyle name="Calculation 2 2 2 3 6 2" xfId="20605"/>
    <cellStyle name="Calculation 2 2 2 3 6 3" xfId="38093"/>
    <cellStyle name="Calculation 2 2 2 3 7" xfId="3537"/>
    <cellStyle name="Calculation 2 2 2 3 7 2" xfId="21129"/>
    <cellStyle name="Calculation 2 2 2 3 7 3" xfId="38617"/>
    <cellStyle name="Calculation 2 2 2 3 8" xfId="3962"/>
    <cellStyle name="Calculation 2 2 2 3 8 2" xfId="21554"/>
    <cellStyle name="Calculation 2 2 2 3 8 3" xfId="39042"/>
    <cellStyle name="Calculation 2 2 2 3 9" xfId="4383"/>
    <cellStyle name="Calculation 2 2 2 3 9 2" xfId="21975"/>
    <cellStyle name="Calculation 2 2 2 3 9 3" xfId="39463"/>
    <cellStyle name="Calculation 2 2 2 30" xfId="14985"/>
    <cellStyle name="Calculation 2 2 2 30 2" xfId="32545"/>
    <cellStyle name="Calculation 2 2 2 30 3" xfId="50033"/>
    <cellStyle name="Calculation 2 2 2 31" xfId="15553"/>
    <cellStyle name="Calculation 2 2 2 31 2" xfId="33113"/>
    <cellStyle name="Calculation 2 2 2 31 3" xfId="50601"/>
    <cellStyle name="Calculation 2 2 2 32" xfId="16100"/>
    <cellStyle name="Calculation 2 2 2 32 2" xfId="33660"/>
    <cellStyle name="Calculation 2 2 2 32 3" xfId="51148"/>
    <cellStyle name="Calculation 2 2 2 33" xfId="16659"/>
    <cellStyle name="Calculation 2 2 2 33 2" xfId="34219"/>
    <cellStyle name="Calculation 2 2 2 33 3" xfId="51707"/>
    <cellStyle name="Calculation 2 2 2 34" xfId="17181"/>
    <cellStyle name="Calculation 2 2 2 34 2" xfId="34741"/>
    <cellStyle name="Calculation 2 2 2 34 3" xfId="52229"/>
    <cellStyle name="Calculation 2 2 2 35" xfId="17785"/>
    <cellStyle name="Calculation 2 2 2 36" xfId="35273"/>
    <cellStyle name="Calculation 2 2 2 37" xfId="53166"/>
    <cellStyle name="Calculation 2 2 2 38" xfId="53005"/>
    <cellStyle name="Calculation 2 2 2 4" xfId="1111"/>
    <cellStyle name="Calculation 2 2 2 4 10" xfId="10682"/>
    <cellStyle name="Calculation 2 2 2 4 10 2" xfId="28242"/>
    <cellStyle name="Calculation 2 2 2 4 10 3" xfId="45730"/>
    <cellStyle name="Calculation 2 2 2 4 11" xfId="11193"/>
    <cellStyle name="Calculation 2 2 2 4 11 2" xfId="28753"/>
    <cellStyle name="Calculation 2 2 2 4 11 3" xfId="46241"/>
    <cellStyle name="Calculation 2 2 2 4 12" xfId="11773"/>
    <cellStyle name="Calculation 2 2 2 4 12 2" xfId="29333"/>
    <cellStyle name="Calculation 2 2 2 4 12 3" xfId="46821"/>
    <cellStyle name="Calculation 2 2 2 4 13" xfId="12351"/>
    <cellStyle name="Calculation 2 2 2 4 13 2" xfId="29911"/>
    <cellStyle name="Calculation 2 2 2 4 13 3" xfId="47399"/>
    <cellStyle name="Calculation 2 2 2 4 14" xfId="12928"/>
    <cellStyle name="Calculation 2 2 2 4 14 2" xfId="30488"/>
    <cellStyle name="Calculation 2 2 2 4 14 3" xfId="47976"/>
    <cellStyle name="Calculation 2 2 2 4 15" xfId="13503"/>
    <cellStyle name="Calculation 2 2 2 4 15 2" xfId="31063"/>
    <cellStyle name="Calculation 2 2 2 4 15 3" xfId="48551"/>
    <cellStyle name="Calculation 2 2 2 4 16" xfId="14078"/>
    <cellStyle name="Calculation 2 2 2 4 16 2" xfId="31638"/>
    <cellStyle name="Calculation 2 2 2 4 16 3" xfId="49126"/>
    <cellStyle name="Calculation 2 2 2 4 17" xfId="14635"/>
    <cellStyle name="Calculation 2 2 2 4 17 2" xfId="32195"/>
    <cellStyle name="Calculation 2 2 2 4 17 3" xfId="49683"/>
    <cellStyle name="Calculation 2 2 2 4 18" xfId="15191"/>
    <cellStyle name="Calculation 2 2 2 4 18 2" xfId="32751"/>
    <cellStyle name="Calculation 2 2 2 4 18 3" xfId="50239"/>
    <cellStyle name="Calculation 2 2 2 4 19" xfId="15752"/>
    <cellStyle name="Calculation 2 2 2 4 19 2" xfId="33312"/>
    <cellStyle name="Calculation 2 2 2 4 19 3" xfId="50800"/>
    <cellStyle name="Calculation 2 2 2 4 2" xfId="6083"/>
    <cellStyle name="Calculation 2 2 2 4 2 2" xfId="23653"/>
    <cellStyle name="Calculation 2 2 2 4 2 3" xfId="41141"/>
    <cellStyle name="Calculation 2 2 2 4 20" xfId="16298"/>
    <cellStyle name="Calculation 2 2 2 4 20 2" xfId="33858"/>
    <cellStyle name="Calculation 2 2 2 4 20 3" xfId="51346"/>
    <cellStyle name="Calculation 2 2 2 4 21" xfId="16839"/>
    <cellStyle name="Calculation 2 2 2 4 21 2" xfId="34399"/>
    <cellStyle name="Calculation 2 2 2 4 21 3" xfId="51887"/>
    <cellStyle name="Calculation 2 2 2 4 22" xfId="17360"/>
    <cellStyle name="Calculation 2 2 2 4 22 2" xfId="34920"/>
    <cellStyle name="Calculation 2 2 2 4 22 3" xfId="52408"/>
    <cellStyle name="Calculation 2 2 2 4 23" xfId="17964"/>
    <cellStyle name="Calculation 2 2 2 4 24" xfId="35452"/>
    <cellStyle name="Calculation 2 2 2 4 3" xfId="6684"/>
    <cellStyle name="Calculation 2 2 2 4 3 2" xfId="24244"/>
    <cellStyle name="Calculation 2 2 2 4 3 3" xfId="41732"/>
    <cellStyle name="Calculation 2 2 2 4 4" xfId="7264"/>
    <cellStyle name="Calculation 2 2 2 4 4 2" xfId="24824"/>
    <cellStyle name="Calculation 2 2 2 4 4 3" xfId="42312"/>
    <cellStyle name="Calculation 2 2 2 4 5" xfId="7832"/>
    <cellStyle name="Calculation 2 2 2 4 5 2" xfId="25392"/>
    <cellStyle name="Calculation 2 2 2 4 5 3" xfId="42880"/>
    <cellStyle name="Calculation 2 2 2 4 6" xfId="8400"/>
    <cellStyle name="Calculation 2 2 2 4 6 2" xfId="25960"/>
    <cellStyle name="Calculation 2 2 2 4 6 3" xfId="43448"/>
    <cellStyle name="Calculation 2 2 2 4 7" xfId="8968"/>
    <cellStyle name="Calculation 2 2 2 4 7 2" xfId="26528"/>
    <cellStyle name="Calculation 2 2 2 4 7 3" xfId="44016"/>
    <cellStyle name="Calculation 2 2 2 4 8" xfId="9536"/>
    <cellStyle name="Calculation 2 2 2 4 8 2" xfId="27096"/>
    <cellStyle name="Calculation 2 2 2 4 8 3" xfId="44584"/>
    <cellStyle name="Calculation 2 2 2 4 9" xfId="10115"/>
    <cellStyle name="Calculation 2 2 2 4 9 2" xfId="27675"/>
    <cellStyle name="Calculation 2 2 2 4 9 3" xfId="45163"/>
    <cellStyle name="Calculation 2 2 2 5" xfId="1547"/>
    <cellStyle name="Calculation 2 2 2 5 2" xfId="19139"/>
    <cellStyle name="Calculation 2 2 2 5 3" xfId="36627"/>
    <cellStyle name="Calculation 2 2 2 6" xfId="1982"/>
    <cellStyle name="Calculation 2 2 2 6 2" xfId="19574"/>
    <cellStyle name="Calculation 2 2 2 6 3" xfId="37062"/>
    <cellStyle name="Calculation 2 2 2 7" xfId="2418"/>
    <cellStyle name="Calculation 2 2 2 7 2" xfId="20010"/>
    <cellStyle name="Calculation 2 2 2 7 3" xfId="37498"/>
    <cellStyle name="Calculation 2 2 2 8" xfId="3049"/>
    <cellStyle name="Calculation 2 2 2 8 2" xfId="20641"/>
    <cellStyle name="Calculation 2 2 2 8 3" xfId="38129"/>
    <cellStyle name="Calculation 2 2 2 9" xfId="3269"/>
    <cellStyle name="Calculation 2 2 2 9 2" xfId="20861"/>
    <cellStyle name="Calculation 2 2 2 9 3" xfId="38349"/>
    <cellStyle name="Calculation 2 2 20" xfId="6493"/>
    <cellStyle name="Calculation 2 2 20 2" xfId="24053"/>
    <cellStyle name="Calculation 2 2 20 3" xfId="41541"/>
    <cellStyle name="Calculation 2 2 21" xfId="6669"/>
    <cellStyle name="Calculation 2 2 21 2" xfId="24229"/>
    <cellStyle name="Calculation 2 2 21 3" xfId="41717"/>
    <cellStyle name="Calculation 2 2 22" xfId="7197"/>
    <cellStyle name="Calculation 2 2 22 2" xfId="24757"/>
    <cellStyle name="Calculation 2 2 22 3" xfId="42245"/>
    <cellStyle name="Calculation 2 2 23" xfId="7765"/>
    <cellStyle name="Calculation 2 2 23 2" xfId="25325"/>
    <cellStyle name="Calculation 2 2 23 3" xfId="42813"/>
    <cellStyle name="Calculation 2 2 24" xfId="8333"/>
    <cellStyle name="Calculation 2 2 24 2" xfId="25893"/>
    <cellStyle name="Calculation 2 2 24 3" xfId="43381"/>
    <cellStyle name="Calculation 2 2 25" xfId="9345"/>
    <cellStyle name="Calculation 2 2 25 2" xfId="26905"/>
    <cellStyle name="Calculation 2 2 25 3" xfId="44393"/>
    <cellStyle name="Calculation 2 2 26" xfId="10615"/>
    <cellStyle name="Calculation 2 2 26 2" xfId="28175"/>
    <cellStyle name="Calculation 2 2 26 3" xfId="45663"/>
    <cellStyle name="Calculation 2 2 27" xfId="8334"/>
    <cellStyle name="Calculation 2 2 27 2" xfId="25894"/>
    <cellStyle name="Calculation 2 2 27 3" xfId="43382"/>
    <cellStyle name="Calculation 2 2 28" xfId="11582"/>
    <cellStyle name="Calculation 2 2 28 2" xfId="29142"/>
    <cellStyle name="Calculation 2 2 28 3" xfId="46630"/>
    <cellStyle name="Calculation 2 2 29" xfId="12161"/>
    <cellStyle name="Calculation 2 2 29 2" xfId="29721"/>
    <cellStyle name="Calculation 2 2 29 3" xfId="47209"/>
    <cellStyle name="Calculation 2 2 3" xfId="589"/>
    <cellStyle name="Calculation 2 2 3 10" xfId="3670"/>
    <cellStyle name="Calculation 2 2 3 10 2" xfId="21262"/>
    <cellStyle name="Calculation 2 2 3 10 3" xfId="38750"/>
    <cellStyle name="Calculation 2 2 3 11" xfId="4091"/>
    <cellStyle name="Calculation 2 2 3 11 2" xfId="21683"/>
    <cellStyle name="Calculation 2 2 3 11 3" xfId="39171"/>
    <cellStyle name="Calculation 2 2 3 12" xfId="4512"/>
    <cellStyle name="Calculation 2 2 3 12 2" xfId="22104"/>
    <cellStyle name="Calculation 2 2 3 12 3" xfId="39592"/>
    <cellStyle name="Calculation 2 2 3 13" xfId="4924"/>
    <cellStyle name="Calculation 2 2 3 13 2" xfId="22516"/>
    <cellStyle name="Calculation 2 2 3 13 3" xfId="40004"/>
    <cellStyle name="Calculation 2 2 3 14" xfId="5324"/>
    <cellStyle name="Calculation 2 2 3 14 2" xfId="22916"/>
    <cellStyle name="Calculation 2 2 3 14 3" xfId="40404"/>
    <cellStyle name="Calculation 2 2 3 15" xfId="5840"/>
    <cellStyle name="Calculation 2 2 3 15 2" xfId="23432"/>
    <cellStyle name="Calculation 2 2 3 15 3" xfId="40920"/>
    <cellStyle name="Calculation 2 2 3 16" xfId="6440"/>
    <cellStyle name="Calculation 2 2 3 16 2" xfId="24000"/>
    <cellStyle name="Calculation 2 2 3 16 3" xfId="41488"/>
    <cellStyle name="Calculation 2 2 3 17" xfId="5696"/>
    <cellStyle name="Calculation 2 2 3 17 2" xfId="23288"/>
    <cellStyle name="Calculation 2 2 3 17 3" xfId="40776"/>
    <cellStyle name="Calculation 2 2 3 18" xfId="6701"/>
    <cellStyle name="Calculation 2 2 3 18 2" xfId="24261"/>
    <cellStyle name="Calculation 2 2 3 18 3" xfId="41749"/>
    <cellStyle name="Calculation 2 2 3 19" xfId="7285"/>
    <cellStyle name="Calculation 2 2 3 19 2" xfId="24845"/>
    <cellStyle name="Calculation 2 2 3 19 3" xfId="42333"/>
    <cellStyle name="Calculation 2 2 3 2" xfId="743"/>
    <cellStyle name="Calculation 2 2 3 2 10" xfId="4660"/>
    <cellStyle name="Calculation 2 2 3 2 10 2" xfId="22252"/>
    <cellStyle name="Calculation 2 2 3 2 10 3" xfId="39740"/>
    <cellStyle name="Calculation 2 2 3 2 11" xfId="5061"/>
    <cellStyle name="Calculation 2 2 3 2 11 2" xfId="22653"/>
    <cellStyle name="Calculation 2 2 3 2 11 3" xfId="40141"/>
    <cellStyle name="Calculation 2 2 3 2 12" xfId="5461"/>
    <cellStyle name="Calculation 2 2 3 2 12 2" xfId="23053"/>
    <cellStyle name="Calculation 2 2 3 2 12 3" xfId="40541"/>
    <cellStyle name="Calculation 2 2 3 2 13" xfId="6206"/>
    <cellStyle name="Calculation 2 2 3 2 13 2" xfId="23766"/>
    <cellStyle name="Calculation 2 2 3 2 13 3" xfId="41254"/>
    <cellStyle name="Calculation 2 2 3 2 14" xfId="6807"/>
    <cellStyle name="Calculation 2 2 3 2 14 2" xfId="24367"/>
    <cellStyle name="Calculation 2 2 3 2 14 3" xfId="41855"/>
    <cellStyle name="Calculation 2 2 3 2 15" xfId="7387"/>
    <cellStyle name="Calculation 2 2 3 2 15 2" xfId="24947"/>
    <cellStyle name="Calculation 2 2 3 2 15 3" xfId="42435"/>
    <cellStyle name="Calculation 2 2 3 2 16" xfId="7955"/>
    <cellStyle name="Calculation 2 2 3 2 16 2" xfId="25515"/>
    <cellStyle name="Calculation 2 2 3 2 16 3" xfId="43003"/>
    <cellStyle name="Calculation 2 2 3 2 17" xfId="8523"/>
    <cellStyle name="Calculation 2 2 3 2 17 2" xfId="26083"/>
    <cellStyle name="Calculation 2 2 3 2 17 3" xfId="43571"/>
    <cellStyle name="Calculation 2 2 3 2 18" xfId="9091"/>
    <cellStyle name="Calculation 2 2 3 2 18 2" xfId="26651"/>
    <cellStyle name="Calculation 2 2 3 2 18 3" xfId="44139"/>
    <cellStyle name="Calculation 2 2 3 2 19" xfId="9659"/>
    <cellStyle name="Calculation 2 2 3 2 19 2" xfId="27219"/>
    <cellStyle name="Calculation 2 2 3 2 19 3" xfId="44707"/>
    <cellStyle name="Calculation 2 2 3 2 2" xfId="1236"/>
    <cellStyle name="Calculation 2 2 3 2 2 2" xfId="18828"/>
    <cellStyle name="Calculation 2 2 3 2 2 3" xfId="36316"/>
    <cellStyle name="Calculation 2 2 3 2 20" xfId="10238"/>
    <cellStyle name="Calculation 2 2 3 2 20 2" xfId="27798"/>
    <cellStyle name="Calculation 2 2 3 2 20 3" xfId="45286"/>
    <cellStyle name="Calculation 2 2 3 2 21" xfId="10805"/>
    <cellStyle name="Calculation 2 2 3 2 21 2" xfId="28365"/>
    <cellStyle name="Calculation 2 2 3 2 21 3" xfId="45853"/>
    <cellStyle name="Calculation 2 2 3 2 22" xfId="11315"/>
    <cellStyle name="Calculation 2 2 3 2 22 2" xfId="28875"/>
    <cellStyle name="Calculation 2 2 3 2 22 3" xfId="46363"/>
    <cellStyle name="Calculation 2 2 3 2 23" xfId="11896"/>
    <cellStyle name="Calculation 2 2 3 2 23 2" xfId="29456"/>
    <cellStyle name="Calculation 2 2 3 2 23 3" xfId="46944"/>
    <cellStyle name="Calculation 2 2 3 2 24" xfId="12474"/>
    <cellStyle name="Calculation 2 2 3 2 24 2" xfId="30034"/>
    <cellStyle name="Calculation 2 2 3 2 24 3" xfId="47522"/>
    <cellStyle name="Calculation 2 2 3 2 25" xfId="13050"/>
    <cellStyle name="Calculation 2 2 3 2 25 2" xfId="30610"/>
    <cellStyle name="Calculation 2 2 3 2 25 3" xfId="48098"/>
    <cellStyle name="Calculation 2 2 3 2 26" xfId="13626"/>
    <cellStyle name="Calculation 2 2 3 2 26 2" xfId="31186"/>
    <cellStyle name="Calculation 2 2 3 2 26 3" xfId="48674"/>
    <cellStyle name="Calculation 2 2 3 2 27" xfId="14200"/>
    <cellStyle name="Calculation 2 2 3 2 27 2" xfId="31760"/>
    <cellStyle name="Calculation 2 2 3 2 27 3" xfId="49248"/>
    <cellStyle name="Calculation 2 2 3 2 28" xfId="14756"/>
    <cellStyle name="Calculation 2 2 3 2 28 2" xfId="32316"/>
    <cellStyle name="Calculation 2 2 3 2 28 3" xfId="49804"/>
    <cellStyle name="Calculation 2 2 3 2 29" xfId="15313"/>
    <cellStyle name="Calculation 2 2 3 2 29 2" xfId="32873"/>
    <cellStyle name="Calculation 2 2 3 2 29 3" xfId="50361"/>
    <cellStyle name="Calculation 2 2 3 2 3" xfId="1672"/>
    <cellStyle name="Calculation 2 2 3 2 3 2" xfId="19264"/>
    <cellStyle name="Calculation 2 2 3 2 3 3" xfId="36752"/>
    <cellStyle name="Calculation 2 2 3 2 30" xfId="15871"/>
    <cellStyle name="Calculation 2 2 3 2 30 2" xfId="33431"/>
    <cellStyle name="Calculation 2 2 3 2 30 3" xfId="50919"/>
    <cellStyle name="Calculation 2 2 3 2 31" xfId="16419"/>
    <cellStyle name="Calculation 2 2 3 2 31 2" xfId="33979"/>
    <cellStyle name="Calculation 2 2 3 2 31 3" xfId="51467"/>
    <cellStyle name="Calculation 2 2 3 2 32" xfId="16952"/>
    <cellStyle name="Calculation 2 2 3 2 32 2" xfId="34512"/>
    <cellStyle name="Calculation 2 2 3 2 32 3" xfId="52000"/>
    <cellStyle name="Calculation 2 2 3 2 33" xfId="17473"/>
    <cellStyle name="Calculation 2 2 3 2 33 2" xfId="35033"/>
    <cellStyle name="Calculation 2 2 3 2 33 3" xfId="52521"/>
    <cellStyle name="Calculation 2 2 3 2 34" xfId="18077"/>
    <cellStyle name="Calculation 2 2 3 2 35" xfId="35565"/>
    <cellStyle name="Calculation 2 2 3 2 36" xfId="53291"/>
    <cellStyle name="Calculation 2 2 3 2 37" xfId="53616"/>
    <cellStyle name="Calculation 2 2 3 2 4" xfId="2107"/>
    <cellStyle name="Calculation 2 2 3 2 4 2" xfId="19699"/>
    <cellStyle name="Calculation 2 2 3 2 4 3" xfId="37187"/>
    <cellStyle name="Calculation 2 2 3 2 5" xfId="2543"/>
    <cellStyle name="Calculation 2 2 3 2 5 2" xfId="20135"/>
    <cellStyle name="Calculation 2 2 3 2 5 3" xfId="37623"/>
    <cellStyle name="Calculation 2 2 3 2 6" xfId="2836"/>
    <cellStyle name="Calculation 2 2 3 2 6 2" xfId="20428"/>
    <cellStyle name="Calculation 2 2 3 2 6 3" xfId="37916"/>
    <cellStyle name="Calculation 2 2 3 2 7" xfId="3393"/>
    <cellStyle name="Calculation 2 2 3 2 7 2" xfId="20985"/>
    <cellStyle name="Calculation 2 2 3 2 7 3" xfId="38473"/>
    <cellStyle name="Calculation 2 2 3 2 8" xfId="3818"/>
    <cellStyle name="Calculation 2 2 3 2 8 2" xfId="21410"/>
    <cellStyle name="Calculation 2 2 3 2 8 3" xfId="38898"/>
    <cellStyle name="Calculation 2 2 3 2 9" xfId="4239"/>
    <cellStyle name="Calculation 2 2 3 2 9 2" xfId="21831"/>
    <cellStyle name="Calculation 2 2 3 2 9 3" xfId="39319"/>
    <cellStyle name="Calculation 2 2 3 20" xfId="7853"/>
    <cellStyle name="Calculation 2 2 3 20 2" xfId="25413"/>
    <cellStyle name="Calculation 2 2 3 20 3" xfId="42901"/>
    <cellStyle name="Calculation 2 2 3 21" xfId="8421"/>
    <cellStyle name="Calculation 2 2 3 21 2" xfId="25981"/>
    <cellStyle name="Calculation 2 2 3 21 3" xfId="43469"/>
    <cellStyle name="Calculation 2 2 3 22" xfId="7637"/>
    <cellStyle name="Calculation 2 2 3 22 2" xfId="25197"/>
    <cellStyle name="Calculation 2 2 3 22 3" xfId="42685"/>
    <cellStyle name="Calculation 2 2 3 23" xfId="5772"/>
    <cellStyle name="Calculation 2 2 3 23 2" xfId="23364"/>
    <cellStyle name="Calculation 2 2 3 23 3" xfId="40852"/>
    <cellStyle name="Calculation 2 2 3 24" xfId="9469"/>
    <cellStyle name="Calculation 2 2 3 24 2" xfId="27029"/>
    <cellStyle name="Calculation 2 2 3 24 3" xfId="44517"/>
    <cellStyle name="Calculation 2 2 3 25" xfId="10477"/>
    <cellStyle name="Calculation 2 2 3 25 2" xfId="28037"/>
    <cellStyle name="Calculation 2 2 3 25 3" xfId="45525"/>
    <cellStyle name="Calculation 2 2 3 26" xfId="11141"/>
    <cellStyle name="Calculation 2 2 3 26 2" xfId="28701"/>
    <cellStyle name="Calculation 2 2 3 26 3" xfId="46189"/>
    <cellStyle name="Calculation 2 2 3 27" xfId="11739"/>
    <cellStyle name="Calculation 2 2 3 27 2" xfId="29299"/>
    <cellStyle name="Calculation 2 2 3 27 3" xfId="46787"/>
    <cellStyle name="Calculation 2 2 3 28" xfId="12317"/>
    <cellStyle name="Calculation 2 2 3 28 2" xfId="29877"/>
    <cellStyle name="Calculation 2 2 3 28 3" xfId="47365"/>
    <cellStyle name="Calculation 2 2 3 29" xfId="13520"/>
    <cellStyle name="Calculation 2 2 3 29 2" xfId="31080"/>
    <cellStyle name="Calculation 2 2 3 29 3" xfId="48568"/>
    <cellStyle name="Calculation 2 2 3 3" xfId="863"/>
    <cellStyle name="Calculation 2 2 3 3 10" xfId="4780"/>
    <cellStyle name="Calculation 2 2 3 3 10 2" xfId="22372"/>
    <cellStyle name="Calculation 2 2 3 3 10 3" xfId="39860"/>
    <cellStyle name="Calculation 2 2 3 3 11" xfId="5181"/>
    <cellStyle name="Calculation 2 2 3 3 11 2" xfId="22773"/>
    <cellStyle name="Calculation 2 2 3 3 11 3" xfId="40261"/>
    <cellStyle name="Calculation 2 2 3 3 12" xfId="5581"/>
    <cellStyle name="Calculation 2 2 3 3 12 2" xfId="23173"/>
    <cellStyle name="Calculation 2 2 3 3 12 3" xfId="40661"/>
    <cellStyle name="Calculation 2 2 3 3 13" xfId="6326"/>
    <cellStyle name="Calculation 2 2 3 3 13 2" xfId="23886"/>
    <cellStyle name="Calculation 2 2 3 3 13 3" xfId="41374"/>
    <cellStyle name="Calculation 2 2 3 3 14" xfId="6927"/>
    <cellStyle name="Calculation 2 2 3 3 14 2" xfId="24487"/>
    <cellStyle name="Calculation 2 2 3 3 14 3" xfId="41975"/>
    <cellStyle name="Calculation 2 2 3 3 15" xfId="7507"/>
    <cellStyle name="Calculation 2 2 3 3 15 2" xfId="25067"/>
    <cellStyle name="Calculation 2 2 3 3 15 3" xfId="42555"/>
    <cellStyle name="Calculation 2 2 3 3 16" xfId="8075"/>
    <cellStyle name="Calculation 2 2 3 3 16 2" xfId="25635"/>
    <cellStyle name="Calculation 2 2 3 3 16 3" xfId="43123"/>
    <cellStyle name="Calculation 2 2 3 3 17" xfId="8643"/>
    <cellStyle name="Calculation 2 2 3 3 17 2" xfId="26203"/>
    <cellStyle name="Calculation 2 2 3 3 17 3" xfId="43691"/>
    <cellStyle name="Calculation 2 2 3 3 18" xfId="9211"/>
    <cellStyle name="Calculation 2 2 3 3 18 2" xfId="26771"/>
    <cellStyle name="Calculation 2 2 3 3 18 3" xfId="44259"/>
    <cellStyle name="Calculation 2 2 3 3 19" xfId="9779"/>
    <cellStyle name="Calculation 2 2 3 3 19 2" xfId="27339"/>
    <cellStyle name="Calculation 2 2 3 3 19 3" xfId="44827"/>
    <cellStyle name="Calculation 2 2 3 3 2" xfId="1356"/>
    <cellStyle name="Calculation 2 2 3 3 2 2" xfId="18948"/>
    <cellStyle name="Calculation 2 2 3 3 2 3" xfId="36436"/>
    <cellStyle name="Calculation 2 2 3 3 20" xfId="10358"/>
    <cellStyle name="Calculation 2 2 3 3 20 2" xfId="27918"/>
    <cellStyle name="Calculation 2 2 3 3 20 3" xfId="45406"/>
    <cellStyle name="Calculation 2 2 3 3 21" xfId="10925"/>
    <cellStyle name="Calculation 2 2 3 3 21 2" xfId="28485"/>
    <cellStyle name="Calculation 2 2 3 3 21 3" xfId="45973"/>
    <cellStyle name="Calculation 2 2 3 3 22" xfId="11435"/>
    <cellStyle name="Calculation 2 2 3 3 22 2" xfId="28995"/>
    <cellStyle name="Calculation 2 2 3 3 22 3" xfId="46483"/>
    <cellStyle name="Calculation 2 2 3 3 23" xfId="12016"/>
    <cellStyle name="Calculation 2 2 3 3 23 2" xfId="29576"/>
    <cellStyle name="Calculation 2 2 3 3 23 3" xfId="47064"/>
    <cellStyle name="Calculation 2 2 3 3 24" xfId="12594"/>
    <cellStyle name="Calculation 2 2 3 3 24 2" xfId="30154"/>
    <cellStyle name="Calculation 2 2 3 3 24 3" xfId="47642"/>
    <cellStyle name="Calculation 2 2 3 3 25" xfId="13170"/>
    <cellStyle name="Calculation 2 2 3 3 25 2" xfId="30730"/>
    <cellStyle name="Calculation 2 2 3 3 25 3" xfId="48218"/>
    <cellStyle name="Calculation 2 2 3 3 26" xfId="13746"/>
    <cellStyle name="Calculation 2 2 3 3 26 2" xfId="31306"/>
    <cellStyle name="Calculation 2 2 3 3 26 3" xfId="48794"/>
    <cellStyle name="Calculation 2 2 3 3 27" xfId="14320"/>
    <cellStyle name="Calculation 2 2 3 3 27 2" xfId="31880"/>
    <cellStyle name="Calculation 2 2 3 3 27 3" xfId="49368"/>
    <cellStyle name="Calculation 2 2 3 3 28" xfId="14876"/>
    <cellStyle name="Calculation 2 2 3 3 28 2" xfId="32436"/>
    <cellStyle name="Calculation 2 2 3 3 28 3" xfId="49924"/>
    <cellStyle name="Calculation 2 2 3 3 29" xfId="15433"/>
    <cellStyle name="Calculation 2 2 3 3 29 2" xfId="32993"/>
    <cellStyle name="Calculation 2 2 3 3 29 3" xfId="50481"/>
    <cellStyle name="Calculation 2 2 3 3 3" xfId="1792"/>
    <cellStyle name="Calculation 2 2 3 3 3 2" xfId="19384"/>
    <cellStyle name="Calculation 2 2 3 3 3 3" xfId="36872"/>
    <cellStyle name="Calculation 2 2 3 3 30" xfId="15991"/>
    <cellStyle name="Calculation 2 2 3 3 30 2" xfId="33551"/>
    <cellStyle name="Calculation 2 2 3 3 30 3" xfId="51039"/>
    <cellStyle name="Calculation 2 2 3 3 31" xfId="16539"/>
    <cellStyle name="Calculation 2 2 3 3 31 2" xfId="34099"/>
    <cellStyle name="Calculation 2 2 3 3 31 3" xfId="51587"/>
    <cellStyle name="Calculation 2 2 3 3 32" xfId="17072"/>
    <cellStyle name="Calculation 2 2 3 3 32 2" xfId="34632"/>
    <cellStyle name="Calculation 2 2 3 3 32 3" xfId="52120"/>
    <cellStyle name="Calculation 2 2 3 3 33" xfId="17593"/>
    <cellStyle name="Calculation 2 2 3 3 33 2" xfId="35153"/>
    <cellStyle name="Calculation 2 2 3 3 33 3" xfId="52641"/>
    <cellStyle name="Calculation 2 2 3 3 34" xfId="18197"/>
    <cellStyle name="Calculation 2 2 3 3 35" xfId="35685"/>
    <cellStyle name="Calculation 2 2 3 3 36" xfId="53411"/>
    <cellStyle name="Calculation 2 2 3 3 37" xfId="53114"/>
    <cellStyle name="Calculation 2 2 3 3 4" xfId="2227"/>
    <cellStyle name="Calculation 2 2 3 3 4 2" xfId="19819"/>
    <cellStyle name="Calculation 2 2 3 3 4 3" xfId="37307"/>
    <cellStyle name="Calculation 2 2 3 3 5" xfId="2663"/>
    <cellStyle name="Calculation 2 2 3 3 5 2" xfId="20255"/>
    <cellStyle name="Calculation 2 2 3 3 5 3" xfId="37743"/>
    <cellStyle name="Calculation 2 2 3 3 6" xfId="2973"/>
    <cellStyle name="Calculation 2 2 3 3 6 2" xfId="20565"/>
    <cellStyle name="Calculation 2 2 3 3 6 3" xfId="38053"/>
    <cellStyle name="Calculation 2 2 3 3 7" xfId="3513"/>
    <cellStyle name="Calculation 2 2 3 3 7 2" xfId="21105"/>
    <cellStyle name="Calculation 2 2 3 3 7 3" xfId="38593"/>
    <cellStyle name="Calculation 2 2 3 3 8" xfId="3938"/>
    <cellStyle name="Calculation 2 2 3 3 8 2" xfId="21530"/>
    <cellStyle name="Calculation 2 2 3 3 8 3" xfId="39018"/>
    <cellStyle name="Calculation 2 2 3 3 9" xfId="4359"/>
    <cellStyle name="Calculation 2 2 3 3 9 2" xfId="21951"/>
    <cellStyle name="Calculation 2 2 3 3 9 3" xfId="39439"/>
    <cellStyle name="Calculation 2 2 3 30" xfId="14098"/>
    <cellStyle name="Calculation 2 2 3 30 2" xfId="31658"/>
    <cellStyle name="Calculation 2 2 3 30 3" xfId="49146"/>
    <cellStyle name="Calculation 2 2 3 31" xfId="13307"/>
    <cellStyle name="Calculation 2 2 3 31 2" xfId="30867"/>
    <cellStyle name="Calculation 2 2 3 31 3" xfId="48355"/>
    <cellStyle name="Calculation 2 2 3 32" xfId="15207"/>
    <cellStyle name="Calculation 2 2 3 32 2" xfId="32767"/>
    <cellStyle name="Calculation 2 2 3 32 3" xfId="50255"/>
    <cellStyle name="Calculation 2 2 3 33" xfId="10698"/>
    <cellStyle name="Calculation 2 2 3 33 2" xfId="28258"/>
    <cellStyle name="Calculation 2 2 3 33 3" xfId="45746"/>
    <cellStyle name="Calculation 2 2 3 34" xfId="16313"/>
    <cellStyle name="Calculation 2 2 3 34 2" xfId="33873"/>
    <cellStyle name="Calculation 2 2 3 34 3" xfId="51361"/>
    <cellStyle name="Calculation 2 2 3 35" xfId="17761"/>
    <cellStyle name="Calculation 2 2 3 36" xfId="17712"/>
    <cellStyle name="Calculation 2 2 3 37" xfId="53137"/>
    <cellStyle name="Calculation 2 2 3 38" xfId="53727"/>
    <cellStyle name="Calculation 2 2 3 4" xfId="1082"/>
    <cellStyle name="Calculation 2 2 3 4 10" xfId="10654"/>
    <cellStyle name="Calculation 2 2 3 4 10 2" xfId="28214"/>
    <cellStyle name="Calculation 2 2 3 4 10 3" xfId="45702"/>
    <cellStyle name="Calculation 2 2 3 4 11" xfId="11164"/>
    <cellStyle name="Calculation 2 2 3 4 11 2" xfId="28724"/>
    <cellStyle name="Calculation 2 2 3 4 11 3" xfId="46212"/>
    <cellStyle name="Calculation 2 2 3 4 12" xfId="11744"/>
    <cellStyle name="Calculation 2 2 3 4 12 2" xfId="29304"/>
    <cellStyle name="Calculation 2 2 3 4 12 3" xfId="46792"/>
    <cellStyle name="Calculation 2 2 3 4 13" xfId="12322"/>
    <cellStyle name="Calculation 2 2 3 4 13 2" xfId="29882"/>
    <cellStyle name="Calculation 2 2 3 4 13 3" xfId="47370"/>
    <cellStyle name="Calculation 2 2 3 4 14" xfId="12899"/>
    <cellStyle name="Calculation 2 2 3 4 14 2" xfId="30459"/>
    <cellStyle name="Calculation 2 2 3 4 14 3" xfId="47947"/>
    <cellStyle name="Calculation 2 2 3 4 15" xfId="13475"/>
    <cellStyle name="Calculation 2 2 3 4 15 2" xfId="31035"/>
    <cellStyle name="Calculation 2 2 3 4 15 3" xfId="48523"/>
    <cellStyle name="Calculation 2 2 3 4 16" xfId="14049"/>
    <cellStyle name="Calculation 2 2 3 4 16 2" xfId="31609"/>
    <cellStyle name="Calculation 2 2 3 4 16 3" xfId="49097"/>
    <cellStyle name="Calculation 2 2 3 4 17" xfId="14608"/>
    <cellStyle name="Calculation 2 2 3 4 17 2" xfId="32168"/>
    <cellStyle name="Calculation 2 2 3 4 17 3" xfId="49656"/>
    <cellStyle name="Calculation 2 2 3 4 18" xfId="15163"/>
    <cellStyle name="Calculation 2 2 3 4 18 2" xfId="32723"/>
    <cellStyle name="Calculation 2 2 3 4 18 3" xfId="50211"/>
    <cellStyle name="Calculation 2 2 3 4 19" xfId="15727"/>
    <cellStyle name="Calculation 2 2 3 4 19 2" xfId="33287"/>
    <cellStyle name="Calculation 2 2 3 4 19 3" xfId="50775"/>
    <cellStyle name="Calculation 2 2 3 4 2" xfId="6054"/>
    <cellStyle name="Calculation 2 2 3 4 2 2" xfId="23629"/>
    <cellStyle name="Calculation 2 2 3 4 2 3" xfId="41117"/>
    <cellStyle name="Calculation 2 2 3 4 20" xfId="16273"/>
    <cellStyle name="Calculation 2 2 3 4 20 2" xfId="33833"/>
    <cellStyle name="Calculation 2 2 3 4 20 3" xfId="51321"/>
    <cellStyle name="Calculation 2 2 3 4 21" xfId="16815"/>
    <cellStyle name="Calculation 2 2 3 4 21 2" xfId="34375"/>
    <cellStyle name="Calculation 2 2 3 4 21 3" xfId="51863"/>
    <cellStyle name="Calculation 2 2 3 4 22" xfId="17336"/>
    <cellStyle name="Calculation 2 2 3 4 22 2" xfId="34896"/>
    <cellStyle name="Calculation 2 2 3 4 22 3" xfId="52384"/>
    <cellStyle name="Calculation 2 2 3 4 23" xfId="17940"/>
    <cellStyle name="Calculation 2 2 3 4 24" xfId="35428"/>
    <cellStyle name="Calculation 2 2 3 4 3" xfId="6655"/>
    <cellStyle name="Calculation 2 2 3 4 3 2" xfId="24215"/>
    <cellStyle name="Calculation 2 2 3 4 3 3" xfId="41703"/>
    <cellStyle name="Calculation 2 2 3 4 4" xfId="7235"/>
    <cellStyle name="Calculation 2 2 3 4 4 2" xfId="24795"/>
    <cellStyle name="Calculation 2 2 3 4 4 3" xfId="42283"/>
    <cellStyle name="Calculation 2 2 3 4 5" xfId="7803"/>
    <cellStyle name="Calculation 2 2 3 4 5 2" xfId="25363"/>
    <cellStyle name="Calculation 2 2 3 4 5 3" xfId="42851"/>
    <cellStyle name="Calculation 2 2 3 4 6" xfId="8371"/>
    <cellStyle name="Calculation 2 2 3 4 6 2" xfId="25931"/>
    <cellStyle name="Calculation 2 2 3 4 6 3" xfId="43419"/>
    <cellStyle name="Calculation 2 2 3 4 7" xfId="8939"/>
    <cellStyle name="Calculation 2 2 3 4 7 2" xfId="26499"/>
    <cellStyle name="Calculation 2 2 3 4 7 3" xfId="43987"/>
    <cellStyle name="Calculation 2 2 3 4 8" xfId="9507"/>
    <cellStyle name="Calculation 2 2 3 4 8 2" xfId="27067"/>
    <cellStyle name="Calculation 2 2 3 4 8 3" xfId="44555"/>
    <cellStyle name="Calculation 2 2 3 4 9" xfId="10086"/>
    <cellStyle name="Calculation 2 2 3 4 9 2" xfId="27646"/>
    <cellStyle name="Calculation 2 2 3 4 9 3" xfId="45134"/>
    <cellStyle name="Calculation 2 2 3 5" xfId="1518"/>
    <cellStyle name="Calculation 2 2 3 5 2" xfId="19110"/>
    <cellStyle name="Calculation 2 2 3 5 3" xfId="36598"/>
    <cellStyle name="Calculation 2 2 3 6" xfId="1954"/>
    <cellStyle name="Calculation 2 2 3 6 2" xfId="19546"/>
    <cellStyle name="Calculation 2 2 3 6 3" xfId="37034"/>
    <cellStyle name="Calculation 2 2 3 7" xfId="2389"/>
    <cellStyle name="Calculation 2 2 3 7 2" xfId="19981"/>
    <cellStyle name="Calculation 2 2 3 7 3" xfId="37469"/>
    <cellStyle name="Calculation 2 2 3 8" xfId="2815"/>
    <cellStyle name="Calculation 2 2 3 8 2" xfId="20407"/>
    <cellStyle name="Calculation 2 2 3 8 3" xfId="37895"/>
    <cellStyle name="Calculation 2 2 3 9" xfId="3241"/>
    <cellStyle name="Calculation 2 2 3 9 2" xfId="20833"/>
    <cellStyle name="Calculation 2 2 3 9 3" xfId="38321"/>
    <cellStyle name="Calculation 2 2 30" xfId="12739"/>
    <cellStyle name="Calculation 2 2 30 2" xfId="30299"/>
    <cellStyle name="Calculation 2 2 30 3" xfId="47787"/>
    <cellStyle name="Calculation 2 2 31" xfId="13315"/>
    <cellStyle name="Calculation 2 2 31 2" xfId="30875"/>
    <cellStyle name="Calculation 2 2 31 3" xfId="48363"/>
    <cellStyle name="Calculation 2 2 32" xfId="13488"/>
    <cellStyle name="Calculation 2 2 32 2" xfId="31048"/>
    <cellStyle name="Calculation 2 2 32 3" xfId="48536"/>
    <cellStyle name="Calculation 2 2 33" xfId="14016"/>
    <cellStyle name="Calculation 2 2 33 2" xfId="31576"/>
    <cellStyle name="Calculation 2 2 33 3" xfId="49064"/>
    <cellStyle name="Calculation 2 2 34" xfId="15007"/>
    <cellStyle name="Calculation 2 2 34 2" xfId="32567"/>
    <cellStyle name="Calculation 2 2 34 3" xfId="50055"/>
    <cellStyle name="Calculation 2 2 35" xfId="15177"/>
    <cellStyle name="Calculation 2 2 35 2" xfId="32737"/>
    <cellStyle name="Calculation 2 2 35 3" xfId="50225"/>
    <cellStyle name="Calculation 2 2 36" xfId="16119"/>
    <cellStyle name="Calculation 2 2 36 2" xfId="33679"/>
    <cellStyle name="Calculation 2 2 36 3" xfId="51167"/>
    <cellStyle name="Calculation 2 2 37" xfId="16285"/>
    <cellStyle name="Calculation 2 2 37 2" xfId="33845"/>
    <cellStyle name="Calculation 2 2 37 3" xfId="51333"/>
    <cellStyle name="Calculation 2 2 38" xfId="17737"/>
    <cellStyle name="Calculation 2 2 39" xfId="17736"/>
    <cellStyle name="Calculation 2 2 4" xfId="719"/>
    <cellStyle name="Calculation 2 2 4 10" xfId="4636"/>
    <cellStyle name="Calculation 2 2 4 10 2" xfId="22228"/>
    <cellStyle name="Calculation 2 2 4 10 3" xfId="39716"/>
    <cellStyle name="Calculation 2 2 4 11" xfId="5037"/>
    <cellStyle name="Calculation 2 2 4 11 2" xfId="22629"/>
    <cellStyle name="Calculation 2 2 4 11 3" xfId="40117"/>
    <cellStyle name="Calculation 2 2 4 12" xfId="5437"/>
    <cellStyle name="Calculation 2 2 4 12 2" xfId="23029"/>
    <cellStyle name="Calculation 2 2 4 12 3" xfId="40517"/>
    <cellStyle name="Calculation 2 2 4 13" xfId="6182"/>
    <cellStyle name="Calculation 2 2 4 13 2" xfId="23742"/>
    <cellStyle name="Calculation 2 2 4 13 3" xfId="41230"/>
    <cellStyle name="Calculation 2 2 4 14" xfId="6783"/>
    <cellStyle name="Calculation 2 2 4 14 2" xfId="24343"/>
    <cellStyle name="Calculation 2 2 4 14 3" xfId="41831"/>
    <cellStyle name="Calculation 2 2 4 15" xfId="7363"/>
    <cellStyle name="Calculation 2 2 4 15 2" xfId="24923"/>
    <cellStyle name="Calculation 2 2 4 15 3" xfId="42411"/>
    <cellStyle name="Calculation 2 2 4 16" xfId="7931"/>
    <cellStyle name="Calculation 2 2 4 16 2" xfId="25491"/>
    <cellStyle name="Calculation 2 2 4 16 3" xfId="42979"/>
    <cellStyle name="Calculation 2 2 4 17" xfId="8499"/>
    <cellStyle name="Calculation 2 2 4 17 2" xfId="26059"/>
    <cellStyle name="Calculation 2 2 4 17 3" xfId="43547"/>
    <cellStyle name="Calculation 2 2 4 18" xfId="9067"/>
    <cellStyle name="Calculation 2 2 4 18 2" xfId="26627"/>
    <cellStyle name="Calculation 2 2 4 18 3" xfId="44115"/>
    <cellStyle name="Calculation 2 2 4 19" xfId="9635"/>
    <cellStyle name="Calculation 2 2 4 19 2" xfId="27195"/>
    <cellStyle name="Calculation 2 2 4 19 3" xfId="44683"/>
    <cellStyle name="Calculation 2 2 4 2" xfId="1212"/>
    <cellStyle name="Calculation 2 2 4 2 2" xfId="18804"/>
    <cellStyle name="Calculation 2 2 4 2 3" xfId="36292"/>
    <cellStyle name="Calculation 2 2 4 20" xfId="10214"/>
    <cellStyle name="Calculation 2 2 4 20 2" xfId="27774"/>
    <cellStyle name="Calculation 2 2 4 20 3" xfId="45262"/>
    <cellStyle name="Calculation 2 2 4 21" xfId="10781"/>
    <cellStyle name="Calculation 2 2 4 21 2" xfId="28341"/>
    <cellStyle name="Calculation 2 2 4 21 3" xfId="45829"/>
    <cellStyle name="Calculation 2 2 4 22" xfId="11291"/>
    <cellStyle name="Calculation 2 2 4 22 2" xfId="28851"/>
    <cellStyle name="Calculation 2 2 4 22 3" xfId="46339"/>
    <cellStyle name="Calculation 2 2 4 23" xfId="11872"/>
    <cellStyle name="Calculation 2 2 4 23 2" xfId="29432"/>
    <cellStyle name="Calculation 2 2 4 23 3" xfId="46920"/>
    <cellStyle name="Calculation 2 2 4 24" xfId="12450"/>
    <cellStyle name="Calculation 2 2 4 24 2" xfId="30010"/>
    <cellStyle name="Calculation 2 2 4 24 3" xfId="47498"/>
    <cellStyle name="Calculation 2 2 4 25" xfId="13026"/>
    <cellStyle name="Calculation 2 2 4 25 2" xfId="30586"/>
    <cellStyle name="Calculation 2 2 4 25 3" xfId="48074"/>
    <cellStyle name="Calculation 2 2 4 26" xfId="13602"/>
    <cellStyle name="Calculation 2 2 4 26 2" xfId="31162"/>
    <cellStyle name="Calculation 2 2 4 26 3" xfId="48650"/>
    <cellStyle name="Calculation 2 2 4 27" xfId="14176"/>
    <cellStyle name="Calculation 2 2 4 27 2" xfId="31736"/>
    <cellStyle name="Calculation 2 2 4 27 3" xfId="49224"/>
    <cellStyle name="Calculation 2 2 4 28" xfId="14732"/>
    <cellStyle name="Calculation 2 2 4 28 2" xfId="32292"/>
    <cellStyle name="Calculation 2 2 4 28 3" xfId="49780"/>
    <cellStyle name="Calculation 2 2 4 29" xfId="15289"/>
    <cellStyle name="Calculation 2 2 4 29 2" xfId="32849"/>
    <cellStyle name="Calculation 2 2 4 29 3" xfId="50337"/>
    <cellStyle name="Calculation 2 2 4 3" xfId="1648"/>
    <cellStyle name="Calculation 2 2 4 3 2" xfId="19240"/>
    <cellStyle name="Calculation 2 2 4 3 3" xfId="36728"/>
    <cellStyle name="Calculation 2 2 4 30" xfId="15847"/>
    <cellStyle name="Calculation 2 2 4 30 2" xfId="33407"/>
    <cellStyle name="Calculation 2 2 4 30 3" xfId="50895"/>
    <cellStyle name="Calculation 2 2 4 31" xfId="16395"/>
    <cellStyle name="Calculation 2 2 4 31 2" xfId="33955"/>
    <cellStyle name="Calculation 2 2 4 31 3" xfId="51443"/>
    <cellStyle name="Calculation 2 2 4 32" xfId="16928"/>
    <cellStyle name="Calculation 2 2 4 32 2" xfId="34488"/>
    <cellStyle name="Calculation 2 2 4 32 3" xfId="51976"/>
    <cellStyle name="Calculation 2 2 4 33" xfId="17449"/>
    <cellStyle name="Calculation 2 2 4 33 2" xfId="35009"/>
    <cellStyle name="Calculation 2 2 4 33 3" xfId="52497"/>
    <cellStyle name="Calculation 2 2 4 34" xfId="18053"/>
    <cellStyle name="Calculation 2 2 4 35" xfId="35541"/>
    <cellStyle name="Calculation 2 2 4 36" xfId="53267"/>
    <cellStyle name="Calculation 2 2 4 37" xfId="53784"/>
    <cellStyle name="Calculation 2 2 4 4" xfId="2083"/>
    <cellStyle name="Calculation 2 2 4 4 2" xfId="19675"/>
    <cellStyle name="Calculation 2 2 4 4 3" xfId="37163"/>
    <cellStyle name="Calculation 2 2 4 5" xfId="2519"/>
    <cellStyle name="Calculation 2 2 4 5 2" xfId="20111"/>
    <cellStyle name="Calculation 2 2 4 5 3" xfId="37599"/>
    <cellStyle name="Calculation 2 2 4 6" xfId="2865"/>
    <cellStyle name="Calculation 2 2 4 6 2" xfId="20457"/>
    <cellStyle name="Calculation 2 2 4 6 3" xfId="37945"/>
    <cellStyle name="Calculation 2 2 4 7" xfId="3369"/>
    <cellStyle name="Calculation 2 2 4 7 2" xfId="20961"/>
    <cellStyle name="Calculation 2 2 4 7 3" xfId="38449"/>
    <cellStyle name="Calculation 2 2 4 8" xfId="3794"/>
    <cellStyle name="Calculation 2 2 4 8 2" xfId="21386"/>
    <cellStyle name="Calculation 2 2 4 8 3" xfId="38874"/>
    <cellStyle name="Calculation 2 2 4 9" xfId="4215"/>
    <cellStyle name="Calculation 2 2 4 9 2" xfId="21807"/>
    <cellStyle name="Calculation 2 2 4 9 3" xfId="39295"/>
    <cellStyle name="Calculation 2 2 40" xfId="52837"/>
    <cellStyle name="Calculation 2 2 41" xfId="52864"/>
    <cellStyle name="Calculation 2 2 42" xfId="52858"/>
    <cellStyle name="Calculation 2 2 43" xfId="52898"/>
    <cellStyle name="Calculation 2 2 44" xfId="52918"/>
    <cellStyle name="Calculation 2 2 45" xfId="52933"/>
    <cellStyle name="Calculation 2 2 46" xfId="52945"/>
    <cellStyle name="Calculation 2 2 47" xfId="52957"/>
    <cellStyle name="Calculation 2 2 48" xfId="53100"/>
    <cellStyle name="Calculation 2 2 49" xfId="53745"/>
    <cellStyle name="Calculation 2 2 5" xfId="533"/>
    <cellStyle name="Calculation 2 2 5 10" xfId="3717"/>
    <cellStyle name="Calculation 2 2 5 10 2" xfId="21309"/>
    <cellStyle name="Calculation 2 2 5 10 3" xfId="38797"/>
    <cellStyle name="Calculation 2 2 5 11" xfId="4138"/>
    <cellStyle name="Calculation 2 2 5 11 2" xfId="21730"/>
    <cellStyle name="Calculation 2 2 5 11 3" xfId="39218"/>
    <cellStyle name="Calculation 2 2 5 12" xfId="4559"/>
    <cellStyle name="Calculation 2 2 5 12 2" xfId="22151"/>
    <cellStyle name="Calculation 2 2 5 12 3" xfId="39639"/>
    <cellStyle name="Calculation 2 2 5 13" xfId="5999"/>
    <cellStyle name="Calculation 2 2 5 13 2" xfId="23591"/>
    <cellStyle name="Calculation 2 2 5 13 3" xfId="41079"/>
    <cellStyle name="Calculation 2 2 5 14" xfId="6600"/>
    <cellStyle name="Calculation 2 2 5 14 2" xfId="24160"/>
    <cellStyle name="Calculation 2 2 5 14 3" xfId="41648"/>
    <cellStyle name="Calculation 2 2 5 15" xfId="7180"/>
    <cellStyle name="Calculation 2 2 5 15 2" xfId="24740"/>
    <cellStyle name="Calculation 2 2 5 15 3" xfId="42228"/>
    <cellStyle name="Calculation 2 2 5 16" xfId="7748"/>
    <cellStyle name="Calculation 2 2 5 16 2" xfId="25308"/>
    <cellStyle name="Calculation 2 2 5 16 3" xfId="42796"/>
    <cellStyle name="Calculation 2 2 5 17" xfId="8316"/>
    <cellStyle name="Calculation 2 2 5 17 2" xfId="25876"/>
    <cellStyle name="Calculation 2 2 5 17 3" xfId="43364"/>
    <cellStyle name="Calculation 2 2 5 18" xfId="8884"/>
    <cellStyle name="Calculation 2 2 5 18 2" xfId="26444"/>
    <cellStyle name="Calculation 2 2 5 18 3" xfId="43932"/>
    <cellStyle name="Calculation 2 2 5 19" xfId="9452"/>
    <cellStyle name="Calculation 2 2 5 19 2" xfId="27012"/>
    <cellStyle name="Calculation 2 2 5 19 3" xfId="44500"/>
    <cellStyle name="Calculation 2 2 5 2" xfId="1026"/>
    <cellStyle name="Calculation 2 2 5 2 2" xfId="18642"/>
    <cellStyle name="Calculation 2 2 5 2 3" xfId="36130"/>
    <cellStyle name="Calculation 2 2 5 20" xfId="10032"/>
    <cellStyle name="Calculation 2 2 5 20 2" xfId="27592"/>
    <cellStyle name="Calculation 2 2 5 20 3" xfId="45080"/>
    <cellStyle name="Calculation 2 2 5 21" xfId="10599"/>
    <cellStyle name="Calculation 2 2 5 21 2" xfId="28159"/>
    <cellStyle name="Calculation 2 2 5 21 3" xfId="45647"/>
    <cellStyle name="Calculation 2 2 5 22" xfId="11110"/>
    <cellStyle name="Calculation 2 2 5 22 2" xfId="28670"/>
    <cellStyle name="Calculation 2 2 5 22 3" xfId="46158"/>
    <cellStyle name="Calculation 2 2 5 23" xfId="11689"/>
    <cellStyle name="Calculation 2 2 5 23 2" xfId="29249"/>
    <cellStyle name="Calculation 2 2 5 23 3" xfId="46737"/>
    <cellStyle name="Calculation 2 2 5 24" xfId="12267"/>
    <cellStyle name="Calculation 2 2 5 24 2" xfId="29827"/>
    <cellStyle name="Calculation 2 2 5 24 3" xfId="47315"/>
    <cellStyle name="Calculation 2 2 5 25" xfId="12846"/>
    <cellStyle name="Calculation 2 2 5 25 2" xfId="30406"/>
    <cellStyle name="Calculation 2 2 5 25 3" xfId="47894"/>
    <cellStyle name="Calculation 2 2 5 26" xfId="13422"/>
    <cellStyle name="Calculation 2 2 5 26 2" xfId="30982"/>
    <cellStyle name="Calculation 2 2 5 26 3" xfId="48470"/>
    <cellStyle name="Calculation 2 2 5 27" xfId="13999"/>
    <cellStyle name="Calculation 2 2 5 27 2" xfId="31559"/>
    <cellStyle name="Calculation 2 2 5 27 3" xfId="49047"/>
    <cellStyle name="Calculation 2 2 5 28" xfId="14559"/>
    <cellStyle name="Calculation 2 2 5 28 2" xfId="32119"/>
    <cellStyle name="Calculation 2 2 5 28 3" xfId="49607"/>
    <cellStyle name="Calculation 2 2 5 29" xfId="15114"/>
    <cellStyle name="Calculation 2 2 5 29 2" xfId="32674"/>
    <cellStyle name="Calculation 2 2 5 29 3" xfId="50162"/>
    <cellStyle name="Calculation 2 2 5 3" xfId="499"/>
    <cellStyle name="Calculation 2 2 5 3 2" xfId="18546"/>
    <cellStyle name="Calculation 2 2 5 3 3" xfId="36034"/>
    <cellStyle name="Calculation 2 2 5 30" xfId="15679"/>
    <cellStyle name="Calculation 2 2 5 30 2" xfId="33239"/>
    <cellStyle name="Calculation 2 2 5 30 3" xfId="50727"/>
    <cellStyle name="Calculation 2 2 5 31" xfId="16226"/>
    <cellStyle name="Calculation 2 2 5 31 2" xfId="33786"/>
    <cellStyle name="Calculation 2 2 5 31 3" xfId="51274"/>
    <cellStyle name="Calculation 2 2 5 32" xfId="16777"/>
    <cellStyle name="Calculation 2 2 5 32 2" xfId="34337"/>
    <cellStyle name="Calculation 2 2 5 32 3" xfId="51825"/>
    <cellStyle name="Calculation 2 2 5 33" xfId="17298"/>
    <cellStyle name="Calculation 2 2 5 33 2" xfId="34858"/>
    <cellStyle name="Calculation 2 2 5 33 3" xfId="52346"/>
    <cellStyle name="Calculation 2 2 5 34" xfId="17902"/>
    <cellStyle name="Calculation 2 2 5 35" xfId="35390"/>
    <cellStyle name="Calculation 2 2 5 36" xfId="53080"/>
    <cellStyle name="Calculation 2 2 5 37" xfId="53681"/>
    <cellStyle name="Calculation 2 2 5 4" xfId="1135"/>
    <cellStyle name="Calculation 2 2 5 4 2" xfId="18727"/>
    <cellStyle name="Calculation 2 2 5 4 3" xfId="36215"/>
    <cellStyle name="Calculation 2 2 5 5" xfId="1571"/>
    <cellStyle name="Calculation 2 2 5 5 2" xfId="19163"/>
    <cellStyle name="Calculation 2 2 5 5 3" xfId="36651"/>
    <cellStyle name="Calculation 2 2 5 6" xfId="2957"/>
    <cellStyle name="Calculation 2 2 5 6 2" xfId="20549"/>
    <cellStyle name="Calculation 2 2 5 6 3" xfId="38037"/>
    <cellStyle name="Calculation 2 2 5 7" xfId="3094"/>
    <cellStyle name="Calculation 2 2 5 7 2" xfId="20686"/>
    <cellStyle name="Calculation 2 2 5 7 3" xfId="38174"/>
    <cellStyle name="Calculation 2 2 5 8" xfId="2943"/>
    <cellStyle name="Calculation 2 2 5 8 2" xfId="20535"/>
    <cellStyle name="Calculation 2 2 5 8 3" xfId="38023"/>
    <cellStyle name="Calculation 2 2 5 9" xfId="3292"/>
    <cellStyle name="Calculation 2 2 5 9 2" xfId="20884"/>
    <cellStyle name="Calculation 2 2 5 9 3" xfId="38372"/>
    <cellStyle name="Calculation 2 2 6" xfId="552"/>
    <cellStyle name="Calculation 2 2 6 10" xfId="10618"/>
    <cellStyle name="Calculation 2 2 6 10 2" xfId="28178"/>
    <cellStyle name="Calculation 2 2 6 10 3" xfId="45666"/>
    <cellStyle name="Calculation 2 2 6 11" xfId="11129"/>
    <cellStyle name="Calculation 2 2 6 11 2" xfId="28689"/>
    <cellStyle name="Calculation 2 2 6 11 3" xfId="46177"/>
    <cellStyle name="Calculation 2 2 6 12" xfId="11708"/>
    <cellStyle name="Calculation 2 2 6 12 2" xfId="29268"/>
    <cellStyle name="Calculation 2 2 6 12 3" xfId="46756"/>
    <cellStyle name="Calculation 2 2 6 13" xfId="12286"/>
    <cellStyle name="Calculation 2 2 6 13 2" xfId="29846"/>
    <cellStyle name="Calculation 2 2 6 13 3" xfId="47334"/>
    <cellStyle name="Calculation 2 2 6 14" xfId="12865"/>
    <cellStyle name="Calculation 2 2 6 14 2" xfId="30425"/>
    <cellStyle name="Calculation 2 2 6 14 3" xfId="47913"/>
    <cellStyle name="Calculation 2 2 6 15" xfId="13441"/>
    <cellStyle name="Calculation 2 2 6 15 2" xfId="31001"/>
    <cellStyle name="Calculation 2 2 6 15 3" xfId="48489"/>
    <cellStyle name="Calculation 2 2 6 16" xfId="14018"/>
    <cellStyle name="Calculation 2 2 6 16 2" xfId="31578"/>
    <cellStyle name="Calculation 2 2 6 16 3" xfId="49066"/>
    <cellStyle name="Calculation 2 2 6 17" xfId="14576"/>
    <cellStyle name="Calculation 2 2 6 17 2" xfId="32136"/>
    <cellStyle name="Calculation 2 2 6 17 3" xfId="49624"/>
    <cellStyle name="Calculation 2 2 6 18" xfId="15132"/>
    <cellStyle name="Calculation 2 2 6 18 2" xfId="32692"/>
    <cellStyle name="Calculation 2 2 6 18 3" xfId="50180"/>
    <cellStyle name="Calculation 2 2 6 19" xfId="15696"/>
    <cellStyle name="Calculation 2 2 6 19 2" xfId="33256"/>
    <cellStyle name="Calculation 2 2 6 19 3" xfId="50744"/>
    <cellStyle name="Calculation 2 2 6 2" xfId="6018"/>
    <cellStyle name="Calculation 2 2 6 2 2" xfId="23605"/>
    <cellStyle name="Calculation 2 2 6 2 3" xfId="41093"/>
    <cellStyle name="Calculation 2 2 6 20" xfId="16243"/>
    <cellStyle name="Calculation 2 2 6 20 2" xfId="33803"/>
    <cellStyle name="Calculation 2 2 6 20 3" xfId="51291"/>
    <cellStyle name="Calculation 2 2 6 21" xfId="16791"/>
    <cellStyle name="Calculation 2 2 6 21 2" xfId="34351"/>
    <cellStyle name="Calculation 2 2 6 21 3" xfId="51839"/>
    <cellStyle name="Calculation 2 2 6 22" xfId="17312"/>
    <cellStyle name="Calculation 2 2 6 22 2" xfId="34872"/>
    <cellStyle name="Calculation 2 2 6 22 3" xfId="52360"/>
    <cellStyle name="Calculation 2 2 6 23" xfId="17916"/>
    <cellStyle name="Calculation 2 2 6 24" xfId="35404"/>
    <cellStyle name="Calculation 2 2 6 3" xfId="6619"/>
    <cellStyle name="Calculation 2 2 6 3 2" xfId="24179"/>
    <cellStyle name="Calculation 2 2 6 3 3" xfId="41667"/>
    <cellStyle name="Calculation 2 2 6 4" xfId="7199"/>
    <cellStyle name="Calculation 2 2 6 4 2" xfId="24759"/>
    <cellStyle name="Calculation 2 2 6 4 3" xfId="42247"/>
    <cellStyle name="Calculation 2 2 6 5" xfId="7767"/>
    <cellStyle name="Calculation 2 2 6 5 2" xfId="25327"/>
    <cellStyle name="Calculation 2 2 6 5 3" xfId="42815"/>
    <cellStyle name="Calculation 2 2 6 6" xfId="8335"/>
    <cellStyle name="Calculation 2 2 6 6 2" xfId="25895"/>
    <cellStyle name="Calculation 2 2 6 6 3" xfId="43383"/>
    <cellStyle name="Calculation 2 2 6 7" xfId="8903"/>
    <cellStyle name="Calculation 2 2 6 7 2" xfId="26463"/>
    <cellStyle name="Calculation 2 2 6 7 3" xfId="43951"/>
    <cellStyle name="Calculation 2 2 6 8" xfId="9471"/>
    <cellStyle name="Calculation 2 2 6 8 2" xfId="27031"/>
    <cellStyle name="Calculation 2 2 6 8 3" xfId="44519"/>
    <cellStyle name="Calculation 2 2 6 9" xfId="10051"/>
    <cellStyle name="Calculation 2 2 6 9 2" xfId="27611"/>
    <cellStyle name="Calculation 2 2 6 9 3" xfId="45099"/>
    <cellStyle name="Calculation 2 2 7" xfId="1046"/>
    <cellStyle name="Calculation 2 2 7 2" xfId="18662"/>
    <cellStyle name="Calculation 2 2 7 3" xfId="36150"/>
    <cellStyle name="Calculation 2 2 8" xfId="1481"/>
    <cellStyle name="Calculation 2 2 8 2" xfId="19073"/>
    <cellStyle name="Calculation 2 2 8 3" xfId="36561"/>
    <cellStyle name="Calculation 2 2 9" xfId="1917"/>
    <cellStyle name="Calculation 2 2 9 2" xfId="19509"/>
    <cellStyle name="Calculation 2 2 9 3" xfId="36997"/>
    <cellStyle name="Calculation 2 20" xfId="362"/>
    <cellStyle name="Calculation 2 20 2" xfId="18409"/>
    <cellStyle name="Calculation 2 20 3" xfId="35897"/>
    <cellStyle name="Calculation 2 21" xfId="361"/>
    <cellStyle name="Calculation 2 21 2" xfId="18408"/>
    <cellStyle name="Calculation 2 21 3" xfId="35896"/>
    <cellStyle name="Calculation 2 22" xfId="364"/>
    <cellStyle name="Calculation 2 22 2" xfId="18411"/>
    <cellStyle name="Calculation 2 22 3" xfId="35899"/>
    <cellStyle name="Calculation 2 23" xfId="359"/>
    <cellStyle name="Calculation 2 23 2" xfId="18406"/>
    <cellStyle name="Calculation 2 23 3" xfId="35894"/>
    <cellStyle name="Calculation 2 24" xfId="385"/>
    <cellStyle name="Calculation 2 24 2" xfId="18432"/>
    <cellStyle name="Calculation 2 24 3" xfId="35920"/>
    <cellStyle name="Calculation 2 25" xfId="391"/>
    <cellStyle name="Calculation 2 25 2" xfId="18438"/>
    <cellStyle name="Calculation 2 25 3" xfId="35926"/>
    <cellStyle name="Calculation 2 26" xfId="411"/>
    <cellStyle name="Calculation 2 26 2" xfId="18458"/>
    <cellStyle name="Calculation 2 26 3" xfId="35946"/>
    <cellStyle name="Calculation 2 27" xfId="412"/>
    <cellStyle name="Calculation 2 27 2" xfId="18459"/>
    <cellStyle name="Calculation 2 27 3" xfId="35947"/>
    <cellStyle name="Calculation 2 28" xfId="452"/>
    <cellStyle name="Calculation 2 28 2" xfId="18499"/>
    <cellStyle name="Calculation 2 28 3" xfId="35987"/>
    <cellStyle name="Calculation 2 29" xfId="1040"/>
    <cellStyle name="Calculation 2 29 2" xfId="18656"/>
    <cellStyle name="Calculation 2 29 3" xfId="36144"/>
    <cellStyle name="Calculation 2 3" xfId="159"/>
    <cellStyle name="Calculation 2 3 10" xfId="3257"/>
    <cellStyle name="Calculation 2 3 10 2" xfId="20849"/>
    <cellStyle name="Calculation 2 3 10 3" xfId="38337"/>
    <cellStyle name="Calculation 2 3 11" xfId="3683"/>
    <cellStyle name="Calculation 2 3 11 2" xfId="21275"/>
    <cellStyle name="Calculation 2 3 11 3" xfId="38763"/>
    <cellStyle name="Calculation 2 3 12" xfId="4104"/>
    <cellStyle name="Calculation 2 3 12 2" xfId="21696"/>
    <cellStyle name="Calculation 2 3 12 3" xfId="39184"/>
    <cellStyle name="Calculation 2 3 13" xfId="4525"/>
    <cellStyle name="Calculation 2 3 13 2" xfId="22117"/>
    <cellStyle name="Calculation 2 3 13 3" xfId="39605"/>
    <cellStyle name="Calculation 2 3 14" xfId="4936"/>
    <cellStyle name="Calculation 2 3 14 2" xfId="22528"/>
    <cellStyle name="Calculation 2 3 14 3" xfId="40016"/>
    <cellStyle name="Calculation 2 3 15" xfId="5336"/>
    <cellStyle name="Calculation 2 3 15 2" xfId="22928"/>
    <cellStyle name="Calculation 2 3 15 3" xfId="40416"/>
    <cellStyle name="Calculation 2 3 16" xfId="5857"/>
    <cellStyle name="Calculation 2 3 16 2" xfId="23449"/>
    <cellStyle name="Calculation 2 3 16 3" xfId="40937"/>
    <cellStyle name="Calculation 2 3 17" xfId="6456"/>
    <cellStyle name="Calculation 2 3 17 2" xfId="24016"/>
    <cellStyle name="Calculation 2 3 17 3" xfId="41504"/>
    <cellStyle name="Calculation 2 3 18" xfId="7036"/>
    <cellStyle name="Calculation 2 3 18 2" xfId="24596"/>
    <cellStyle name="Calculation 2 3 18 3" xfId="42084"/>
    <cellStyle name="Calculation 2 3 19" xfId="5788"/>
    <cellStyle name="Calculation 2 3 19 2" xfId="23380"/>
    <cellStyle name="Calculation 2 3 19 3" xfId="40868"/>
    <cellStyle name="Calculation 2 3 2" xfId="755"/>
    <cellStyle name="Calculation 2 3 2 10" xfId="4672"/>
    <cellStyle name="Calculation 2 3 2 10 2" xfId="22264"/>
    <cellStyle name="Calculation 2 3 2 10 3" xfId="39752"/>
    <cellStyle name="Calculation 2 3 2 11" xfId="5073"/>
    <cellStyle name="Calculation 2 3 2 11 2" xfId="22665"/>
    <cellStyle name="Calculation 2 3 2 11 3" xfId="40153"/>
    <cellStyle name="Calculation 2 3 2 12" xfId="5473"/>
    <cellStyle name="Calculation 2 3 2 12 2" xfId="23065"/>
    <cellStyle name="Calculation 2 3 2 12 3" xfId="40553"/>
    <cellStyle name="Calculation 2 3 2 13" xfId="6218"/>
    <cellStyle name="Calculation 2 3 2 13 2" xfId="23778"/>
    <cellStyle name="Calculation 2 3 2 13 3" xfId="41266"/>
    <cellStyle name="Calculation 2 3 2 14" xfId="6819"/>
    <cellStyle name="Calculation 2 3 2 14 2" xfId="24379"/>
    <cellStyle name="Calculation 2 3 2 14 3" xfId="41867"/>
    <cellStyle name="Calculation 2 3 2 15" xfId="7399"/>
    <cellStyle name="Calculation 2 3 2 15 2" xfId="24959"/>
    <cellStyle name="Calculation 2 3 2 15 3" xfId="42447"/>
    <cellStyle name="Calculation 2 3 2 16" xfId="7967"/>
    <cellStyle name="Calculation 2 3 2 16 2" xfId="25527"/>
    <cellStyle name="Calculation 2 3 2 16 3" xfId="43015"/>
    <cellStyle name="Calculation 2 3 2 17" xfId="8535"/>
    <cellStyle name="Calculation 2 3 2 17 2" xfId="26095"/>
    <cellStyle name="Calculation 2 3 2 17 3" xfId="43583"/>
    <cellStyle name="Calculation 2 3 2 18" xfId="9103"/>
    <cellStyle name="Calculation 2 3 2 18 2" xfId="26663"/>
    <cellStyle name="Calculation 2 3 2 18 3" xfId="44151"/>
    <cellStyle name="Calculation 2 3 2 19" xfId="9671"/>
    <cellStyle name="Calculation 2 3 2 19 2" xfId="27231"/>
    <cellStyle name="Calculation 2 3 2 19 3" xfId="44719"/>
    <cellStyle name="Calculation 2 3 2 2" xfId="1248"/>
    <cellStyle name="Calculation 2 3 2 2 2" xfId="18840"/>
    <cellStyle name="Calculation 2 3 2 2 3" xfId="36328"/>
    <cellStyle name="Calculation 2 3 2 20" xfId="10250"/>
    <cellStyle name="Calculation 2 3 2 20 2" xfId="27810"/>
    <cellStyle name="Calculation 2 3 2 20 3" xfId="45298"/>
    <cellStyle name="Calculation 2 3 2 21" xfId="10817"/>
    <cellStyle name="Calculation 2 3 2 21 2" xfId="28377"/>
    <cellStyle name="Calculation 2 3 2 21 3" xfId="45865"/>
    <cellStyle name="Calculation 2 3 2 22" xfId="11327"/>
    <cellStyle name="Calculation 2 3 2 22 2" xfId="28887"/>
    <cellStyle name="Calculation 2 3 2 22 3" xfId="46375"/>
    <cellStyle name="Calculation 2 3 2 23" xfId="11908"/>
    <cellStyle name="Calculation 2 3 2 23 2" xfId="29468"/>
    <cellStyle name="Calculation 2 3 2 23 3" xfId="46956"/>
    <cellStyle name="Calculation 2 3 2 24" xfId="12486"/>
    <cellStyle name="Calculation 2 3 2 24 2" xfId="30046"/>
    <cellStyle name="Calculation 2 3 2 24 3" xfId="47534"/>
    <cellStyle name="Calculation 2 3 2 25" xfId="13062"/>
    <cellStyle name="Calculation 2 3 2 25 2" xfId="30622"/>
    <cellStyle name="Calculation 2 3 2 25 3" xfId="48110"/>
    <cellStyle name="Calculation 2 3 2 26" xfId="13638"/>
    <cellStyle name="Calculation 2 3 2 26 2" xfId="31198"/>
    <cellStyle name="Calculation 2 3 2 26 3" xfId="48686"/>
    <cellStyle name="Calculation 2 3 2 27" xfId="14212"/>
    <cellStyle name="Calculation 2 3 2 27 2" xfId="31772"/>
    <cellStyle name="Calculation 2 3 2 27 3" xfId="49260"/>
    <cellStyle name="Calculation 2 3 2 28" xfId="14768"/>
    <cellStyle name="Calculation 2 3 2 28 2" xfId="32328"/>
    <cellStyle name="Calculation 2 3 2 28 3" xfId="49816"/>
    <cellStyle name="Calculation 2 3 2 29" xfId="15325"/>
    <cellStyle name="Calculation 2 3 2 29 2" xfId="32885"/>
    <cellStyle name="Calculation 2 3 2 29 3" xfId="50373"/>
    <cellStyle name="Calculation 2 3 2 3" xfId="1684"/>
    <cellStyle name="Calculation 2 3 2 3 2" xfId="19276"/>
    <cellStyle name="Calculation 2 3 2 3 3" xfId="36764"/>
    <cellStyle name="Calculation 2 3 2 30" xfId="15883"/>
    <cellStyle name="Calculation 2 3 2 30 2" xfId="33443"/>
    <cellStyle name="Calculation 2 3 2 30 3" xfId="50931"/>
    <cellStyle name="Calculation 2 3 2 31" xfId="16431"/>
    <cellStyle name="Calculation 2 3 2 31 2" xfId="33991"/>
    <cellStyle name="Calculation 2 3 2 31 3" xfId="51479"/>
    <cellStyle name="Calculation 2 3 2 32" xfId="16964"/>
    <cellStyle name="Calculation 2 3 2 32 2" xfId="34524"/>
    <cellStyle name="Calculation 2 3 2 32 3" xfId="52012"/>
    <cellStyle name="Calculation 2 3 2 33" xfId="17485"/>
    <cellStyle name="Calculation 2 3 2 33 2" xfId="35045"/>
    <cellStyle name="Calculation 2 3 2 33 3" xfId="52533"/>
    <cellStyle name="Calculation 2 3 2 34" xfId="18089"/>
    <cellStyle name="Calculation 2 3 2 35" xfId="35577"/>
    <cellStyle name="Calculation 2 3 2 36" xfId="53303"/>
    <cellStyle name="Calculation 2 3 2 37" xfId="53783"/>
    <cellStyle name="Calculation 2 3 2 4" xfId="2119"/>
    <cellStyle name="Calculation 2 3 2 4 2" xfId="19711"/>
    <cellStyle name="Calculation 2 3 2 4 3" xfId="37199"/>
    <cellStyle name="Calculation 2 3 2 5" xfId="2555"/>
    <cellStyle name="Calculation 2 3 2 5 2" xfId="20147"/>
    <cellStyle name="Calculation 2 3 2 5 3" xfId="37635"/>
    <cellStyle name="Calculation 2 3 2 6" xfId="2927"/>
    <cellStyle name="Calculation 2 3 2 6 2" xfId="20519"/>
    <cellStyle name="Calculation 2 3 2 6 3" xfId="38007"/>
    <cellStyle name="Calculation 2 3 2 7" xfId="3405"/>
    <cellStyle name="Calculation 2 3 2 7 2" xfId="20997"/>
    <cellStyle name="Calculation 2 3 2 7 3" xfId="38485"/>
    <cellStyle name="Calculation 2 3 2 8" xfId="3830"/>
    <cellStyle name="Calculation 2 3 2 8 2" xfId="21422"/>
    <cellStyle name="Calculation 2 3 2 8 3" xfId="38910"/>
    <cellStyle name="Calculation 2 3 2 9" xfId="4251"/>
    <cellStyle name="Calculation 2 3 2 9 2" xfId="21843"/>
    <cellStyle name="Calculation 2 3 2 9 3" xfId="39331"/>
    <cellStyle name="Calculation 2 3 20" xfId="7075"/>
    <cellStyle name="Calculation 2 3 20 2" xfId="24635"/>
    <cellStyle name="Calculation 2 3 20 3" xfId="42123"/>
    <cellStyle name="Calculation 2 3 21" xfId="7643"/>
    <cellStyle name="Calculation 2 3 21 2" xfId="25203"/>
    <cellStyle name="Calculation 2 3 21 3" xfId="42691"/>
    <cellStyle name="Calculation 2 3 22" xfId="8211"/>
    <cellStyle name="Calculation 2 3 22 2" xfId="25771"/>
    <cellStyle name="Calculation 2 3 22 3" xfId="43259"/>
    <cellStyle name="Calculation 2 3 23" xfId="9888"/>
    <cellStyle name="Calculation 2 3 23 2" xfId="27448"/>
    <cellStyle name="Calculation 2 3 23 3" xfId="44936"/>
    <cellStyle name="Calculation 2 3 24" xfId="10102"/>
    <cellStyle name="Calculation 2 3 24 2" xfId="27662"/>
    <cellStyle name="Calculation 2 3 24 3" xfId="45150"/>
    <cellStyle name="Calculation 2 3 25" xfId="11545"/>
    <cellStyle name="Calculation 2 3 25 2" xfId="29105"/>
    <cellStyle name="Calculation 2 3 25 3" xfId="46593"/>
    <cellStyle name="Calculation 2 3 26" xfId="12125"/>
    <cellStyle name="Calculation 2 3 26 2" xfId="29685"/>
    <cellStyle name="Calculation 2 3 26 3" xfId="47173"/>
    <cellStyle name="Calculation 2 3 27" xfId="12703"/>
    <cellStyle name="Calculation 2 3 27 2" xfId="30263"/>
    <cellStyle name="Calculation 2 3 27 3" xfId="47751"/>
    <cellStyle name="Calculation 2 3 28" xfId="13279"/>
    <cellStyle name="Calculation 2 3 28 2" xfId="30839"/>
    <cellStyle name="Calculation 2 3 28 3" xfId="48327"/>
    <cellStyle name="Calculation 2 3 29" xfId="13855"/>
    <cellStyle name="Calculation 2 3 29 2" xfId="31415"/>
    <cellStyle name="Calculation 2 3 29 3" xfId="48903"/>
    <cellStyle name="Calculation 2 3 3" xfId="875"/>
    <cellStyle name="Calculation 2 3 3 10" xfId="4792"/>
    <cellStyle name="Calculation 2 3 3 10 2" xfId="22384"/>
    <cellStyle name="Calculation 2 3 3 10 3" xfId="39872"/>
    <cellStyle name="Calculation 2 3 3 11" xfId="5193"/>
    <cellStyle name="Calculation 2 3 3 11 2" xfId="22785"/>
    <cellStyle name="Calculation 2 3 3 11 3" xfId="40273"/>
    <cellStyle name="Calculation 2 3 3 12" xfId="5593"/>
    <cellStyle name="Calculation 2 3 3 12 2" xfId="23185"/>
    <cellStyle name="Calculation 2 3 3 12 3" xfId="40673"/>
    <cellStyle name="Calculation 2 3 3 13" xfId="6338"/>
    <cellStyle name="Calculation 2 3 3 13 2" xfId="23898"/>
    <cellStyle name="Calculation 2 3 3 13 3" xfId="41386"/>
    <cellStyle name="Calculation 2 3 3 14" xfId="6939"/>
    <cellStyle name="Calculation 2 3 3 14 2" xfId="24499"/>
    <cellStyle name="Calculation 2 3 3 14 3" xfId="41987"/>
    <cellStyle name="Calculation 2 3 3 15" xfId="7519"/>
    <cellStyle name="Calculation 2 3 3 15 2" xfId="25079"/>
    <cellStyle name="Calculation 2 3 3 15 3" xfId="42567"/>
    <cellStyle name="Calculation 2 3 3 16" xfId="8087"/>
    <cellStyle name="Calculation 2 3 3 16 2" xfId="25647"/>
    <cellStyle name="Calculation 2 3 3 16 3" xfId="43135"/>
    <cellStyle name="Calculation 2 3 3 17" xfId="8655"/>
    <cellStyle name="Calculation 2 3 3 17 2" xfId="26215"/>
    <cellStyle name="Calculation 2 3 3 17 3" xfId="43703"/>
    <cellStyle name="Calculation 2 3 3 18" xfId="9223"/>
    <cellStyle name="Calculation 2 3 3 18 2" xfId="26783"/>
    <cellStyle name="Calculation 2 3 3 18 3" xfId="44271"/>
    <cellStyle name="Calculation 2 3 3 19" xfId="9791"/>
    <cellStyle name="Calculation 2 3 3 19 2" xfId="27351"/>
    <cellStyle name="Calculation 2 3 3 19 3" xfId="44839"/>
    <cellStyle name="Calculation 2 3 3 2" xfId="1368"/>
    <cellStyle name="Calculation 2 3 3 2 2" xfId="18960"/>
    <cellStyle name="Calculation 2 3 3 2 3" xfId="36448"/>
    <cellStyle name="Calculation 2 3 3 20" xfId="10370"/>
    <cellStyle name="Calculation 2 3 3 20 2" xfId="27930"/>
    <cellStyle name="Calculation 2 3 3 20 3" xfId="45418"/>
    <cellStyle name="Calculation 2 3 3 21" xfId="10937"/>
    <cellStyle name="Calculation 2 3 3 21 2" xfId="28497"/>
    <cellStyle name="Calculation 2 3 3 21 3" xfId="45985"/>
    <cellStyle name="Calculation 2 3 3 22" xfId="11447"/>
    <cellStyle name="Calculation 2 3 3 22 2" xfId="29007"/>
    <cellStyle name="Calculation 2 3 3 22 3" xfId="46495"/>
    <cellStyle name="Calculation 2 3 3 23" xfId="12028"/>
    <cellStyle name="Calculation 2 3 3 23 2" xfId="29588"/>
    <cellStyle name="Calculation 2 3 3 23 3" xfId="47076"/>
    <cellStyle name="Calculation 2 3 3 24" xfId="12606"/>
    <cellStyle name="Calculation 2 3 3 24 2" xfId="30166"/>
    <cellStyle name="Calculation 2 3 3 24 3" xfId="47654"/>
    <cellStyle name="Calculation 2 3 3 25" xfId="13182"/>
    <cellStyle name="Calculation 2 3 3 25 2" xfId="30742"/>
    <cellStyle name="Calculation 2 3 3 25 3" xfId="48230"/>
    <cellStyle name="Calculation 2 3 3 26" xfId="13758"/>
    <cellStyle name="Calculation 2 3 3 26 2" xfId="31318"/>
    <cellStyle name="Calculation 2 3 3 26 3" xfId="48806"/>
    <cellStyle name="Calculation 2 3 3 27" xfId="14332"/>
    <cellStyle name="Calculation 2 3 3 27 2" xfId="31892"/>
    <cellStyle name="Calculation 2 3 3 27 3" xfId="49380"/>
    <cellStyle name="Calculation 2 3 3 28" xfId="14888"/>
    <cellStyle name="Calculation 2 3 3 28 2" xfId="32448"/>
    <cellStyle name="Calculation 2 3 3 28 3" xfId="49936"/>
    <cellStyle name="Calculation 2 3 3 29" xfId="15445"/>
    <cellStyle name="Calculation 2 3 3 29 2" xfId="33005"/>
    <cellStyle name="Calculation 2 3 3 29 3" xfId="50493"/>
    <cellStyle name="Calculation 2 3 3 3" xfId="1804"/>
    <cellStyle name="Calculation 2 3 3 3 2" xfId="19396"/>
    <cellStyle name="Calculation 2 3 3 3 3" xfId="36884"/>
    <cellStyle name="Calculation 2 3 3 30" xfId="16003"/>
    <cellStyle name="Calculation 2 3 3 30 2" xfId="33563"/>
    <cellStyle name="Calculation 2 3 3 30 3" xfId="51051"/>
    <cellStyle name="Calculation 2 3 3 31" xfId="16551"/>
    <cellStyle name="Calculation 2 3 3 31 2" xfId="34111"/>
    <cellStyle name="Calculation 2 3 3 31 3" xfId="51599"/>
    <cellStyle name="Calculation 2 3 3 32" xfId="17084"/>
    <cellStyle name="Calculation 2 3 3 32 2" xfId="34644"/>
    <cellStyle name="Calculation 2 3 3 32 3" xfId="52132"/>
    <cellStyle name="Calculation 2 3 3 33" xfId="17605"/>
    <cellStyle name="Calculation 2 3 3 33 2" xfId="35165"/>
    <cellStyle name="Calculation 2 3 3 33 3" xfId="52653"/>
    <cellStyle name="Calculation 2 3 3 34" xfId="18209"/>
    <cellStyle name="Calculation 2 3 3 35" xfId="35697"/>
    <cellStyle name="Calculation 2 3 3 36" xfId="53423"/>
    <cellStyle name="Calculation 2 3 3 37" xfId="52970"/>
    <cellStyle name="Calculation 2 3 3 4" xfId="2239"/>
    <cellStyle name="Calculation 2 3 3 4 2" xfId="19831"/>
    <cellStyle name="Calculation 2 3 3 4 3" xfId="37319"/>
    <cellStyle name="Calculation 2 3 3 5" xfId="2675"/>
    <cellStyle name="Calculation 2 3 3 5 2" xfId="20267"/>
    <cellStyle name="Calculation 2 3 3 5 3" xfId="37755"/>
    <cellStyle name="Calculation 2 3 3 6" xfId="3006"/>
    <cellStyle name="Calculation 2 3 3 6 2" xfId="20598"/>
    <cellStyle name="Calculation 2 3 3 6 3" xfId="38086"/>
    <cellStyle name="Calculation 2 3 3 7" xfId="3525"/>
    <cellStyle name="Calculation 2 3 3 7 2" xfId="21117"/>
    <cellStyle name="Calculation 2 3 3 7 3" xfId="38605"/>
    <cellStyle name="Calculation 2 3 3 8" xfId="3950"/>
    <cellStyle name="Calculation 2 3 3 8 2" xfId="21542"/>
    <cellStyle name="Calculation 2 3 3 8 3" xfId="39030"/>
    <cellStyle name="Calculation 2 3 3 9" xfId="4371"/>
    <cellStyle name="Calculation 2 3 3 9 2" xfId="21963"/>
    <cellStyle name="Calculation 2 3 3 9 3" xfId="39451"/>
    <cellStyle name="Calculation 2 3 30" xfId="10470"/>
    <cellStyle name="Calculation 2 3 30 2" xfId="28030"/>
    <cellStyle name="Calculation 2 3 30 3" xfId="45518"/>
    <cellStyle name="Calculation 2 3 31" xfId="13894"/>
    <cellStyle name="Calculation 2 3 31 2" xfId="31454"/>
    <cellStyle name="Calculation 2 3 31 3" xfId="48942"/>
    <cellStyle name="Calculation 2 3 32" xfId="15541"/>
    <cellStyle name="Calculation 2 3 32 2" xfId="33101"/>
    <cellStyle name="Calculation 2 3 32 3" xfId="50589"/>
    <cellStyle name="Calculation 2 3 33" xfId="12882"/>
    <cellStyle name="Calculation 2 3 33 2" xfId="30442"/>
    <cellStyle name="Calculation 2 3 33 3" xfId="47930"/>
    <cellStyle name="Calculation 2 3 34" xfId="16647"/>
    <cellStyle name="Calculation 2 3 34 2" xfId="34207"/>
    <cellStyle name="Calculation 2 3 34 3" xfId="51695"/>
    <cellStyle name="Calculation 2 3 35" xfId="14590"/>
    <cellStyle name="Calculation 2 3 35 2" xfId="32150"/>
    <cellStyle name="Calculation 2 3 35 3" xfId="49638"/>
    <cellStyle name="Calculation 2 3 36" xfId="17773"/>
    <cellStyle name="Calculation 2 3 37" xfId="35261"/>
    <cellStyle name="Calculation 2 3 38" xfId="53154"/>
    <cellStyle name="Calculation 2 3 39" xfId="53680"/>
    <cellStyle name="Calculation 2 3 4" xfId="606"/>
    <cellStyle name="Calculation 2 3 4 10" xfId="10670"/>
    <cellStyle name="Calculation 2 3 4 10 2" xfId="28230"/>
    <cellStyle name="Calculation 2 3 4 10 3" xfId="45718"/>
    <cellStyle name="Calculation 2 3 4 11" xfId="11181"/>
    <cellStyle name="Calculation 2 3 4 11 2" xfId="28741"/>
    <cellStyle name="Calculation 2 3 4 11 3" xfId="46229"/>
    <cellStyle name="Calculation 2 3 4 12" xfId="11761"/>
    <cellStyle name="Calculation 2 3 4 12 2" xfId="29321"/>
    <cellStyle name="Calculation 2 3 4 12 3" xfId="46809"/>
    <cellStyle name="Calculation 2 3 4 13" xfId="12339"/>
    <cellStyle name="Calculation 2 3 4 13 2" xfId="29899"/>
    <cellStyle name="Calculation 2 3 4 13 3" xfId="47387"/>
    <cellStyle name="Calculation 2 3 4 14" xfId="12916"/>
    <cellStyle name="Calculation 2 3 4 14 2" xfId="30476"/>
    <cellStyle name="Calculation 2 3 4 14 3" xfId="47964"/>
    <cellStyle name="Calculation 2 3 4 15" xfId="13491"/>
    <cellStyle name="Calculation 2 3 4 15 2" xfId="31051"/>
    <cellStyle name="Calculation 2 3 4 15 3" xfId="48539"/>
    <cellStyle name="Calculation 2 3 4 16" xfId="14066"/>
    <cellStyle name="Calculation 2 3 4 16 2" xfId="31626"/>
    <cellStyle name="Calculation 2 3 4 16 3" xfId="49114"/>
    <cellStyle name="Calculation 2 3 4 17" xfId="14623"/>
    <cellStyle name="Calculation 2 3 4 17 2" xfId="32183"/>
    <cellStyle name="Calculation 2 3 4 17 3" xfId="49671"/>
    <cellStyle name="Calculation 2 3 4 18" xfId="15179"/>
    <cellStyle name="Calculation 2 3 4 18 2" xfId="32739"/>
    <cellStyle name="Calculation 2 3 4 18 3" xfId="50227"/>
    <cellStyle name="Calculation 2 3 4 19" xfId="15740"/>
    <cellStyle name="Calculation 2 3 4 19 2" xfId="33300"/>
    <cellStyle name="Calculation 2 3 4 19 3" xfId="50788"/>
    <cellStyle name="Calculation 2 3 4 2" xfId="6071"/>
    <cellStyle name="Calculation 2 3 4 2 2" xfId="23641"/>
    <cellStyle name="Calculation 2 3 4 2 3" xfId="41129"/>
    <cellStyle name="Calculation 2 3 4 20" xfId="16286"/>
    <cellStyle name="Calculation 2 3 4 20 2" xfId="33846"/>
    <cellStyle name="Calculation 2 3 4 20 3" xfId="51334"/>
    <cellStyle name="Calculation 2 3 4 21" xfId="16827"/>
    <cellStyle name="Calculation 2 3 4 21 2" xfId="34387"/>
    <cellStyle name="Calculation 2 3 4 21 3" xfId="51875"/>
    <cellStyle name="Calculation 2 3 4 22" xfId="17348"/>
    <cellStyle name="Calculation 2 3 4 22 2" xfId="34908"/>
    <cellStyle name="Calculation 2 3 4 22 3" xfId="52396"/>
    <cellStyle name="Calculation 2 3 4 23" xfId="17952"/>
    <cellStyle name="Calculation 2 3 4 24" xfId="35440"/>
    <cellStyle name="Calculation 2 3 4 3" xfId="6672"/>
    <cellStyle name="Calculation 2 3 4 3 2" xfId="24232"/>
    <cellStyle name="Calculation 2 3 4 3 3" xfId="41720"/>
    <cellStyle name="Calculation 2 3 4 4" xfId="7252"/>
    <cellStyle name="Calculation 2 3 4 4 2" xfId="24812"/>
    <cellStyle name="Calculation 2 3 4 4 3" xfId="42300"/>
    <cellStyle name="Calculation 2 3 4 5" xfId="7820"/>
    <cellStyle name="Calculation 2 3 4 5 2" xfId="25380"/>
    <cellStyle name="Calculation 2 3 4 5 3" xfId="42868"/>
    <cellStyle name="Calculation 2 3 4 6" xfId="8388"/>
    <cellStyle name="Calculation 2 3 4 6 2" xfId="25948"/>
    <cellStyle name="Calculation 2 3 4 6 3" xfId="43436"/>
    <cellStyle name="Calculation 2 3 4 7" xfId="8956"/>
    <cellStyle name="Calculation 2 3 4 7 2" xfId="26516"/>
    <cellStyle name="Calculation 2 3 4 7 3" xfId="44004"/>
    <cellStyle name="Calculation 2 3 4 8" xfId="9524"/>
    <cellStyle name="Calculation 2 3 4 8 2" xfId="27084"/>
    <cellStyle name="Calculation 2 3 4 8 3" xfId="44572"/>
    <cellStyle name="Calculation 2 3 4 9" xfId="10103"/>
    <cellStyle name="Calculation 2 3 4 9 2" xfId="27663"/>
    <cellStyle name="Calculation 2 3 4 9 3" xfId="45151"/>
    <cellStyle name="Calculation 2 3 5" xfId="1099"/>
    <cellStyle name="Calculation 2 3 5 2" xfId="18703"/>
    <cellStyle name="Calculation 2 3 5 3" xfId="36191"/>
    <cellStyle name="Calculation 2 3 6" xfId="1535"/>
    <cellStyle name="Calculation 2 3 6 2" xfId="19127"/>
    <cellStyle name="Calculation 2 3 6 3" xfId="36615"/>
    <cellStyle name="Calculation 2 3 7" xfId="1970"/>
    <cellStyle name="Calculation 2 3 7 2" xfId="19562"/>
    <cellStyle name="Calculation 2 3 7 3" xfId="37050"/>
    <cellStyle name="Calculation 2 3 8" xfId="2406"/>
    <cellStyle name="Calculation 2 3 8 2" xfId="19998"/>
    <cellStyle name="Calculation 2 3 8 3" xfId="37486"/>
    <cellStyle name="Calculation 2 3 9" xfId="3069"/>
    <cellStyle name="Calculation 2 3 9 2" xfId="20661"/>
    <cellStyle name="Calculation 2 3 9 3" xfId="38149"/>
    <cellStyle name="Calculation 2 30" xfId="1475"/>
    <cellStyle name="Calculation 2 30 2" xfId="19067"/>
    <cellStyle name="Calculation 2 30 3" xfId="36555"/>
    <cellStyle name="Calculation 2 31" xfId="1911"/>
    <cellStyle name="Calculation 2 31 2" xfId="19503"/>
    <cellStyle name="Calculation 2 31 3" xfId="36991"/>
    <cellStyle name="Calculation 2 32" xfId="2346"/>
    <cellStyle name="Calculation 2 32 2" xfId="19938"/>
    <cellStyle name="Calculation 2 32 3" xfId="37426"/>
    <cellStyle name="Calculation 2 33" xfId="3150"/>
    <cellStyle name="Calculation 2 33 2" xfId="20742"/>
    <cellStyle name="Calculation 2 33 3" xfId="38230"/>
    <cellStyle name="Calculation 2 34" xfId="3147"/>
    <cellStyle name="Calculation 2 34 2" xfId="20739"/>
    <cellStyle name="Calculation 2 34 3" xfId="38227"/>
    <cellStyle name="Calculation 2 35" xfId="3632"/>
    <cellStyle name="Calculation 2 35 2" xfId="21224"/>
    <cellStyle name="Calculation 2 35 3" xfId="38712"/>
    <cellStyle name="Calculation 2 36" xfId="4057"/>
    <cellStyle name="Calculation 2 36 2" xfId="21649"/>
    <cellStyle name="Calculation 2 36 3" xfId="39137"/>
    <cellStyle name="Calculation 2 37" xfId="4478"/>
    <cellStyle name="Calculation 2 37 2" xfId="22070"/>
    <cellStyle name="Calculation 2 37 3" xfId="39558"/>
    <cellStyle name="Calculation 2 38" xfId="4899"/>
    <cellStyle name="Calculation 2 38 2" xfId="22491"/>
    <cellStyle name="Calculation 2 38 3" xfId="39979"/>
    <cellStyle name="Calculation 2 39" xfId="5853"/>
    <cellStyle name="Calculation 2 39 2" xfId="23445"/>
    <cellStyle name="Calculation 2 39 3" xfId="40933"/>
    <cellStyle name="Calculation 2 4" xfId="169"/>
    <cellStyle name="Calculation 2 4 10" xfId="3224"/>
    <cellStyle name="Calculation 2 4 10 2" xfId="20816"/>
    <cellStyle name="Calculation 2 4 10 3" xfId="38304"/>
    <cellStyle name="Calculation 2 4 11" xfId="3653"/>
    <cellStyle name="Calculation 2 4 11 2" xfId="21245"/>
    <cellStyle name="Calculation 2 4 11 3" xfId="38733"/>
    <cellStyle name="Calculation 2 4 12" xfId="4076"/>
    <cellStyle name="Calculation 2 4 12 2" xfId="21668"/>
    <cellStyle name="Calculation 2 4 12 3" xfId="39156"/>
    <cellStyle name="Calculation 2 4 13" xfId="4497"/>
    <cellStyle name="Calculation 2 4 13 2" xfId="22089"/>
    <cellStyle name="Calculation 2 4 13 3" xfId="39577"/>
    <cellStyle name="Calculation 2 4 14" xfId="4912"/>
    <cellStyle name="Calculation 2 4 14 2" xfId="22504"/>
    <cellStyle name="Calculation 2 4 14 3" xfId="39992"/>
    <cellStyle name="Calculation 2 4 15" xfId="5312"/>
    <cellStyle name="Calculation 2 4 15 2" xfId="22904"/>
    <cellStyle name="Calculation 2 4 15 3" xfId="40392"/>
    <cellStyle name="Calculation 2 4 16" xfId="5823"/>
    <cellStyle name="Calculation 2 4 16 2" xfId="23415"/>
    <cellStyle name="Calculation 2 4 16 3" xfId="40903"/>
    <cellStyle name="Calculation 2 4 17" xfId="5710"/>
    <cellStyle name="Calculation 2 4 17 2" xfId="23302"/>
    <cellStyle name="Calculation 2 4 17 3" xfId="40790"/>
    <cellStyle name="Calculation 2 4 18" xfId="5775"/>
    <cellStyle name="Calculation 2 4 18 2" xfId="23367"/>
    <cellStyle name="Calculation 2 4 18 3" xfId="40855"/>
    <cellStyle name="Calculation 2 4 19" xfId="5713"/>
    <cellStyle name="Calculation 2 4 19 2" xfId="23305"/>
    <cellStyle name="Calculation 2 4 19 3" xfId="40793"/>
    <cellStyle name="Calculation 2 4 2" xfId="731"/>
    <cellStyle name="Calculation 2 4 2 10" xfId="4648"/>
    <cellStyle name="Calculation 2 4 2 10 2" xfId="22240"/>
    <cellStyle name="Calculation 2 4 2 10 3" xfId="39728"/>
    <cellStyle name="Calculation 2 4 2 11" xfId="5049"/>
    <cellStyle name="Calculation 2 4 2 11 2" xfId="22641"/>
    <cellStyle name="Calculation 2 4 2 11 3" xfId="40129"/>
    <cellStyle name="Calculation 2 4 2 12" xfId="5449"/>
    <cellStyle name="Calculation 2 4 2 12 2" xfId="23041"/>
    <cellStyle name="Calculation 2 4 2 12 3" xfId="40529"/>
    <cellStyle name="Calculation 2 4 2 13" xfId="6194"/>
    <cellStyle name="Calculation 2 4 2 13 2" xfId="23754"/>
    <cellStyle name="Calculation 2 4 2 13 3" xfId="41242"/>
    <cellStyle name="Calculation 2 4 2 14" xfId="6795"/>
    <cellStyle name="Calculation 2 4 2 14 2" xfId="24355"/>
    <cellStyle name="Calculation 2 4 2 14 3" xfId="41843"/>
    <cellStyle name="Calculation 2 4 2 15" xfId="7375"/>
    <cellStyle name="Calculation 2 4 2 15 2" xfId="24935"/>
    <cellStyle name="Calculation 2 4 2 15 3" xfId="42423"/>
    <cellStyle name="Calculation 2 4 2 16" xfId="7943"/>
    <cellStyle name="Calculation 2 4 2 16 2" xfId="25503"/>
    <cellStyle name="Calculation 2 4 2 16 3" xfId="42991"/>
    <cellStyle name="Calculation 2 4 2 17" xfId="8511"/>
    <cellStyle name="Calculation 2 4 2 17 2" xfId="26071"/>
    <cellStyle name="Calculation 2 4 2 17 3" xfId="43559"/>
    <cellStyle name="Calculation 2 4 2 18" xfId="9079"/>
    <cellStyle name="Calculation 2 4 2 18 2" xfId="26639"/>
    <cellStyle name="Calculation 2 4 2 18 3" xfId="44127"/>
    <cellStyle name="Calculation 2 4 2 19" xfId="9647"/>
    <cellStyle name="Calculation 2 4 2 19 2" xfId="27207"/>
    <cellStyle name="Calculation 2 4 2 19 3" xfId="44695"/>
    <cellStyle name="Calculation 2 4 2 2" xfId="1224"/>
    <cellStyle name="Calculation 2 4 2 2 2" xfId="18816"/>
    <cellStyle name="Calculation 2 4 2 2 3" xfId="36304"/>
    <cellStyle name="Calculation 2 4 2 20" xfId="10226"/>
    <cellStyle name="Calculation 2 4 2 20 2" xfId="27786"/>
    <cellStyle name="Calculation 2 4 2 20 3" xfId="45274"/>
    <cellStyle name="Calculation 2 4 2 21" xfId="10793"/>
    <cellStyle name="Calculation 2 4 2 21 2" xfId="28353"/>
    <cellStyle name="Calculation 2 4 2 21 3" xfId="45841"/>
    <cellStyle name="Calculation 2 4 2 22" xfId="11303"/>
    <cellStyle name="Calculation 2 4 2 22 2" xfId="28863"/>
    <cellStyle name="Calculation 2 4 2 22 3" xfId="46351"/>
    <cellStyle name="Calculation 2 4 2 23" xfId="11884"/>
    <cellStyle name="Calculation 2 4 2 23 2" xfId="29444"/>
    <cellStyle name="Calculation 2 4 2 23 3" xfId="46932"/>
    <cellStyle name="Calculation 2 4 2 24" xfId="12462"/>
    <cellStyle name="Calculation 2 4 2 24 2" xfId="30022"/>
    <cellStyle name="Calculation 2 4 2 24 3" xfId="47510"/>
    <cellStyle name="Calculation 2 4 2 25" xfId="13038"/>
    <cellStyle name="Calculation 2 4 2 25 2" xfId="30598"/>
    <cellStyle name="Calculation 2 4 2 25 3" xfId="48086"/>
    <cellStyle name="Calculation 2 4 2 26" xfId="13614"/>
    <cellStyle name="Calculation 2 4 2 26 2" xfId="31174"/>
    <cellStyle name="Calculation 2 4 2 26 3" xfId="48662"/>
    <cellStyle name="Calculation 2 4 2 27" xfId="14188"/>
    <cellStyle name="Calculation 2 4 2 27 2" xfId="31748"/>
    <cellStyle name="Calculation 2 4 2 27 3" xfId="49236"/>
    <cellStyle name="Calculation 2 4 2 28" xfId="14744"/>
    <cellStyle name="Calculation 2 4 2 28 2" xfId="32304"/>
    <cellStyle name="Calculation 2 4 2 28 3" xfId="49792"/>
    <cellStyle name="Calculation 2 4 2 29" xfId="15301"/>
    <cellStyle name="Calculation 2 4 2 29 2" xfId="32861"/>
    <cellStyle name="Calculation 2 4 2 29 3" xfId="50349"/>
    <cellStyle name="Calculation 2 4 2 3" xfId="1660"/>
    <cellStyle name="Calculation 2 4 2 3 2" xfId="19252"/>
    <cellStyle name="Calculation 2 4 2 3 3" xfId="36740"/>
    <cellStyle name="Calculation 2 4 2 30" xfId="15859"/>
    <cellStyle name="Calculation 2 4 2 30 2" xfId="33419"/>
    <cellStyle name="Calculation 2 4 2 30 3" xfId="50907"/>
    <cellStyle name="Calculation 2 4 2 31" xfId="16407"/>
    <cellStyle name="Calculation 2 4 2 31 2" xfId="33967"/>
    <cellStyle name="Calculation 2 4 2 31 3" xfId="51455"/>
    <cellStyle name="Calculation 2 4 2 32" xfId="16940"/>
    <cellStyle name="Calculation 2 4 2 32 2" xfId="34500"/>
    <cellStyle name="Calculation 2 4 2 32 3" xfId="51988"/>
    <cellStyle name="Calculation 2 4 2 33" xfId="17461"/>
    <cellStyle name="Calculation 2 4 2 33 2" xfId="35021"/>
    <cellStyle name="Calculation 2 4 2 33 3" xfId="52509"/>
    <cellStyle name="Calculation 2 4 2 34" xfId="18065"/>
    <cellStyle name="Calculation 2 4 2 35" xfId="35553"/>
    <cellStyle name="Calculation 2 4 2 36" xfId="53279"/>
    <cellStyle name="Calculation 2 4 2 37" xfId="53642"/>
    <cellStyle name="Calculation 2 4 2 4" xfId="2095"/>
    <cellStyle name="Calculation 2 4 2 4 2" xfId="19687"/>
    <cellStyle name="Calculation 2 4 2 4 3" xfId="37175"/>
    <cellStyle name="Calculation 2 4 2 5" xfId="2531"/>
    <cellStyle name="Calculation 2 4 2 5 2" xfId="20123"/>
    <cellStyle name="Calculation 2 4 2 5 3" xfId="37611"/>
    <cellStyle name="Calculation 2 4 2 6" xfId="2786"/>
    <cellStyle name="Calculation 2 4 2 6 2" xfId="20378"/>
    <cellStyle name="Calculation 2 4 2 6 3" xfId="37866"/>
    <cellStyle name="Calculation 2 4 2 7" xfId="3381"/>
    <cellStyle name="Calculation 2 4 2 7 2" xfId="20973"/>
    <cellStyle name="Calculation 2 4 2 7 3" xfId="38461"/>
    <cellStyle name="Calculation 2 4 2 8" xfId="3806"/>
    <cellStyle name="Calculation 2 4 2 8 2" xfId="21398"/>
    <cellStyle name="Calculation 2 4 2 8 3" xfId="38886"/>
    <cellStyle name="Calculation 2 4 2 9" xfId="4227"/>
    <cellStyle name="Calculation 2 4 2 9 2" xfId="21819"/>
    <cellStyle name="Calculation 2 4 2 9 3" xfId="39307"/>
    <cellStyle name="Calculation 2 4 20" xfId="7061"/>
    <cellStyle name="Calculation 2 4 20 2" xfId="24621"/>
    <cellStyle name="Calculation 2 4 20 3" xfId="42109"/>
    <cellStyle name="Calculation 2 4 21" xfId="7629"/>
    <cellStyle name="Calculation 2 4 21 2" xfId="25189"/>
    <cellStyle name="Calculation 2 4 21 3" xfId="42677"/>
    <cellStyle name="Calculation 2 4 22" xfId="8197"/>
    <cellStyle name="Calculation 2 4 22 2" xfId="25757"/>
    <cellStyle name="Calculation 2 4 22 3" xfId="43245"/>
    <cellStyle name="Calculation 2 4 23" xfId="8771"/>
    <cellStyle name="Calculation 2 4 23 2" xfId="26331"/>
    <cellStyle name="Calculation 2 4 23 3" xfId="43819"/>
    <cellStyle name="Calculation 2 4 24" xfId="10666"/>
    <cellStyle name="Calculation 2 4 24 2" xfId="28226"/>
    <cellStyle name="Calculation 2 4 24 3" xfId="45714"/>
    <cellStyle name="Calculation 2 4 25" xfId="9468"/>
    <cellStyle name="Calculation 2 4 25 2" xfId="27028"/>
    <cellStyle name="Calculation 2 4 25 3" xfId="44516"/>
    <cellStyle name="Calculation 2 4 26" xfId="9915"/>
    <cellStyle name="Calculation 2 4 26 2" xfId="27475"/>
    <cellStyle name="Calculation 2 4 26 3" xfId="44963"/>
    <cellStyle name="Calculation 2 4 27" xfId="11572"/>
    <cellStyle name="Calculation 2 4 27 2" xfId="29132"/>
    <cellStyle name="Calculation 2 4 27 3" xfId="46620"/>
    <cellStyle name="Calculation 2 4 28" xfId="12151"/>
    <cellStyle name="Calculation 2 4 28 2" xfId="29711"/>
    <cellStyle name="Calculation 2 4 28 3" xfId="47199"/>
    <cellStyle name="Calculation 2 4 29" xfId="12730"/>
    <cellStyle name="Calculation 2 4 29 2" xfId="30290"/>
    <cellStyle name="Calculation 2 4 29 3" xfId="47778"/>
    <cellStyle name="Calculation 2 4 3" xfId="851"/>
    <cellStyle name="Calculation 2 4 3 10" xfId="4768"/>
    <cellStyle name="Calculation 2 4 3 10 2" xfId="22360"/>
    <cellStyle name="Calculation 2 4 3 10 3" xfId="39848"/>
    <cellStyle name="Calculation 2 4 3 11" xfId="5169"/>
    <cellStyle name="Calculation 2 4 3 11 2" xfId="22761"/>
    <cellStyle name="Calculation 2 4 3 11 3" xfId="40249"/>
    <cellStyle name="Calculation 2 4 3 12" xfId="5569"/>
    <cellStyle name="Calculation 2 4 3 12 2" xfId="23161"/>
    <cellStyle name="Calculation 2 4 3 12 3" xfId="40649"/>
    <cellStyle name="Calculation 2 4 3 13" xfId="6314"/>
    <cellStyle name="Calculation 2 4 3 13 2" xfId="23874"/>
    <cellStyle name="Calculation 2 4 3 13 3" xfId="41362"/>
    <cellStyle name="Calculation 2 4 3 14" xfId="6915"/>
    <cellStyle name="Calculation 2 4 3 14 2" xfId="24475"/>
    <cellStyle name="Calculation 2 4 3 14 3" xfId="41963"/>
    <cellStyle name="Calculation 2 4 3 15" xfId="7495"/>
    <cellStyle name="Calculation 2 4 3 15 2" xfId="25055"/>
    <cellStyle name="Calculation 2 4 3 15 3" xfId="42543"/>
    <cellStyle name="Calculation 2 4 3 16" xfId="8063"/>
    <cellStyle name="Calculation 2 4 3 16 2" xfId="25623"/>
    <cellStyle name="Calculation 2 4 3 16 3" xfId="43111"/>
    <cellStyle name="Calculation 2 4 3 17" xfId="8631"/>
    <cellStyle name="Calculation 2 4 3 17 2" xfId="26191"/>
    <cellStyle name="Calculation 2 4 3 17 3" xfId="43679"/>
    <cellStyle name="Calculation 2 4 3 18" xfId="9199"/>
    <cellStyle name="Calculation 2 4 3 18 2" xfId="26759"/>
    <cellStyle name="Calculation 2 4 3 18 3" xfId="44247"/>
    <cellStyle name="Calculation 2 4 3 19" xfId="9767"/>
    <cellStyle name="Calculation 2 4 3 19 2" xfId="27327"/>
    <cellStyle name="Calculation 2 4 3 19 3" xfId="44815"/>
    <cellStyle name="Calculation 2 4 3 2" xfId="1344"/>
    <cellStyle name="Calculation 2 4 3 2 2" xfId="18936"/>
    <cellStyle name="Calculation 2 4 3 2 3" xfId="36424"/>
    <cellStyle name="Calculation 2 4 3 20" xfId="10346"/>
    <cellStyle name="Calculation 2 4 3 20 2" xfId="27906"/>
    <cellStyle name="Calculation 2 4 3 20 3" xfId="45394"/>
    <cellStyle name="Calculation 2 4 3 21" xfId="10913"/>
    <cellStyle name="Calculation 2 4 3 21 2" xfId="28473"/>
    <cellStyle name="Calculation 2 4 3 21 3" xfId="45961"/>
    <cellStyle name="Calculation 2 4 3 22" xfId="11423"/>
    <cellStyle name="Calculation 2 4 3 22 2" xfId="28983"/>
    <cellStyle name="Calculation 2 4 3 22 3" xfId="46471"/>
    <cellStyle name="Calculation 2 4 3 23" xfId="12004"/>
    <cellStyle name="Calculation 2 4 3 23 2" xfId="29564"/>
    <cellStyle name="Calculation 2 4 3 23 3" xfId="47052"/>
    <cellStyle name="Calculation 2 4 3 24" xfId="12582"/>
    <cellStyle name="Calculation 2 4 3 24 2" xfId="30142"/>
    <cellStyle name="Calculation 2 4 3 24 3" xfId="47630"/>
    <cellStyle name="Calculation 2 4 3 25" xfId="13158"/>
    <cellStyle name="Calculation 2 4 3 25 2" xfId="30718"/>
    <cellStyle name="Calculation 2 4 3 25 3" xfId="48206"/>
    <cellStyle name="Calculation 2 4 3 26" xfId="13734"/>
    <cellStyle name="Calculation 2 4 3 26 2" xfId="31294"/>
    <cellStyle name="Calculation 2 4 3 26 3" xfId="48782"/>
    <cellStyle name="Calculation 2 4 3 27" xfId="14308"/>
    <cellStyle name="Calculation 2 4 3 27 2" xfId="31868"/>
    <cellStyle name="Calculation 2 4 3 27 3" xfId="49356"/>
    <cellStyle name="Calculation 2 4 3 28" xfId="14864"/>
    <cellStyle name="Calculation 2 4 3 28 2" xfId="32424"/>
    <cellStyle name="Calculation 2 4 3 28 3" xfId="49912"/>
    <cellStyle name="Calculation 2 4 3 29" xfId="15421"/>
    <cellStyle name="Calculation 2 4 3 29 2" xfId="32981"/>
    <cellStyle name="Calculation 2 4 3 29 3" xfId="50469"/>
    <cellStyle name="Calculation 2 4 3 3" xfId="1780"/>
    <cellStyle name="Calculation 2 4 3 3 2" xfId="19372"/>
    <cellStyle name="Calculation 2 4 3 3 3" xfId="36860"/>
    <cellStyle name="Calculation 2 4 3 30" xfId="15979"/>
    <cellStyle name="Calculation 2 4 3 30 2" xfId="33539"/>
    <cellStyle name="Calculation 2 4 3 30 3" xfId="51027"/>
    <cellStyle name="Calculation 2 4 3 31" xfId="16527"/>
    <cellStyle name="Calculation 2 4 3 31 2" xfId="34087"/>
    <cellStyle name="Calculation 2 4 3 31 3" xfId="51575"/>
    <cellStyle name="Calculation 2 4 3 32" xfId="17060"/>
    <cellStyle name="Calculation 2 4 3 32 2" xfId="34620"/>
    <cellStyle name="Calculation 2 4 3 32 3" xfId="52108"/>
    <cellStyle name="Calculation 2 4 3 33" xfId="17581"/>
    <cellStyle name="Calculation 2 4 3 33 2" xfId="35141"/>
    <cellStyle name="Calculation 2 4 3 33 3" xfId="52629"/>
    <cellStyle name="Calculation 2 4 3 34" xfId="18185"/>
    <cellStyle name="Calculation 2 4 3 35" xfId="35673"/>
    <cellStyle name="Calculation 2 4 3 36" xfId="53399"/>
    <cellStyle name="Calculation 2 4 3 37" xfId="53632"/>
    <cellStyle name="Calculation 2 4 3 4" xfId="2215"/>
    <cellStyle name="Calculation 2 4 3 4 2" xfId="19807"/>
    <cellStyle name="Calculation 2 4 3 4 3" xfId="37295"/>
    <cellStyle name="Calculation 2 4 3 5" xfId="2651"/>
    <cellStyle name="Calculation 2 4 3 5 2" xfId="20243"/>
    <cellStyle name="Calculation 2 4 3 5 3" xfId="37731"/>
    <cellStyle name="Calculation 2 4 3 6" xfId="3127"/>
    <cellStyle name="Calculation 2 4 3 6 2" xfId="20719"/>
    <cellStyle name="Calculation 2 4 3 6 3" xfId="38207"/>
    <cellStyle name="Calculation 2 4 3 7" xfId="3501"/>
    <cellStyle name="Calculation 2 4 3 7 2" xfId="21093"/>
    <cellStyle name="Calculation 2 4 3 7 3" xfId="38581"/>
    <cellStyle name="Calculation 2 4 3 8" xfId="3926"/>
    <cellStyle name="Calculation 2 4 3 8 2" xfId="21518"/>
    <cellStyle name="Calculation 2 4 3 8 3" xfId="39006"/>
    <cellStyle name="Calculation 2 4 3 9" xfId="4347"/>
    <cellStyle name="Calculation 2 4 3 9 2" xfId="21939"/>
    <cellStyle name="Calculation 2 4 3 9 3" xfId="39427"/>
    <cellStyle name="Calculation 2 4 30" xfId="12364"/>
    <cellStyle name="Calculation 2 4 30 2" xfId="29924"/>
    <cellStyle name="Calculation 2 4 30 3" xfId="47412"/>
    <cellStyle name="Calculation 2 4 31" xfId="13880"/>
    <cellStyle name="Calculation 2 4 31 2" xfId="31440"/>
    <cellStyle name="Calculation 2 4 31 3" xfId="48928"/>
    <cellStyle name="Calculation 2 4 32" xfId="14446"/>
    <cellStyle name="Calculation 2 4 32 2" xfId="32006"/>
    <cellStyle name="Calculation 2 4 32 3" xfId="49494"/>
    <cellStyle name="Calculation 2 4 33" xfId="13436"/>
    <cellStyle name="Calculation 2 4 33 2" xfId="30996"/>
    <cellStyle name="Calculation 2 4 33 3" xfId="48484"/>
    <cellStyle name="Calculation 2 4 34" xfId="15568"/>
    <cellStyle name="Calculation 2 4 34 2" xfId="33128"/>
    <cellStyle name="Calculation 2 4 34 3" xfId="50616"/>
    <cellStyle name="Calculation 2 4 35" xfId="15178"/>
    <cellStyle name="Calculation 2 4 35 2" xfId="32738"/>
    <cellStyle name="Calculation 2 4 35 3" xfId="50226"/>
    <cellStyle name="Calculation 2 4 36" xfId="17749"/>
    <cellStyle name="Calculation 2 4 37" xfId="17724"/>
    <cellStyle name="Calculation 2 4 38" xfId="53120"/>
    <cellStyle name="Calculation 2 4 39" xfId="53580"/>
    <cellStyle name="Calculation 2 4 4" xfId="572"/>
    <cellStyle name="Calculation 2 4 4 10" xfId="10637"/>
    <cellStyle name="Calculation 2 4 4 10 2" xfId="28197"/>
    <cellStyle name="Calculation 2 4 4 10 3" xfId="45685"/>
    <cellStyle name="Calculation 2 4 4 11" xfId="11148"/>
    <cellStyle name="Calculation 2 4 4 11 2" xfId="28708"/>
    <cellStyle name="Calculation 2 4 4 11 3" xfId="46196"/>
    <cellStyle name="Calculation 2 4 4 12" xfId="11727"/>
    <cellStyle name="Calculation 2 4 4 12 2" xfId="29287"/>
    <cellStyle name="Calculation 2 4 4 12 3" xfId="46775"/>
    <cellStyle name="Calculation 2 4 4 13" xfId="12305"/>
    <cellStyle name="Calculation 2 4 4 13 2" xfId="29865"/>
    <cellStyle name="Calculation 2 4 4 13 3" xfId="47353"/>
    <cellStyle name="Calculation 2 4 4 14" xfId="12883"/>
    <cellStyle name="Calculation 2 4 4 14 2" xfId="30443"/>
    <cellStyle name="Calculation 2 4 4 14 3" xfId="47931"/>
    <cellStyle name="Calculation 2 4 4 15" xfId="13459"/>
    <cellStyle name="Calculation 2 4 4 15 2" xfId="31019"/>
    <cellStyle name="Calculation 2 4 4 15 3" xfId="48507"/>
    <cellStyle name="Calculation 2 4 4 16" xfId="14033"/>
    <cellStyle name="Calculation 2 4 4 16 2" xfId="31593"/>
    <cellStyle name="Calculation 2 4 4 16 3" xfId="49081"/>
    <cellStyle name="Calculation 2 4 4 17" xfId="14593"/>
    <cellStyle name="Calculation 2 4 4 17 2" xfId="32153"/>
    <cellStyle name="Calculation 2 4 4 17 3" xfId="49641"/>
    <cellStyle name="Calculation 2 4 4 18" xfId="15147"/>
    <cellStyle name="Calculation 2 4 4 18 2" xfId="32707"/>
    <cellStyle name="Calculation 2 4 4 18 3" xfId="50195"/>
    <cellStyle name="Calculation 2 4 4 19" xfId="15712"/>
    <cellStyle name="Calculation 2 4 4 19 2" xfId="33272"/>
    <cellStyle name="Calculation 2 4 4 19 3" xfId="50760"/>
    <cellStyle name="Calculation 2 4 4 2" xfId="6037"/>
    <cellStyle name="Calculation 2 4 4 2 2" xfId="23617"/>
    <cellStyle name="Calculation 2 4 4 2 3" xfId="41105"/>
    <cellStyle name="Calculation 2 4 4 20" xfId="16258"/>
    <cellStyle name="Calculation 2 4 4 20 2" xfId="33818"/>
    <cellStyle name="Calculation 2 4 4 20 3" xfId="51306"/>
    <cellStyle name="Calculation 2 4 4 21" xfId="16803"/>
    <cellStyle name="Calculation 2 4 4 21 2" xfId="34363"/>
    <cellStyle name="Calculation 2 4 4 21 3" xfId="51851"/>
    <cellStyle name="Calculation 2 4 4 22" xfId="17324"/>
    <cellStyle name="Calculation 2 4 4 22 2" xfId="34884"/>
    <cellStyle name="Calculation 2 4 4 22 3" xfId="52372"/>
    <cellStyle name="Calculation 2 4 4 23" xfId="17928"/>
    <cellStyle name="Calculation 2 4 4 24" xfId="35416"/>
    <cellStyle name="Calculation 2 4 4 3" xfId="6638"/>
    <cellStyle name="Calculation 2 4 4 3 2" xfId="24198"/>
    <cellStyle name="Calculation 2 4 4 3 3" xfId="41686"/>
    <cellStyle name="Calculation 2 4 4 4" xfId="7218"/>
    <cellStyle name="Calculation 2 4 4 4 2" xfId="24778"/>
    <cellStyle name="Calculation 2 4 4 4 3" xfId="42266"/>
    <cellStyle name="Calculation 2 4 4 5" xfId="7786"/>
    <cellStyle name="Calculation 2 4 4 5 2" xfId="25346"/>
    <cellStyle name="Calculation 2 4 4 5 3" xfId="42834"/>
    <cellStyle name="Calculation 2 4 4 6" xfId="8354"/>
    <cellStyle name="Calculation 2 4 4 6 2" xfId="25914"/>
    <cellStyle name="Calculation 2 4 4 6 3" xfId="43402"/>
    <cellStyle name="Calculation 2 4 4 7" xfId="8922"/>
    <cellStyle name="Calculation 2 4 4 7 2" xfId="26482"/>
    <cellStyle name="Calculation 2 4 4 7 3" xfId="43970"/>
    <cellStyle name="Calculation 2 4 4 8" xfId="9490"/>
    <cellStyle name="Calculation 2 4 4 8 2" xfId="27050"/>
    <cellStyle name="Calculation 2 4 4 8 3" xfId="44538"/>
    <cellStyle name="Calculation 2 4 4 9" xfId="10070"/>
    <cellStyle name="Calculation 2 4 4 9 2" xfId="27630"/>
    <cellStyle name="Calculation 2 4 4 9 3" xfId="45118"/>
    <cellStyle name="Calculation 2 4 5" xfId="1065"/>
    <cellStyle name="Calculation 2 4 5 2" xfId="18681"/>
    <cellStyle name="Calculation 2 4 5 3" xfId="36169"/>
    <cellStyle name="Calculation 2 4 6" xfId="1501"/>
    <cellStyle name="Calculation 2 4 6 2" xfId="19093"/>
    <cellStyle name="Calculation 2 4 6 3" xfId="36581"/>
    <cellStyle name="Calculation 2 4 7" xfId="1937"/>
    <cellStyle name="Calculation 2 4 7 2" xfId="19529"/>
    <cellStyle name="Calculation 2 4 7 3" xfId="37017"/>
    <cellStyle name="Calculation 2 4 8" xfId="2372"/>
    <cellStyle name="Calculation 2 4 8 2" xfId="19964"/>
    <cellStyle name="Calculation 2 4 8 3" xfId="37452"/>
    <cellStyle name="Calculation 2 4 9" xfId="3174"/>
    <cellStyle name="Calculation 2 4 9 2" xfId="20766"/>
    <cellStyle name="Calculation 2 4 9 3" xfId="38254"/>
    <cellStyle name="Calculation 2 40" xfId="5766"/>
    <cellStyle name="Calculation 2 40 2" xfId="23358"/>
    <cellStyle name="Calculation 2 40 3" xfId="40846"/>
    <cellStyle name="Calculation 2 41" xfId="10653"/>
    <cellStyle name="Calculation 2 41 2" xfId="28213"/>
    <cellStyle name="Calculation 2 41 3" xfId="45701"/>
    <cellStyle name="Calculation 2 42" xfId="8769"/>
    <cellStyle name="Calculation 2 42 2" xfId="26329"/>
    <cellStyle name="Calculation 2 42 3" xfId="43817"/>
    <cellStyle name="Calculation 2 43" xfId="11723"/>
    <cellStyle name="Calculation 2 43 2" xfId="29283"/>
    <cellStyle name="Calculation 2 43 3" xfId="46771"/>
    <cellStyle name="Calculation 2 44" xfId="12301"/>
    <cellStyle name="Calculation 2 44 2" xfId="29861"/>
    <cellStyle name="Calculation 2 44 3" xfId="47349"/>
    <cellStyle name="Calculation 2 45" xfId="12879"/>
    <cellStyle name="Calculation 2 45 2" xfId="30439"/>
    <cellStyle name="Calculation 2 45 3" xfId="47927"/>
    <cellStyle name="Calculation 2 46" xfId="10047"/>
    <cellStyle name="Calculation 2 46 2" xfId="27607"/>
    <cellStyle name="Calculation 2 46 3" xfId="45095"/>
    <cellStyle name="Calculation 2 47" xfId="8412"/>
    <cellStyle name="Calculation 2 47 2" xfId="25972"/>
    <cellStyle name="Calculation 2 47 3" xfId="43460"/>
    <cellStyle name="Calculation 2 48" xfId="52788"/>
    <cellStyle name="Calculation 2 49" xfId="52828"/>
    <cellStyle name="Calculation 2 5" xfId="157"/>
    <cellStyle name="Calculation 2 5 10" xfId="3299"/>
    <cellStyle name="Calculation 2 5 10 2" xfId="20891"/>
    <cellStyle name="Calculation 2 5 10 3" xfId="38379"/>
    <cellStyle name="Calculation 2 5 11" xfId="3724"/>
    <cellStyle name="Calculation 2 5 11 2" xfId="21316"/>
    <cellStyle name="Calculation 2 5 11 3" xfId="38804"/>
    <cellStyle name="Calculation 2 5 12" xfId="4145"/>
    <cellStyle name="Calculation 2 5 12 2" xfId="21737"/>
    <cellStyle name="Calculation 2 5 12 3" xfId="39225"/>
    <cellStyle name="Calculation 2 5 13" xfId="4566"/>
    <cellStyle name="Calculation 2 5 13 2" xfId="22158"/>
    <cellStyle name="Calculation 2 5 13 3" xfId="39646"/>
    <cellStyle name="Calculation 2 5 14" xfId="4967"/>
    <cellStyle name="Calculation 2 5 14 2" xfId="22559"/>
    <cellStyle name="Calculation 2 5 14 3" xfId="40047"/>
    <cellStyle name="Calculation 2 5 15" xfId="5367"/>
    <cellStyle name="Calculation 2 5 15 2" xfId="22959"/>
    <cellStyle name="Calculation 2 5 15 3" xfId="40447"/>
    <cellStyle name="Calculation 2 5 16" xfId="5901"/>
    <cellStyle name="Calculation 2 5 16 2" xfId="23493"/>
    <cellStyle name="Calculation 2 5 16 3" xfId="40981"/>
    <cellStyle name="Calculation 2 5 17" xfId="6502"/>
    <cellStyle name="Calculation 2 5 17 2" xfId="24062"/>
    <cellStyle name="Calculation 2 5 17 3" xfId="41550"/>
    <cellStyle name="Calculation 2 5 18" xfId="7082"/>
    <cellStyle name="Calculation 2 5 18 2" xfId="24642"/>
    <cellStyle name="Calculation 2 5 18 3" xfId="42130"/>
    <cellStyle name="Calculation 2 5 19" xfId="7650"/>
    <cellStyle name="Calculation 2 5 19 2" xfId="25210"/>
    <cellStyle name="Calculation 2 5 19 3" xfId="42698"/>
    <cellStyle name="Calculation 2 5 2" xfId="786"/>
    <cellStyle name="Calculation 2 5 2 10" xfId="4703"/>
    <cellStyle name="Calculation 2 5 2 10 2" xfId="22295"/>
    <cellStyle name="Calculation 2 5 2 10 3" xfId="39783"/>
    <cellStyle name="Calculation 2 5 2 11" xfId="5104"/>
    <cellStyle name="Calculation 2 5 2 11 2" xfId="22696"/>
    <cellStyle name="Calculation 2 5 2 11 3" xfId="40184"/>
    <cellStyle name="Calculation 2 5 2 12" xfId="5504"/>
    <cellStyle name="Calculation 2 5 2 12 2" xfId="23096"/>
    <cellStyle name="Calculation 2 5 2 12 3" xfId="40584"/>
    <cellStyle name="Calculation 2 5 2 13" xfId="6249"/>
    <cellStyle name="Calculation 2 5 2 13 2" xfId="23809"/>
    <cellStyle name="Calculation 2 5 2 13 3" xfId="41297"/>
    <cellStyle name="Calculation 2 5 2 14" xfId="6850"/>
    <cellStyle name="Calculation 2 5 2 14 2" xfId="24410"/>
    <cellStyle name="Calculation 2 5 2 14 3" xfId="41898"/>
    <cellStyle name="Calculation 2 5 2 15" xfId="7430"/>
    <cellStyle name="Calculation 2 5 2 15 2" xfId="24990"/>
    <cellStyle name="Calculation 2 5 2 15 3" xfId="42478"/>
    <cellStyle name="Calculation 2 5 2 16" xfId="7998"/>
    <cellStyle name="Calculation 2 5 2 16 2" xfId="25558"/>
    <cellStyle name="Calculation 2 5 2 16 3" xfId="43046"/>
    <cellStyle name="Calculation 2 5 2 17" xfId="8566"/>
    <cellStyle name="Calculation 2 5 2 17 2" xfId="26126"/>
    <cellStyle name="Calculation 2 5 2 17 3" xfId="43614"/>
    <cellStyle name="Calculation 2 5 2 18" xfId="9134"/>
    <cellStyle name="Calculation 2 5 2 18 2" xfId="26694"/>
    <cellStyle name="Calculation 2 5 2 18 3" xfId="44182"/>
    <cellStyle name="Calculation 2 5 2 19" xfId="9702"/>
    <cellStyle name="Calculation 2 5 2 19 2" xfId="27262"/>
    <cellStyle name="Calculation 2 5 2 19 3" xfId="44750"/>
    <cellStyle name="Calculation 2 5 2 2" xfId="1279"/>
    <cellStyle name="Calculation 2 5 2 2 2" xfId="18871"/>
    <cellStyle name="Calculation 2 5 2 2 3" xfId="36359"/>
    <cellStyle name="Calculation 2 5 2 20" xfId="10281"/>
    <cellStyle name="Calculation 2 5 2 20 2" xfId="27841"/>
    <cellStyle name="Calculation 2 5 2 20 3" xfId="45329"/>
    <cellStyle name="Calculation 2 5 2 21" xfId="10848"/>
    <cellStyle name="Calculation 2 5 2 21 2" xfId="28408"/>
    <cellStyle name="Calculation 2 5 2 21 3" xfId="45896"/>
    <cellStyle name="Calculation 2 5 2 22" xfId="11358"/>
    <cellStyle name="Calculation 2 5 2 22 2" xfId="28918"/>
    <cellStyle name="Calculation 2 5 2 22 3" xfId="46406"/>
    <cellStyle name="Calculation 2 5 2 23" xfId="11939"/>
    <cellStyle name="Calculation 2 5 2 23 2" xfId="29499"/>
    <cellStyle name="Calculation 2 5 2 23 3" xfId="46987"/>
    <cellStyle name="Calculation 2 5 2 24" xfId="12517"/>
    <cellStyle name="Calculation 2 5 2 24 2" xfId="30077"/>
    <cellStyle name="Calculation 2 5 2 24 3" xfId="47565"/>
    <cellStyle name="Calculation 2 5 2 25" xfId="13093"/>
    <cellStyle name="Calculation 2 5 2 25 2" xfId="30653"/>
    <cellStyle name="Calculation 2 5 2 25 3" xfId="48141"/>
    <cellStyle name="Calculation 2 5 2 26" xfId="13669"/>
    <cellStyle name="Calculation 2 5 2 26 2" xfId="31229"/>
    <cellStyle name="Calculation 2 5 2 26 3" xfId="48717"/>
    <cellStyle name="Calculation 2 5 2 27" xfId="14243"/>
    <cellStyle name="Calculation 2 5 2 27 2" xfId="31803"/>
    <cellStyle name="Calculation 2 5 2 27 3" xfId="49291"/>
    <cellStyle name="Calculation 2 5 2 28" xfId="14799"/>
    <cellStyle name="Calculation 2 5 2 28 2" xfId="32359"/>
    <cellStyle name="Calculation 2 5 2 28 3" xfId="49847"/>
    <cellStyle name="Calculation 2 5 2 29" xfId="15356"/>
    <cellStyle name="Calculation 2 5 2 29 2" xfId="32916"/>
    <cellStyle name="Calculation 2 5 2 29 3" xfId="50404"/>
    <cellStyle name="Calculation 2 5 2 3" xfId="1715"/>
    <cellStyle name="Calculation 2 5 2 3 2" xfId="19307"/>
    <cellStyle name="Calculation 2 5 2 3 3" xfId="36795"/>
    <cellStyle name="Calculation 2 5 2 30" xfId="15914"/>
    <cellStyle name="Calculation 2 5 2 30 2" xfId="33474"/>
    <cellStyle name="Calculation 2 5 2 30 3" xfId="50962"/>
    <cellStyle name="Calculation 2 5 2 31" xfId="16462"/>
    <cellStyle name="Calculation 2 5 2 31 2" xfId="34022"/>
    <cellStyle name="Calculation 2 5 2 31 3" xfId="51510"/>
    <cellStyle name="Calculation 2 5 2 32" xfId="16995"/>
    <cellStyle name="Calculation 2 5 2 32 2" xfId="34555"/>
    <cellStyle name="Calculation 2 5 2 32 3" xfId="52043"/>
    <cellStyle name="Calculation 2 5 2 33" xfId="17516"/>
    <cellStyle name="Calculation 2 5 2 33 2" xfId="35076"/>
    <cellStyle name="Calculation 2 5 2 33 3" xfId="52564"/>
    <cellStyle name="Calculation 2 5 2 34" xfId="18120"/>
    <cellStyle name="Calculation 2 5 2 35" xfId="35608"/>
    <cellStyle name="Calculation 2 5 2 36" xfId="53334"/>
    <cellStyle name="Calculation 2 5 2 37" xfId="53635"/>
    <cellStyle name="Calculation 2 5 2 4" xfId="2150"/>
    <cellStyle name="Calculation 2 5 2 4 2" xfId="19742"/>
    <cellStyle name="Calculation 2 5 2 4 3" xfId="37230"/>
    <cellStyle name="Calculation 2 5 2 5" xfId="2586"/>
    <cellStyle name="Calculation 2 5 2 5 2" xfId="20178"/>
    <cellStyle name="Calculation 2 5 2 5 3" xfId="37666"/>
    <cellStyle name="Calculation 2 5 2 6" xfId="3065"/>
    <cellStyle name="Calculation 2 5 2 6 2" xfId="20657"/>
    <cellStyle name="Calculation 2 5 2 6 3" xfId="38145"/>
    <cellStyle name="Calculation 2 5 2 7" xfId="3436"/>
    <cellStyle name="Calculation 2 5 2 7 2" xfId="21028"/>
    <cellStyle name="Calculation 2 5 2 7 3" xfId="38516"/>
    <cellStyle name="Calculation 2 5 2 8" xfId="3861"/>
    <cellStyle name="Calculation 2 5 2 8 2" xfId="21453"/>
    <cellStyle name="Calculation 2 5 2 8 3" xfId="38941"/>
    <cellStyle name="Calculation 2 5 2 9" xfId="4282"/>
    <cellStyle name="Calculation 2 5 2 9 2" xfId="21874"/>
    <cellStyle name="Calculation 2 5 2 9 3" xfId="39362"/>
    <cellStyle name="Calculation 2 5 20" xfId="8218"/>
    <cellStyle name="Calculation 2 5 20 2" xfId="25778"/>
    <cellStyle name="Calculation 2 5 20 3" xfId="43266"/>
    <cellStyle name="Calculation 2 5 21" xfId="8786"/>
    <cellStyle name="Calculation 2 5 21 2" xfId="26346"/>
    <cellStyle name="Calculation 2 5 21 3" xfId="43834"/>
    <cellStyle name="Calculation 2 5 22" xfId="9354"/>
    <cellStyle name="Calculation 2 5 22 2" xfId="26914"/>
    <cellStyle name="Calculation 2 5 22 3" xfId="44402"/>
    <cellStyle name="Calculation 2 5 23" xfId="9934"/>
    <cellStyle name="Calculation 2 5 23 2" xfId="27494"/>
    <cellStyle name="Calculation 2 5 23 3" xfId="44982"/>
    <cellStyle name="Calculation 2 5 24" xfId="10501"/>
    <cellStyle name="Calculation 2 5 24 2" xfId="28061"/>
    <cellStyle name="Calculation 2 5 24 3" xfId="45549"/>
    <cellStyle name="Calculation 2 5 25" xfId="8898"/>
    <cellStyle name="Calculation 2 5 25 2" xfId="26458"/>
    <cellStyle name="Calculation 2 5 25 3" xfId="43946"/>
    <cellStyle name="Calculation 2 5 26" xfId="11591"/>
    <cellStyle name="Calculation 2 5 26 2" xfId="29151"/>
    <cellStyle name="Calculation 2 5 26 3" xfId="46639"/>
    <cellStyle name="Calculation 2 5 27" xfId="12169"/>
    <cellStyle name="Calculation 2 5 27 2" xfId="29729"/>
    <cellStyle name="Calculation 2 5 27 3" xfId="47217"/>
    <cellStyle name="Calculation 2 5 28" xfId="12748"/>
    <cellStyle name="Calculation 2 5 28 2" xfId="30308"/>
    <cellStyle name="Calculation 2 5 28 3" xfId="47796"/>
    <cellStyle name="Calculation 2 5 29" xfId="13324"/>
    <cellStyle name="Calculation 2 5 29 2" xfId="30884"/>
    <cellStyle name="Calculation 2 5 29 3" xfId="48372"/>
    <cellStyle name="Calculation 2 5 3" xfId="906"/>
    <cellStyle name="Calculation 2 5 3 10" xfId="4823"/>
    <cellStyle name="Calculation 2 5 3 10 2" xfId="22415"/>
    <cellStyle name="Calculation 2 5 3 10 3" xfId="39903"/>
    <cellStyle name="Calculation 2 5 3 11" xfId="5224"/>
    <cellStyle name="Calculation 2 5 3 11 2" xfId="22816"/>
    <cellStyle name="Calculation 2 5 3 11 3" xfId="40304"/>
    <cellStyle name="Calculation 2 5 3 12" xfId="5624"/>
    <cellStyle name="Calculation 2 5 3 12 2" xfId="23216"/>
    <cellStyle name="Calculation 2 5 3 12 3" xfId="40704"/>
    <cellStyle name="Calculation 2 5 3 13" xfId="6369"/>
    <cellStyle name="Calculation 2 5 3 13 2" xfId="23929"/>
    <cellStyle name="Calculation 2 5 3 13 3" xfId="41417"/>
    <cellStyle name="Calculation 2 5 3 14" xfId="6970"/>
    <cellStyle name="Calculation 2 5 3 14 2" xfId="24530"/>
    <cellStyle name="Calculation 2 5 3 14 3" xfId="42018"/>
    <cellStyle name="Calculation 2 5 3 15" xfId="7550"/>
    <cellStyle name="Calculation 2 5 3 15 2" xfId="25110"/>
    <cellStyle name="Calculation 2 5 3 15 3" xfId="42598"/>
    <cellStyle name="Calculation 2 5 3 16" xfId="8118"/>
    <cellStyle name="Calculation 2 5 3 16 2" xfId="25678"/>
    <cellStyle name="Calculation 2 5 3 16 3" xfId="43166"/>
    <cellStyle name="Calculation 2 5 3 17" xfId="8686"/>
    <cellStyle name="Calculation 2 5 3 17 2" xfId="26246"/>
    <cellStyle name="Calculation 2 5 3 17 3" xfId="43734"/>
    <cellStyle name="Calculation 2 5 3 18" xfId="9254"/>
    <cellStyle name="Calculation 2 5 3 18 2" xfId="26814"/>
    <cellStyle name="Calculation 2 5 3 18 3" xfId="44302"/>
    <cellStyle name="Calculation 2 5 3 19" xfId="9822"/>
    <cellStyle name="Calculation 2 5 3 19 2" xfId="27382"/>
    <cellStyle name="Calculation 2 5 3 19 3" xfId="44870"/>
    <cellStyle name="Calculation 2 5 3 2" xfId="1399"/>
    <cellStyle name="Calculation 2 5 3 2 2" xfId="18991"/>
    <cellStyle name="Calculation 2 5 3 2 3" xfId="36479"/>
    <cellStyle name="Calculation 2 5 3 20" xfId="10401"/>
    <cellStyle name="Calculation 2 5 3 20 2" xfId="27961"/>
    <cellStyle name="Calculation 2 5 3 20 3" xfId="45449"/>
    <cellStyle name="Calculation 2 5 3 21" xfId="10968"/>
    <cellStyle name="Calculation 2 5 3 21 2" xfId="28528"/>
    <cellStyle name="Calculation 2 5 3 21 3" xfId="46016"/>
    <cellStyle name="Calculation 2 5 3 22" xfId="11478"/>
    <cellStyle name="Calculation 2 5 3 22 2" xfId="29038"/>
    <cellStyle name="Calculation 2 5 3 22 3" xfId="46526"/>
    <cellStyle name="Calculation 2 5 3 23" xfId="12059"/>
    <cellStyle name="Calculation 2 5 3 23 2" xfId="29619"/>
    <cellStyle name="Calculation 2 5 3 23 3" xfId="47107"/>
    <cellStyle name="Calculation 2 5 3 24" xfId="12637"/>
    <cellStyle name="Calculation 2 5 3 24 2" xfId="30197"/>
    <cellStyle name="Calculation 2 5 3 24 3" xfId="47685"/>
    <cellStyle name="Calculation 2 5 3 25" xfId="13213"/>
    <cellStyle name="Calculation 2 5 3 25 2" xfId="30773"/>
    <cellStyle name="Calculation 2 5 3 25 3" xfId="48261"/>
    <cellStyle name="Calculation 2 5 3 26" xfId="13789"/>
    <cellStyle name="Calculation 2 5 3 26 2" xfId="31349"/>
    <cellStyle name="Calculation 2 5 3 26 3" xfId="48837"/>
    <cellStyle name="Calculation 2 5 3 27" xfId="14363"/>
    <cellStyle name="Calculation 2 5 3 27 2" xfId="31923"/>
    <cellStyle name="Calculation 2 5 3 27 3" xfId="49411"/>
    <cellStyle name="Calculation 2 5 3 28" xfId="14919"/>
    <cellStyle name="Calculation 2 5 3 28 2" xfId="32479"/>
    <cellStyle name="Calculation 2 5 3 28 3" xfId="49967"/>
    <cellStyle name="Calculation 2 5 3 29" xfId="15476"/>
    <cellStyle name="Calculation 2 5 3 29 2" xfId="33036"/>
    <cellStyle name="Calculation 2 5 3 29 3" xfId="50524"/>
    <cellStyle name="Calculation 2 5 3 3" xfId="1835"/>
    <cellStyle name="Calculation 2 5 3 3 2" xfId="19427"/>
    <cellStyle name="Calculation 2 5 3 3 3" xfId="36915"/>
    <cellStyle name="Calculation 2 5 3 30" xfId="16034"/>
    <cellStyle name="Calculation 2 5 3 30 2" xfId="33594"/>
    <cellStyle name="Calculation 2 5 3 30 3" xfId="51082"/>
    <cellStyle name="Calculation 2 5 3 31" xfId="16582"/>
    <cellStyle name="Calculation 2 5 3 31 2" xfId="34142"/>
    <cellStyle name="Calculation 2 5 3 31 3" xfId="51630"/>
    <cellStyle name="Calculation 2 5 3 32" xfId="17115"/>
    <cellStyle name="Calculation 2 5 3 32 2" xfId="34675"/>
    <cellStyle name="Calculation 2 5 3 32 3" xfId="52163"/>
    <cellStyle name="Calculation 2 5 3 33" xfId="17636"/>
    <cellStyle name="Calculation 2 5 3 33 2" xfId="35196"/>
    <cellStyle name="Calculation 2 5 3 33 3" xfId="52684"/>
    <cellStyle name="Calculation 2 5 3 34" xfId="18240"/>
    <cellStyle name="Calculation 2 5 3 35" xfId="35728"/>
    <cellStyle name="Calculation 2 5 3 36" xfId="53454"/>
    <cellStyle name="Calculation 2 5 3 37" xfId="53844"/>
    <cellStyle name="Calculation 2 5 3 4" xfId="2270"/>
    <cellStyle name="Calculation 2 5 3 4 2" xfId="19862"/>
    <cellStyle name="Calculation 2 5 3 4 3" xfId="37350"/>
    <cellStyle name="Calculation 2 5 3 5" xfId="2706"/>
    <cellStyle name="Calculation 2 5 3 5 2" xfId="20298"/>
    <cellStyle name="Calculation 2 5 3 5 3" xfId="37786"/>
    <cellStyle name="Calculation 2 5 3 6" xfId="3155"/>
    <cellStyle name="Calculation 2 5 3 6 2" xfId="20747"/>
    <cellStyle name="Calculation 2 5 3 6 3" xfId="38235"/>
    <cellStyle name="Calculation 2 5 3 7" xfId="3556"/>
    <cellStyle name="Calculation 2 5 3 7 2" xfId="21148"/>
    <cellStyle name="Calculation 2 5 3 7 3" xfId="38636"/>
    <cellStyle name="Calculation 2 5 3 8" xfId="3981"/>
    <cellStyle name="Calculation 2 5 3 8 2" xfId="21573"/>
    <cellStyle name="Calculation 2 5 3 8 3" xfId="39061"/>
    <cellStyle name="Calculation 2 5 3 9" xfId="4402"/>
    <cellStyle name="Calculation 2 5 3 9 2" xfId="21994"/>
    <cellStyle name="Calculation 2 5 3 9 3" xfId="39482"/>
    <cellStyle name="Calculation 2 5 30" xfId="13901"/>
    <cellStyle name="Calculation 2 5 30 2" xfId="31461"/>
    <cellStyle name="Calculation 2 5 30 3" xfId="48949"/>
    <cellStyle name="Calculation 2 5 31" xfId="14461"/>
    <cellStyle name="Calculation 2 5 31 2" xfId="32021"/>
    <cellStyle name="Calculation 2 5 31 3" xfId="49509"/>
    <cellStyle name="Calculation 2 5 32" xfId="15016"/>
    <cellStyle name="Calculation 2 5 32 2" xfId="32576"/>
    <cellStyle name="Calculation 2 5 32 3" xfId="50064"/>
    <cellStyle name="Calculation 2 5 33" xfId="15581"/>
    <cellStyle name="Calculation 2 5 33 2" xfId="33141"/>
    <cellStyle name="Calculation 2 5 33 3" xfId="50629"/>
    <cellStyle name="Calculation 2 5 34" xfId="16128"/>
    <cellStyle name="Calculation 2 5 34 2" xfId="33688"/>
    <cellStyle name="Calculation 2 5 34 3" xfId="51176"/>
    <cellStyle name="Calculation 2 5 35" xfId="16679"/>
    <cellStyle name="Calculation 2 5 35 2" xfId="34239"/>
    <cellStyle name="Calculation 2 5 35 3" xfId="51727"/>
    <cellStyle name="Calculation 2 5 36" xfId="17200"/>
    <cellStyle name="Calculation 2 5 36 2" xfId="34760"/>
    <cellStyle name="Calculation 2 5 36 3" xfId="52248"/>
    <cellStyle name="Calculation 2 5 37" xfId="17804"/>
    <cellStyle name="Calculation 2 5 38" xfId="35292"/>
    <cellStyle name="Calculation 2 5 39" xfId="53197"/>
    <cellStyle name="Calculation 2 5 4" xfId="649"/>
    <cellStyle name="Calculation 2 5 4 10" xfId="10711"/>
    <cellStyle name="Calculation 2 5 4 10 2" xfId="28271"/>
    <cellStyle name="Calculation 2 5 4 10 3" xfId="45759"/>
    <cellStyle name="Calculation 2 5 4 11" xfId="11221"/>
    <cellStyle name="Calculation 2 5 4 11 2" xfId="28781"/>
    <cellStyle name="Calculation 2 5 4 11 3" xfId="46269"/>
    <cellStyle name="Calculation 2 5 4 12" xfId="11802"/>
    <cellStyle name="Calculation 2 5 4 12 2" xfId="29362"/>
    <cellStyle name="Calculation 2 5 4 12 3" xfId="46850"/>
    <cellStyle name="Calculation 2 5 4 13" xfId="12380"/>
    <cellStyle name="Calculation 2 5 4 13 2" xfId="29940"/>
    <cellStyle name="Calculation 2 5 4 13 3" xfId="47428"/>
    <cellStyle name="Calculation 2 5 4 14" xfId="12956"/>
    <cellStyle name="Calculation 2 5 4 14 2" xfId="30516"/>
    <cellStyle name="Calculation 2 5 4 14 3" xfId="48004"/>
    <cellStyle name="Calculation 2 5 4 15" xfId="13532"/>
    <cellStyle name="Calculation 2 5 4 15 2" xfId="31092"/>
    <cellStyle name="Calculation 2 5 4 15 3" xfId="48580"/>
    <cellStyle name="Calculation 2 5 4 16" xfId="14106"/>
    <cellStyle name="Calculation 2 5 4 16 2" xfId="31666"/>
    <cellStyle name="Calculation 2 5 4 16 3" xfId="49154"/>
    <cellStyle name="Calculation 2 5 4 17" xfId="14662"/>
    <cellStyle name="Calculation 2 5 4 17 2" xfId="32222"/>
    <cellStyle name="Calculation 2 5 4 17 3" xfId="49710"/>
    <cellStyle name="Calculation 2 5 4 18" xfId="15219"/>
    <cellStyle name="Calculation 2 5 4 18 2" xfId="32779"/>
    <cellStyle name="Calculation 2 5 4 18 3" xfId="50267"/>
    <cellStyle name="Calculation 2 5 4 19" xfId="15777"/>
    <cellStyle name="Calculation 2 5 4 19 2" xfId="33337"/>
    <cellStyle name="Calculation 2 5 4 19 3" xfId="50825"/>
    <cellStyle name="Calculation 2 5 4 2" xfId="6112"/>
    <cellStyle name="Calculation 2 5 4 2 2" xfId="23672"/>
    <cellStyle name="Calculation 2 5 4 2 3" xfId="41160"/>
    <cellStyle name="Calculation 2 5 4 20" xfId="16325"/>
    <cellStyle name="Calculation 2 5 4 20 2" xfId="33885"/>
    <cellStyle name="Calculation 2 5 4 20 3" xfId="51373"/>
    <cellStyle name="Calculation 2 5 4 21" xfId="16858"/>
    <cellStyle name="Calculation 2 5 4 21 2" xfId="34418"/>
    <cellStyle name="Calculation 2 5 4 21 3" xfId="51906"/>
    <cellStyle name="Calculation 2 5 4 22" xfId="17379"/>
    <cellStyle name="Calculation 2 5 4 22 2" xfId="34939"/>
    <cellStyle name="Calculation 2 5 4 22 3" xfId="52427"/>
    <cellStyle name="Calculation 2 5 4 23" xfId="17983"/>
    <cellStyle name="Calculation 2 5 4 24" xfId="35471"/>
    <cellStyle name="Calculation 2 5 4 3" xfId="6713"/>
    <cellStyle name="Calculation 2 5 4 3 2" xfId="24273"/>
    <cellStyle name="Calculation 2 5 4 3 3" xfId="41761"/>
    <cellStyle name="Calculation 2 5 4 4" xfId="7293"/>
    <cellStyle name="Calculation 2 5 4 4 2" xfId="24853"/>
    <cellStyle name="Calculation 2 5 4 4 3" xfId="42341"/>
    <cellStyle name="Calculation 2 5 4 5" xfId="7861"/>
    <cellStyle name="Calculation 2 5 4 5 2" xfId="25421"/>
    <cellStyle name="Calculation 2 5 4 5 3" xfId="42909"/>
    <cellStyle name="Calculation 2 5 4 6" xfId="8429"/>
    <cellStyle name="Calculation 2 5 4 6 2" xfId="25989"/>
    <cellStyle name="Calculation 2 5 4 6 3" xfId="43477"/>
    <cellStyle name="Calculation 2 5 4 7" xfId="8997"/>
    <cellStyle name="Calculation 2 5 4 7 2" xfId="26557"/>
    <cellStyle name="Calculation 2 5 4 7 3" xfId="44045"/>
    <cellStyle name="Calculation 2 5 4 8" xfId="9565"/>
    <cellStyle name="Calculation 2 5 4 8 2" xfId="27125"/>
    <cellStyle name="Calculation 2 5 4 8 3" xfId="44613"/>
    <cellStyle name="Calculation 2 5 4 9" xfId="10144"/>
    <cellStyle name="Calculation 2 5 4 9 2" xfId="27704"/>
    <cellStyle name="Calculation 2 5 4 9 3" xfId="45192"/>
    <cellStyle name="Calculation 2 5 40" xfId="52979"/>
    <cellStyle name="Calculation 2 5 5" xfId="1142"/>
    <cellStyle name="Calculation 2 5 5 2" xfId="18734"/>
    <cellStyle name="Calculation 2 5 5 3" xfId="36222"/>
    <cellStyle name="Calculation 2 5 6" xfId="1578"/>
    <cellStyle name="Calculation 2 5 6 2" xfId="19170"/>
    <cellStyle name="Calculation 2 5 6 3" xfId="36658"/>
    <cellStyle name="Calculation 2 5 7" xfId="2013"/>
    <cellStyle name="Calculation 2 5 7 2" xfId="19605"/>
    <cellStyle name="Calculation 2 5 7 3" xfId="37093"/>
    <cellStyle name="Calculation 2 5 8" xfId="2449"/>
    <cellStyle name="Calculation 2 5 8 2" xfId="20041"/>
    <cellStyle name="Calculation 2 5 8 3" xfId="37529"/>
    <cellStyle name="Calculation 2 5 9" xfId="2920"/>
    <cellStyle name="Calculation 2 5 9 2" xfId="20512"/>
    <cellStyle name="Calculation 2 5 9 3" xfId="38000"/>
    <cellStyle name="Calculation 2 50" xfId="52761"/>
    <cellStyle name="Calculation 2 51" xfId="52762"/>
    <cellStyle name="Calculation 2 52" xfId="52808"/>
    <cellStyle name="Calculation 2 53" xfId="52797"/>
    <cellStyle name="Calculation 2 54" xfId="52897"/>
    <cellStyle name="Calculation 2 55" xfId="52917"/>
    <cellStyle name="Calculation 2 56" xfId="53014"/>
    <cellStyle name="Calculation 2 57" xfId="53771"/>
    <cellStyle name="Calculation 2 58" xfId="111"/>
    <cellStyle name="Calculation 2 6" xfId="205"/>
    <cellStyle name="Calculation 2 6 10" xfId="3296"/>
    <cellStyle name="Calculation 2 6 10 2" xfId="20888"/>
    <cellStyle name="Calculation 2 6 10 3" xfId="38376"/>
    <cellStyle name="Calculation 2 6 11" xfId="3721"/>
    <cellStyle name="Calculation 2 6 11 2" xfId="21313"/>
    <cellStyle name="Calculation 2 6 11 3" xfId="38801"/>
    <cellStyle name="Calculation 2 6 12" xfId="4142"/>
    <cellStyle name="Calculation 2 6 12 2" xfId="21734"/>
    <cellStyle name="Calculation 2 6 12 3" xfId="39222"/>
    <cellStyle name="Calculation 2 6 13" xfId="4563"/>
    <cellStyle name="Calculation 2 6 13 2" xfId="22155"/>
    <cellStyle name="Calculation 2 6 13 3" xfId="39643"/>
    <cellStyle name="Calculation 2 6 14" xfId="4964"/>
    <cellStyle name="Calculation 2 6 14 2" xfId="22556"/>
    <cellStyle name="Calculation 2 6 14 3" xfId="40044"/>
    <cellStyle name="Calculation 2 6 15" xfId="5364"/>
    <cellStyle name="Calculation 2 6 15 2" xfId="22956"/>
    <cellStyle name="Calculation 2 6 15 3" xfId="40444"/>
    <cellStyle name="Calculation 2 6 16" xfId="5898"/>
    <cellStyle name="Calculation 2 6 16 2" xfId="23490"/>
    <cellStyle name="Calculation 2 6 16 3" xfId="40978"/>
    <cellStyle name="Calculation 2 6 17" xfId="6499"/>
    <cellStyle name="Calculation 2 6 17 2" xfId="24059"/>
    <cellStyle name="Calculation 2 6 17 3" xfId="41547"/>
    <cellStyle name="Calculation 2 6 18" xfId="7079"/>
    <cellStyle name="Calculation 2 6 18 2" xfId="24639"/>
    <cellStyle name="Calculation 2 6 18 3" xfId="42127"/>
    <cellStyle name="Calculation 2 6 19" xfId="7647"/>
    <cellStyle name="Calculation 2 6 19 2" xfId="25207"/>
    <cellStyle name="Calculation 2 6 19 3" xfId="42695"/>
    <cellStyle name="Calculation 2 6 2" xfId="783"/>
    <cellStyle name="Calculation 2 6 2 10" xfId="4700"/>
    <cellStyle name="Calculation 2 6 2 10 2" xfId="22292"/>
    <cellStyle name="Calculation 2 6 2 10 3" xfId="39780"/>
    <cellStyle name="Calculation 2 6 2 11" xfId="5101"/>
    <cellStyle name="Calculation 2 6 2 11 2" xfId="22693"/>
    <cellStyle name="Calculation 2 6 2 11 3" xfId="40181"/>
    <cellStyle name="Calculation 2 6 2 12" xfId="5501"/>
    <cellStyle name="Calculation 2 6 2 12 2" xfId="23093"/>
    <cellStyle name="Calculation 2 6 2 12 3" xfId="40581"/>
    <cellStyle name="Calculation 2 6 2 13" xfId="6246"/>
    <cellStyle name="Calculation 2 6 2 13 2" xfId="23806"/>
    <cellStyle name="Calculation 2 6 2 13 3" xfId="41294"/>
    <cellStyle name="Calculation 2 6 2 14" xfId="6847"/>
    <cellStyle name="Calculation 2 6 2 14 2" xfId="24407"/>
    <cellStyle name="Calculation 2 6 2 14 3" xfId="41895"/>
    <cellStyle name="Calculation 2 6 2 15" xfId="7427"/>
    <cellStyle name="Calculation 2 6 2 15 2" xfId="24987"/>
    <cellStyle name="Calculation 2 6 2 15 3" xfId="42475"/>
    <cellStyle name="Calculation 2 6 2 16" xfId="7995"/>
    <cellStyle name="Calculation 2 6 2 16 2" xfId="25555"/>
    <cellStyle name="Calculation 2 6 2 16 3" xfId="43043"/>
    <cellStyle name="Calculation 2 6 2 17" xfId="8563"/>
    <cellStyle name="Calculation 2 6 2 17 2" xfId="26123"/>
    <cellStyle name="Calculation 2 6 2 17 3" xfId="43611"/>
    <cellStyle name="Calculation 2 6 2 18" xfId="9131"/>
    <cellStyle name="Calculation 2 6 2 18 2" xfId="26691"/>
    <cellStyle name="Calculation 2 6 2 18 3" xfId="44179"/>
    <cellStyle name="Calculation 2 6 2 19" xfId="9699"/>
    <cellStyle name="Calculation 2 6 2 19 2" xfId="27259"/>
    <cellStyle name="Calculation 2 6 2 19 3" xfId="44747"/>
    <cellStyle name="Calculation 2 6 2 2" xfId="1276"/>
    <cellStyle name="Calculation 2 6 2 2 2" xfId="18868"/>
    <cellStyle name="Calculation 2 6 2 2 3" xfId="36356"/>
    <cellStyle name="Calculation 2 6 2 20" xfId="10278"/>
    <cellStyle name="Calculation 2 6 2 20 2" xfId="27838"/>
    <cellStyle name="Calculation 2 6 2 20 3" xfId="45326"/>
    <cellStyle name="Calculation 2 6 2 21" xfId="10845"/>
    <cellStyle name="Calculation 2 6 2 21 2" xfId="28405"/>
    <cellStyle name="Calculation 2 6 2 21 3" xfId="45893"/>
    <cellStyle name="Calculation 2 6 2 22" xfId="11355"/>
    <cellStyle name="Calculation 2 6 2 22 2" xfId="28915"/>
    <cellStyle name="Calculation 2 6 2 22 3" xfId="46403"/>
    <cellStyle name="Calculation 2 6 2 23" xfId="11936"/>
    <cellStyle name="Calculation 2 6 2 23 2" xfId="29496"/>
    <cellStyle name="Calculation 2 6 2 23 3" xfId="46984"/>
    <cellStyle name="Calculation 2 6 2 24" xfId="12514"/>
    <cellStyle name="Calculation 2 6 2 24 2" xfId="30074"/>
    <cellStyle name="Calculation 2 6 2 24 3" xfId="47562"/>
    <cellStyle name="Calculation 2 6 2 25" xfId="13090"/>
    <cellStyle name="Calculation 2 6 2 25 2" xfId="30650"/>
    <cellStyle name="Calculation 2 6 2 25 3" xfId="48138"/>
    <cellStyle name="Calculation 2 6 2 26" xfId="13666"/>
    <cellStyle name="Calculation 2 6 2 26 2" xfId="31226"/>
    <cellStyle name="Calculation 2 6 2 26 3" xfId="48714"/>
    <cellStyle name="Calculation 2 6 2 27" xfId="14240"/>
    <cellStyle name="Calculation 2 6 2 27 2" xfId="31800"/>
    <cellStyle name="Calculation 2 6 2 27 3" xfId="49288"/>
    <cellStyle name="Calculation 2 6 2 28" xfId="14796"/>
    <cellStyle name="Calculation 2 6 2 28 2" xfId="32356"/>
    <cellStyle name="Calculation 2 6 2 28 3" xfId="49844"/>
    <cellStyle name="Calculation 2 6 2 29" xfId="15353"/>
    <cellStyle name="Calculation 2 6 2 29 2" xfId="32913"/>
    <cellStyle name="Calculation 2 6 2 29 3" xfId="50401"/>
    <cellStyle name="Calculation 2 6 2 3" xfId="1712"/>
    <cellStyle name="Calculation 2 6 2 3 2" xfId="19304"/>
    <cellStyle name="Calculation 2 6 2 3 3" xfId="36792"/>
    <cellStyle name="Calculation 2 6 2 30" xfId="15911"/>
    <cellStyle name="Calculation 2 6 2 30 2" xfId="33471"/>
    <cellStyle name="Calculation 2 6 2 30 3" xfId="50959"/>
    <cellStyle name="Calculation 2 6 2 31" xfId="16459"/>
    <cellStyle name="Calculation 2 6 2 31 2" xfId="34019"/>
    <cellStyle name="Calculation 2 6 2 31 3" xfId="51507"/>
    <cellStyle name="Calculation 2 6 2 32" xfId="16992"/>
    <cellStyle name="Calculation 2 6 2 32 2" xfId="34552"/>
    <cellStyle name="Calculation 2 6 2 32 3" xfId="52040"/>
    <cellStyle name="Calculation 2 6 2 33" xfId="17513"/>
    <cellStyle name="Calculation 2 6 2 33 2" xfId="35073"/>
    <cellStyle name="Calculation 2 6 2 33 3" xfId="52561"/>
    <cellStyle name="Calculation 2 6 2 34" xfId="18117"/>
    <cellStyle name="Calculation 2 6 2 35" xfId="35605"/>
    <cellStyle name="Calculation 2 6 2 36" xfId="53331"/>
    <cellStyle name="Calculation 2 6 2 37" xfId="53622"/>
    <cellStyle name="Calculation 2 6 2 4" xfId="2147"/>
    <cellStyle name="Calculation 2 6 2 4 2" xfId="19739"/>
    <cellStyle name="Calculation 2 6 2 4 3" xfId="37227"/>
    <cellStyle name="Calculation 2 6 2 5" xfId="2583"/>
    <cellStyle name="Calculation 2 6 2 5 2" xfId="20175"/>
    <cellStyle name="Calculation 2 6 2 5 3" xfId="37663"/>
    <cellStyle name="Calculation 2 6 2 6" xfId="458"/>
    <cellStyle name="Calculation 2 6 2 6 2" xfId="18505"/>
    <cellStyle name="Calculation 2 6 2 6 3" xfId="35993"/>
    <cellStyle name="Calculation 2 6 2 7" xfId="3433"/>
    <cellStyle name="Calculation 2 6 2 7 2" xfId="21025"/>
    <cellStyle name="Calculation 2 6 2 7 3" xfId="38513"/>
    <cellStyle name="Calculation 2 6 2 8" xfId="3858"/>
    <cellStyle name="Calculation 2 6 2 8 2" xfId="21450"/>
    <cellStyle name="Calculation 2 6 2 8 3" xfId="38938"/>
    <cellStyle name="Calculation 2 6 2 9" xfId="4279"/>
    <cellStyle name="Calculation 2 6 2 9 2" xfId="21871"/>
    <cellStyle name="Calculation 2 6 2 9 3" xfId="39359"/>
    <cellStyle name="Calculation 2 6 20" xfId="8215"/>
    <cellStyle name="Calculation 2 6 20 2" xfId="25775"/>
    <cellStyle name="Calculation 2 6 20 3" xfId="43263"/>
    <cellStyle name="Calculation 2 6 21" xfId="8783"/>
    <cellStyle name="Calculation 2 6 21 2" xfId="26343"/>
    <cellStyle name="Calculation 2 6 21 3" xfId="43831"/>
    <cellStyle name="Calculation 2 6 22" xfId="9351"/>
    <cellStyle name="Calculation 2 6 22 2" xfId="26911"/>
    <cellStyle name="Calculation 2 6 22 3" xfId="44399"/>
    <cellStyle name="Calculation 2 6 23" xfId="9931"/>
    <cellStyle name="Calculation 2 6 23 2" xfId="27491"/>
    <cellStyle name="Calculation 2 6 23 3" xfId="44979"/>
    <cellStyle name="Calculation 2 6 24" xfId="10498"/>
    <cellStyle name="Calculation 2 6 24 2" xfId="28058"/>
    <cellStyle name="Calculation 2 6 24 3" xfId="45546"/>
    <cellStyle name="Calculation 2 6 25" xfId="9502"/>
    <cellStyle name="Calculation 2 6 25 2" xfId="27062"/>
    <cellStyle name="Calculation 2 6 25 3" xfId="44550"/>
    <cellStyle name="Calculation 2 6 26" xfId="11588"/>
    <cellStyle name="Calculation 2 6 26 2" xfId="29148"/>
    <cellStyle name="Calculation 2 6 26 3" xfId="46636"/>
    <cellStyle name="Calculation 2 6 27" xfId="12166"/>
    <cellStyle name="Calculation 2 6 27 2" xfId="29726"/>
    <cellStyle name="Calculation 2 6 27 3" xfId="47214"/>
    <cellStyle name="Calculation 2 6 28" xfId="12745"/>
    <cellStyle name="Calculation 2 6 28 2" xfId="30305"/>
    <cellStyle name="Calculation 2 6 28 3" xfId="47793"/>
    <cellStyle name="Calculation 2 6 29" xfId="13321"/>
    <cellStyle name="Calculation 2 6 29 2" xfId="30881"/>
    <cellStyle name="Calculation 2 6 29 3" xfId="48369"/>
    <cellStyle name="Calculation 2 6 3" xfId="903"/>
    <cellStyle name="Calculation 2 6 3 10" xfId="4820"/>
    <cellStyle name="Calculation 2 6 3 10 2" xfId="22412"/>
    <cellStyle name="Calculation 2 6 3 10 3" xfId="39900"/>
    <cellStyle name="Calculation 2 6 3 11" xfId="5221"/>
    <cellStyle name="Calculation 2 6 3 11 2" xfId="22813"/>
    <cellStyle name="Calculation 2 6 3 11 3" xfId="40301"/>
    <cellStyle name="Calculation 2 6 3 12" xfId="5621"/>
    <cellStyle name="Calculation 2 6 3 12 2" xfId="23213"/>
    <cellStyle name="Calculation 2 6 3 12 3" xfId="40701"/>
    <cellStyle name="Calculation 2 6 3 13" xfId="6366"/>
    <cellStyle name="Calculation 2 6 3 13 2" xfId="23926"/>
    <cellStyle name="Calculation 2 6 3 13 3" xfId="41414"/>
    <cellStyle name="Calculation 2 6 3 14" xfId="6967"/>
    <cellStyle name="Calculation 2 6 3 14 2" xfId="24527"/>
    <cellStyle name="Calculation 2 6 3 14 3" xfId="42015"/>
    <cellStyle name="Calculation 2 6 3 15" xfId="7547"/>
    <cellStyle name="Calculation 2 6 3 15 2" xfId="25107"/>
    <cellStyle name="Calculation 2 6 3 15 3" xfId="42595"/>
    <cellStyle name="Calculation 2 6 3 16" xfId="8115"/>
    <cellStyle name="Calculation 2 6 3 16 2" xfId="25675"/>
    <cellStyle name="Calculation 2 6 3 16 3" xfId="43163"/>
    <cellStyle name="Calculation 2 6 3 17" xfId="8683"/>
    <cellStyle name="Calculation 2 6 3 17 2" xfId="26243"/>
    <cellStyle name="Calculation 2 6 3 17 3" xfId="43731"/>
    <cellStyle name="Calculation 2 6 3 18" xfId="9251"/>
    <cellStyle name="Calculation 2 6 3 18 2" xfId="26811"/>
    <cellStyle name="Calculation 2 6 3 18 3" xfId="44299"/>
    <cellStyle name="Calculation 2 6 3 19" xfId="9819"/>
    <cellStyle name="Calculation 2 6 3 19 2" xfId="27379"/>
    <cellStyle name="Calculation 2 6 3 19 3" xfId="44867"/>
    <cellStyle name="Calculation 2 6 3 2" xfId="1396"/>
    <cellStyle name="Calculation 2 6 3 2 2" xfId="18988"/>
    <cellStyle name="Calculation 2 6 3 2 3" xfId="36476"/>
    <cellStyle name="Calculation 2 6 3 20" xfId="10398"/>
    <cellStyle name="Calculation 2 6 3 20 2" xfId="27958"/>
    <cellStyle name="Calculation 2 6 3 20 3" xfId="45446"/>
    <cellStyle name="Calculation 2 6 3 21" xfId="10965"/>
    <cellStyle name="Calculation 2 6 3 21 2" xfId="28525"/>
    <cellStyle name="Calculation 2 6 3 21 3" xfId="46013"/>
    <cellStyle name="Calculation 2 6 3 22" xfId="11475"/>
    <cellStyle name="Calculation 2 6 3 22 2" xfId="29035"/>
    <cellStyle name="Calculation 2 6 3 22 3" xfId="46523"/>
    <cellStyle name="Calculation 2 6 3 23" xfId="12056"/>
    <cellStyle name="Calculation 2 6 3 23 2" xfId="29616"/>
    <cellStyle name="Calculation 2 6 3 23 3" xfId="47104"/>
    <cellStyle name="Calculation 2 6 3 24" xfId="12634"/>
    <cellStyle name="Calculation 2 6 3 24 2" xfId="30194"/>
    <cellStyle name="Calculation 2 6 3 24 3" xfId="47682"/>
    <cellStyle name="Calculation 2 6 3 25" xfId="13210"/>
    <cellStyle name="Calculation 2 6 3 25 2" xfId="30770"/>
    <cellStyle name="Calculation 2 6 3 25 3" xfId="48258"/>
    <cellStyle name="Calculation 2 6 3 26" xfId="13786"/>
    <cellStyle name="Calculation 2 6 3 26 2" xfId="31346"/>
    <cellStyle name="Calculation 2 6 3 26 3" xfId="48834"/>
    <cellStyle name="Calculation 2 6 3 27" xfId="14360"/>
    <cellStyle name="Calculation 2 6 3 27 2" xfId="31920"/>
    <cellStyle name="Calculation 2 6 3 27 3" xfId="49408"/>
    <cellStyle name="Calculation 2 6 3 28" xfId="14916"/>
    <cellStyle name="Calculation 2 6 3 28 2" xfId="32476"/>
    <cellStyle name="Calculation 2 6 3 28 3" xfId="49964"/>
    <cellStyle name="Calculation 2 6 3 29" xfId="15473"/>
    <cellStyle name="Calculation 2 6 3 29 2" xfId="33033"/>
    <cellStyle name="Calculation 2 6 3 29 3" xfId="50521"/>
    <cellStyle name="Calculation 2 6 3 3" xfId="1832"/>
    <cellStyle name="Calculation 2 6 3 3 2" xfId="19424"/>
    <cellStyle name="Calculation 2 6 3 3 3" xfId="36912"/>
    <cellStyle name="Calculation 2 6 3 30" xfId="16031"/>
    <cellStyle name="Calculation 2 6 3 30 2" xfId="33591"/>
    <cellStyle name="Calculation 2 6 3 30 3" xfId="51079"/>
    <cellStyle name="Calculation 2 6 3 31" xfId="16579"/>
    <cellStyle name="Calculation 2 6 3 31 2" xfId="34139"/>
    <cellStyle name="Calculation 2 6 3 31 3" xfId="51627"/>
    <cellStyle name="Calculation 2 6 3 32" xfId="17112"/>
    <cellStyle name="Calculation 2 6 3 32 2" xfId="34672"/>
    <cellStyle name="Calculation 2 6 3 32 3" xfId="52160"/>
    <cellStyle name="Calculation 2 6 3 33" xfId="17633"/>
    <cellStyle name="Calculation 2 6 3 33 2" xfId="35193"/>
    <cellStyle name="Calculation 2 6 3 33 3" xfId="52681"/>
    <cellStyle name="Calculation 2 6 3 34" xfId="18237"/>
    <cellStyle name="Calculation 2 6 3 35" xfId="35725"/>
    <cellStyle name="Calculation 2 6 3 36" xfId="53451"/>
    <cellStyle name="Calculation 2 6 3 37" xfId="53841"/>
    <cellStyle name="Calculation 2 6 3 4" xfId="2267"/>
    <cellStyle name="Calculation 2 6 3 4 2" xfId="19859"/>
    <cellStyle name="Calculation 2 6 3 4 3" xfId="37347"/>
    <cellStyle name="Calculation 2 6 3 5" xfId="2703"/>
    <cellStyle name="Calculation 2 6 3 5 2" xfId="20295"/>
    <cellStyle name="Calculation 2 6 3 5 3" xfId="37783"/>
    <cellStyle name="Calculation 2 6 3 6" xfId="2788"/>
    <cellStyle name="Calculation 2 6 3 6 2" xfId="20380"/>
    <cellStyle name="Calculation 2 6 3 6 3" xfId="37868"/>
    <cellStyle name="Calculation 2 6 3 7" xfId="3553"/>
    <cellStyle name="Calculation 2 6 3 7 2" xfId="21145"/>
    <cellStyle name="Calculation 2 6 3 7 3" xfId="38633"/>
    <cellStyle name="Calculation 2 6 3 8" xfId="3978"/>
    <cellStyle name="Calculation 2 6 3 8 2" xfId="21570"/>
    <cellStyle name="Calculation 2 6 3 8 3" xfId="39058"/>
    <cellStyle name="Calculation 2 6 3 9" xfId="4399"/>
    <cellStyle name="Calculation 2 6 3 9 2" xfId="21991"/>
    <cellStyle name="Calculation 2 6 3 9 3" xfId="39479"/>
    <cellStyle name="Calculation 2 6 30" xfId="13898"/>
    <cellStyle name="Calculation 2 6 30 2" xfId="31458"/>
    <cellStyle name="Calculation 2 6 30 3" xfId="48946"/>
    <cellStyle name="Calculation 2 6 31" xfId="14458"/>
    <cellStyle name="Calculation 2 6 31 2" xfId="32018"/>
    <cellStyle name="Calculation 2 6 31 3" xfId="49506"/>
    <cellStyle name="Calculation 2 6 32" xfId="15013"/>
    <cellStyle name="Calculation 2 6 32 2" xfId="32573"/>
    <cellStyle name="Calculation 2 6 32 3" xfId="50061"/>
    <cellStyle name="Calculation 2 6 33" xfId="15578"/>
    <cellStyle name="Calculation 2 6 33 2" xfId="33138"/>
    <cellStyle name="Calculation 2 6 33 3" xfId="50626"/>
    <cellStyle name="Calculation 2 6 34" xfId="16125"/>
    <cellStyle name="Calculation 2 6 34 2" xfId="33685"/>
    <cellStyle name="Calculation 2 6 34 3" xfId="51173"/>
    <cellStyle name="Calculation 2 6 35" xfId="16676"/>
    <cellStyle name="Calculation 2 6 35 2" xfId="34236"/>
    <cellStyle name="Calculation 2 6 35 3" xfId="51724"/>
    <cellStyle name="Calculation 2 6 36" xfId="17197"/>
    <cellStyle name="Calculation 2 6 36 2" xfId="34757"/>
    <cellStyle name="Calculation 2 6 36 3" xfId="52245"/>
    <cellStyle name="Calculation 2 6 37" xfId="17801"/>
    <cellStyle name="Calculation 2 6 38" xfId="35289"/>
    <cellStyle name="Calculation 2 6 39" xfId="53194"/>
    <cellStyle name="Calculation 2 6 4" xfId="646"/>
    <cellStyle name="Calculation 2 6 4 10" xfId="10708"/>
    <cellStyle name="Calculation 2 6 4 10 2" xfId="28268"/>
    <cellStyle name="Calculation 2 6 4 10 3" xfId="45756"/>
    <cellStyle name="Calculation 2 6 4 11" xfId="11218"/>
    <cellStyle name="Calculation 2 6 4 11 2" xfId="28778"/>
    <cellStyle name="Calculation 2 6 4 11 3" xfId="46266"/>
    <cellStyle name="Calculation 2 6 4 12" xfId="11799"/>
    <cellStyle name="Calculation 2 6 4 12 2" xfId="29359"/>
    <cellStyle name="Calculation 2 6 4 12 3" xfId="46847"/>
    <cellStyle name="Calculation 2 6 4 13" xfId="12377"/>
    <cellStyle name="Calculation 2 6 4 13 2" xfId="29937"/>
    <cellStyle name="Calculation 2 6 4 13 3" xfId="47425"/>
    <cellStyle name="Calculation 2 6 4 14" xfId="12953"/>
    <cellStyle name="Calculation 2 6 4 14 2" xfId="30513"/>
    <cellStyle name="Calculation 2 6 4 14 3" xfId="48001"/>
    <cellStyle name="Calculation 2 6 4 15" xfId="13529"/>
    <cellStyle name="Calculation 2 6 4 15 2" xfId="31089"/>
    <cellStyle name="Calculation 2 6 4 15 3" xfId="48577"/>
    <cellStyle name="Calculation 2 6 4 16" xfId="14103"/>
    <cellStyle name="Calculation 2 6 4 16 2" xfId="31663"/>
    <cellStyle name="Calculation 2 6 4 16 3" xfId="49151"/>
    <cellStyle name="Calculation 2 6 4 17" xfId="14659"/>
    <cellStyle name="Calculation 2 6 4 17 2" xfId="32219"/>
    <cellStyle name="Calculation 2 6 4 17 3" xfId="49707"/>
    <cellStyle name="Calculation 2 6 4 18" xfId="15216"/>
    <cellStyle name="Calculation 2 6 4 18 2" xfId="32776"/>
    <cellStyle name="Calculation 2 6 4 18 3" xfId="50264"/>
    <cellStyle name="Calculation 2 6 4 19" xfId="15774"/>
    <cellStyle name="Calculation 2 6 4 19 2" xfId="33334"/>
    <cellStyle name="Calculation 2 6 4 19 3" xfId="50822"/>
    <cellStyle name="Calculation 2 6 4 2" xfId="6109"/>
    <cellStyle name="Calculation 2 6 4 2 2" xfId="23669"/>
    <cellStyle name="Calculation 2 6 4 2 3" xfId="41157"/>
    <cellStyle name="Calculation 2 6 4 20" xfId="16322"/>
    <cellStyle name="Calculation 2 6 4 20 2" xfId="33882"/>
    <cellStyle name="Calculation 2 6 4 20 3" xfId="51370"/>
    <cellStyle name="Calculation 2 6 4 21" xfId="16855"/>
    <cellStyle name="Calculation 2 6 4 21 2" xfId="34415"/>
    <cellStyle name="Calculation 2 6 4 21 3" xfId="51903"/>
    <cellStyle name="Calculation 2 6 4 22" xfId="17376"/>
    <cellStyle name="Calculation 2 6 4 22 2" xfId="34936"/>
    <cellStyle name="Calculation 2 6 4 22 3" xfId="52424"/>
    <cellStyle name="Calculation 2 6 4 23" xfId="17980"/>
    <cellStyle name="Calculation 2 6 4 24" xfId="35468"/>
    <cellStyle name="Calculation 2 6 4 3" xfId="6710"/>
    <cellStyle name="Calculation 2 6 4 3 2" xfId="24270"/>
    <cellStyle name="Calculation 2 6 4 3 3" xfId="41758"/>
    <cellStyle name="Calculation 2 6 4 4" xfId="7290"/>
    <cellStyle name="Calculation 2 6 4 4 2" xfId="24850"/>
    <cellStyle name="Calculation 2 6 4 4 3" xfId="42338"/>
    <cellStyle name="Calculation 2 6 4 5" xfId="7858"/>
    <cellStyle name="Calculation 2 6 4 5 2" xfId="25418"/>
    <cellStyle name="Calculation 2 6 4 5 3" xfId="42906"/>
    <cellStyle name="Calculation 2 6 4 6" xfId="8426"/>
    <cellStyle name="Calculation 2 6 4 6 2" xfId="25986"/>
    <cellStyle name="Calculation 2 6 4 6 3" xfId="43474"/>
    <cellStyle name="Calculation 2 6 4 7" xfId="8994"/>
    <cellStyle name="Calculation 2 6 4 7 2" xfId="26554"/>
    <cellStyle name="Calculation 2 6 4 7 3" xfId="44042"/>
    <cellStyle name="Calculation 2 6 4 8" xfId="9562"/>
    <cellStyle name="Calculation 2 6 4 8 2" xfId="27122"/>
    <cellStyle name="Calculation 2 6 4 8 3" xfId="44610"/>
    <cellStyle name="Calculation 2 6 4 9" xfId="10141"/>
    <cellStyle name="Calculation 2 6 4 9 2" xfId="27701"/>
    <cellStyle name="Calculation 2 6 4 9 3" xfId="45189"/>
    <cellStyle name="Calculation 2 6 40" xfId="53604"/>
    <cellStyle name="Calculation 2 6 5" xfId="1139"/>
    <cellStyle name="Calculation 2 6 5 2" xfId="18731"/>
    <cellStyle name="Calculation 2 6 5 3" xfId="36219"/>
    <cellStyle name="Calculation 2 6 6" xfId="1575"/>
    <cellStyle name="Calculation 2 6 6 2" xfId="19167"/>
    <cellStyle name="Calculation 2 6 6 3" xfId="36655"/>
    <cellStyle name="Calculation 2 6 7" xfId="2010"/>
    <cellStyle name="Calculation 2 6 7 2" xfId="19602"/>
    <cellStyle name="Calculation 2 6 7 3" xfId="37090"/>
    <cellStyle name="Calculation 2 6 8" xfId="2446"/>
    <cellStyle name="Calculation 2 6 8 2" xfId="20038"/>
    <cellStyle name="Calculation 2 6 8 3" xfId="37526"/>
    <cellStyle name="Calculation 2 6 9" xfId="2929"/>
    <cellStyle name="Calculation 2 6 9 2" xfId="20521"/>
    <cellStyle name="Calculation 2 6 9 3" xfId="38009"/>
    <cellStyle name="Calculation 2 7" xfId="152"/>
    <cellStyle name="Calculation 2 7 10" xfId="3297"/>
    <cellStyle name="Calculation 2 7 10 2" xfId="20889"/>
    <cellStyle name="Calculation 2 7 10 3" xfId="38377"/>
    <cellStyle name="Calculation 2 7 11" xfId="3722"/>
    <cellStyle name="Calculation 2 7 11 2" xfId="21314"/>
    <cellStyle name="Calculation 2 7 11 3" xfId="38802"/>
    <cellStyle name="Calculation 2 7 12" xfId="4143"/>
    <cellStyle name="Calculation 2 7 12 2" xfId="21735"/>
    <cellStyle name="Calculation 2 7 12 3" xfId="39223"/>
    <cellStyle name="Calculation 2 7 13" xfId="4564"/>
    <cellStyle name="Calculation 2 7 13 2" xfId="22156"/>
    <cellStyle name="Calculation 2 7 13 3" xfId="39644"/>
    <cellStyle name="Calculation 2 7 14" xfId="4965"/>
    <cellStyle name="Calculation 2 7 14 2" xfId="22557"/>
    <cellStyle name="Calculation 2 7 14 3" xfId="40045"/>
    <cellStyle name="Calculation 2 7 15" xfId="5365"/>
    <cellStyle name="Calculation 2 7 15 2" xfId="22957"/>
    <cellStyle name="Calculation 2 7 15 3" xfId="40445"/>
    <cellStyle name="Calculation 2 7 16" xfId="5899"/>
    <cellStyle name="Calculation 2 7 16 2" xfId="23491"/>
    <cellStyle name="Calculation 2 7 16 3" xfId="40979"/>
    <cellStyle name="Calculation 2 7 17" xfId="6500"/>
    <cellStyle name="Calculation 2 7 17 2" xfId="24060"/>
    <cellStyle name="Calculation 2 7 17 3" xfId="41548"/>
    <cellStyle name="Calculation 2 7 18" xfId="7080"/>
    <cellStyle name="Calculation 2 7 18 2" xfId="24640"/>
    <cellStyle name="Calculation 2 7 18 3" xfId="42128"/>
    <cellStyle name="Calculation 2 7 19" xfId="7648"/>
    <cellStyle name="Calculation 2 7 19 2" xfId="25208"/>
    <cellStyle name="Calculation 2 7 19 3" xfId="42696"/>
    <cellStyle name="Calculation 2 7 2" xfId="784"/>
    <cellStyle name="Calculation 2 7 2 10" xfId="4701"/>
    <cellStyle name="Calculation 2 7 2 10 2" xfId="22293"/>
    <cellStyle name="Calculation 2 7 2 10 3" xfId="39781"/>
    <cellStyle name="Calculation 2 7 2 11" xfId="5102"/>
    <cellStyle name="Calculation 2 7 2 11 2" xfId="22694"/>
    <cellStyle name="Calculation 2 7 2 11 3" xfId="40182"/>
    <cellStyle name="Calculation 2 7 2 12" xfId="5502"/>
    <cellStyle name="Calculation 2 7 2 12 2" xfId="23094"/>
    <cellStyle name="Calculation 2 7 2 12 3" xfId="40582"/>
    <cellStyle name="Calculation 2 7 2 13" xfId="6247"/>
    <cellStyle name="Calculation 2 7 2 13 2" xfId="23807"/>
    <cellStyle name="Calculation 2 7 2 13 3" xfId="41295"/>
    <cellStyle name="Calculation 2 7 2 14" xfId="6848"/>
    <cellStyle name="Calculation 2 7 2 14 2" xfId="24408"/>
    <cellStyle name="Calculation 2 7 2 14 3" xfId="41896"/>
    <cellStyle name="Calculation 2 7 2 15" xfId="7428"/>
    <cellStyle name="Calculation 2 7 2 15 2" xfId="24988"/>
    <cellStyle name="Calculation 2 7 2 15 3" xfId="42476"/>
    <cellStyle name="Calculation 2 7 2 16" xfId="7996"/>
    <cellStyle name="Calculation 2 7 2 16 2" xfId="25556"/>
    <cellStyle name="Calculation 2 7 2 16 3" xfId="43044"/>
    <cellStyle name="Calculation 2 7 2 17" xfId="8564"/>
    <cellStyle name="Calculation 2 7 2 17 2" xfId="26124"/>
    <cellStyle name="Calculation 2 7 2 17 3" xfId="43612"/>
    <cellStyle name="Calculation 2 7 2 18" xfId="9132"/>
    <cellStyle name="Calculation 2 7 2 18 2" xfId="26692"/>
    <cellStyle name="Calculation 2 7 2 18 3" xfId="44180"/>
    <cellStyle name="Calculation 2 7 2 19" xfId="9700"/>
    <cellStyle name="Calculation 2 7 2 19 2" xfId="27260"/>
    <cellStyle name="Calculation 2 7 2 19 3" xfId="44748"/>
    <cellStyle name="Calculation 2 7 2 2" xfId="1277"/>
    <cellStyle name="Calculation 2 7 2 2 2" xfId="18869"/>
    <cellStyle name="Calculation 2 7 2 2 3" xfId="36357"/>
    <cellStyle name="Calculation 2 7 2 20" xfId="10279"/>
    <cellStyle name="Calculation 2 7 2 20 2" xfId="27839"/>
    <cellStyle name="Calculation 2 7 2 20 3" xfId="45327"/>
    <cellStyle name="Calculation 2 7 2 21" xfId="10846"/>
    <cellStyle name="Calculation 2 7 2 21 2" xfId="28406"/>
    <cellStyle name="Calculation 2 7 2 21 3" xfId="45894"/>
    <cellStyle name="Calculation 2 7 2 22" xfId="11356"/>
    <cellStyle name="Calculation 2 7 2 22 2" xfId="28916"/>
    <cellStyle name="Calculation 2 7 2 22 3" xfId="46404"/>
    <cellStyle name="Calculation 2 7 2 23" xfId="11937"/>
    <cellStyle name="Calculation 2 7 2 23 2" xfId="29497"/>
    <cellStyle name="Calculation 2 7 2 23 3" xfId="46985"/>
    <cellStyle name="Calculation 2 7 2 24" xfId="12515"/>
    <cellStyle name="Calculation 2 7 2 24 2" xfId="30075"/>
    <cellStyle name="Calculation 2 7 2 24 3" xfId="47563"/>
    <cellStyle name="Calculation 2 7 2 25" xfId="13091"/>
    <cellStyle name="Calculation 2 7 2 25 2" xfId="30651"/>
    <cellStyle name="Calculation 2 7 2 25 3" xfId="48139"/>
    <cellStyle name="Calculation 2 7 2 26" xfId="13667"/>
    <cellStyle name="Calculation 2 7 2 26 2" xfId="31227"/>
    <cellStyle name="Calculation 2 7 2 26 3" xfId="48715"/>
    <cellStyle name="Calculation 2 7 2 27" xfId="14241"/>
    <cellStyle name="Calculation 2 7 2 27 2" xfId="31801"/>
    <cellStyle name="Calculation 2 7 2 27 3" xfId="49289"/>
    <cellStyle name="Calculation 2 7 2 28" xfId="14797"/>
    <cellStyle name="Calculation 2 7 2 28 2" xfId="32357"/>
    <cellStyle name="Calculation 2 7 2 28 3" xfId="49845"/>
    <cellStyle name="Calculation 2 7 2 29" xfId="15354"/>
    <cellStyle name="Calculation 2 7 2 29 2" xfId="32914"/>
    <cellStyle name="Calculation 2 7 2 29 3" xfId="50402"/>
    <cellStyle name="Calculation 2 7 2 3" xfId="1713"/>
    <cellStyle name="Calculation 2 7 2 3 2" xfId="19305"/>
    <cellStyle name="Calculation 2 7 2 3 3" xfId="36793"/>
    <cellStyle name="Calculation 2 7 2 30" xfId="15912"/>
    <cellStyle name="Calculation 2 7 2 30 2" xfId="33472"/>
    <cellStyle name="Calculation 2 7 2 30 3" xfId="50960"/>
    <cellStyle name="Calculation 2 7 2 31" xfId="16460"/>
    <cellStyle name="Calculation 2 7 2 31 2" xfId="34020"/>
    <cellStyle name="Calculation 2 7 2 31 3" xfId="51508"/>
    <cellStyle name="Calculation 2 7 2 32" xfId="16993"/>
    <cellStyle name="Calculation 2 7 2 32 2" xfId="34553"/>
    <cellStyle name="Calculation 2 7 2 32 3" xfId="52041"/>
    <cellStyle name="Calculation 2 7 2 33" xfId="17514"/>
    <cellStyle name="Calculation 2 7 2 33 2" xfId="35074"/>
    <cellStyle name="Calculation 2 7 2 33 3" xfId="52562"/>
    <cellStyle name="Calculation 2 7 2 34" xfId="18118"/>
    <cellStyle name="Calculation 2 7 2 35" xfId="35606"/>
    <cellStyle name="Calculation 2 7 2 36" xfId="53332"/>
    <cellStyle name="Calculation 2 7 2 37" xfId="53821"/>
    <cellStyle name="Calculation 2 7 2 4" xfId="2148"/>
    <cellStyle name="Calculation 2 7 2 4 2" xfId="19740"/>
    <cellStyle name="Calculation 2 7 2 4 3" xfId="37228"/>
    <cellStyle name="Calculation 2 7 2 5" xfId="2584"/>
    <cellStyle name="Calculation 2 7 2 5 2" xfId="20176"/>
    <cellStyle name="Calculation 2 7 2 5 3" xfId="37664"/>
    <cellStyle name="Calculation 2 7 2 6" xfId="1936"/>
    <cellStyle name="Calculation 2 7 2 6 2" xfId="19528"/>
    <cellStyle name="Calculation 2 7 2 6 3" xfId="37016"/>
    <cellStyle name="Calculation 2 7 2 7" xfId="3434"/>
    <cellStyle name="Calculation 2 7 2 7 2" xfId="21026"/>
    <cellStyle name="Calculation 2 7 2 7 3" xfId="38514"/>
    <cellStyle name="Calculation 2 7 2 8" xfId="3859"/>
    <cellStyle name="Calculation 2 7 2 8 2" xfId="21451"/>
    <cellStyle name="Calculation 2 7 2 8 3" xfId="38939"/>
    <cellStyle name="Calculation 2 7 2 9" xfId="4280"/>
    <cellStyle name="Calculation 2 7 2 9 2" xfId="21872"/>
    <cellStyle name="Calculation 2 7 2 9 3" xfId="39360"/>
    <cellStyle name="Calculation 2 7 20" xfId="8216"/>
    <cellStyle name="Calculation 2 7 20 2" xfId="25776"/>
    <cellStyle name="Calculation 2 7 20 3" xfId="43264"/>
    <cellStyle name="Calculation 2 7 21" xfId="8784"/>
    <cellStyle name="Calculation 2 7 21 2" xfId="26344"/>
    <cellStyle name="Calculation 2 7 21 3" xfId="43832"/>
    <cellStyle name="Calculation 2 7 22" xfId="9352"/>
    <cellStyle name="Calculation 2 7 22 2" xfId="26912"/>
    <cellStyle name="Calculation 2 7 22 3" xfId="44400"/>
    <cellStyle name="Calculation 2 7 23" xfId="9932"/>
    <cellStyle name="Calculation 2 7 23 2" xfId="27492"/>
    <cellStyle name="Calculation 2 7 23 3" xfId="44980"/>
    <cellStyle name="Calculation 2 7 24" xfId="10499"/>
    <cellStyle name="Calculation 2 7 24 2" xfId="28059"/>
    <cellStyle name="Calculation 2 7 24 3" xfId="45547"/>
    <cellStyle name="Calculation 2 7 25" xfId="9922"/>
    <cellStyle name="Calculation 2 7 25 2" xfId="27482"/>
    <cellStyle name="Calculation 2 7 25 3" xfId="44970"/>
    <cellStyle name="Calculation 2 7 26" xfId="11589"/>
    <cellStyle name="Calculation 2 7 26 2" xfId="29149"/>
    <cellStyle name="Calculation 2 7 26 3" xfId="46637"/>
    <cellStyle name="Calculation 2 7 27" xfId="12167"/>
    <cellStyle name="Calculation 2 7 27 2" xfId="29727"/>
    <cellStyle name="Calculation 2 7 27 3" xfId="47215"/>
    <cellStyle name="Calculation 2 7 28" xfId="12746"/>
    <cellStyle name="Calculation 2 7 28 2" xfId="30306"/>
    <cellStyle name="Calculation 2 7 28 3" xfId="47794"/>
    <cellStyle name="Calculation 2 7 29" xfId="13322"/>
    <cellStyle name="Calculation 2 7 29 2" xfId="30882"/>
    <cellStyle name="Calculation 2 7 29 3" xfId="48370"/>
    <cellStyle name="Calculation 2 7 3" xfId="904"/>
    <cellStyle name="Calculation 2 7 3 10" xfId="4821"/>
    <cellStyle name="Calculation 2 7 3 10 2" xfId="22413"/>
    <cellStyle name="Calculation 2 7 3 10 3" xfId="39901"/>
    <cellStyle name="Calculation 2 7 3 11" xfId="5222"/>
    <cellStyle name="Calculation 2 7 3 11 2" xfId="22814"/>
    <cellStyle name="Calculation 2 7 3 11 3" xfId="40302"/>
    <cellStyle name="Calculation 2 7 3 12" xfId="5622"/>
    <cellStyle name="Calculation 2 7 3 12 2" xfId="23214"/>
    <cellStyle name="Calculation 2 7 3 12 3" xfId="40702"/>
    <cellStyle name="Calculation 2 7 3 13" xfId="6367"/>
    <cellStyle name="Calculation 2 7 3 13 2" xfId="23927"/>
    <cellStyle name="Calculation 2 7 3 13 3" xfId="41415"/>
    <cellStyle name="Calculation 2 7 3 14" xfId="6968"/>
    <cellStyle name="Calculation 2 7 3 14 2" xfId="24528"/>
    <cellStyle name="Calculation 2 7 3 14 3" xfId="42016"/>
    <cellStyle name="Calculation 2 7 3 15" xfId="7548"/>
    <cellStyle name="Calculation 2 7 3 15 2" xfId="25108"/>
    <cellStyle name="Calculation 2 7 3 15 3" xfId="42596"/>
    <cellStyle name="Calculation 2 7 3 16" xfId="8116"/>
    <cellStyle name="Calculation 2 7 3 16 2" xfId="25676"/>
    <cellStyle name="Calculation 2 7 3 16 3" xfId="43164"/>
    <cellStyle name="Calculation 2 7 3 17" xfId="8684"/>
    <cellStyle name="Calculation 2 7 3 17 2" xfId="26244"/>
    <cellStyle name="Calculation 2 7 3 17 3" xfId="43732"/>
    <cellStyle name="Calculation 2 7 3 18" xfId="9252"/>
    <cellStyle name="Calculation 2 7 3 18 2" xfId="26812"/>
    <cellStyle name="Calculation 2 7 3 18 3" xfId="44300"/>
    <cellStyle name="Calculation 2 7 3 19" xfId="9820"/>
    <cellStyle name="Calculation 2 7 3 19 2" xfId="27380"/>
    <cellStyle name="Calculation 2 7 3 19 3" xfId="44868"/>
    <cellStyle name="Calculation 2 7 3 2" xfId="1397"/>
    <cellStyle name="Calculation 2 7 3 2 2" xfId="18989"/>
    <cellStyle name="Calculation 2 7 3 2 3" xfId="36477"/>
    <cellStyle name="Calculation 2 7 3 20" xfId="10399"/>
    <cellStyle name="Calculation 2 7 3 20 2" xfId="27959"/>
    <cellStyle name="Calculation 2 7 3 20 3" xfId="45447"/>
    <cellStyle name="Calculation 2 7 3 21" xfId="10966"/>
    <cellStyle name="Calculation 2 7 3 21 2" xfId="28526"/>
    <cellStyle name="Calculation 2 7 3 21 3" xfId="46014"/>
    <cellStyle name="Calculation 2 7 3 22" xfId="11476"/>
    <cellStyle name="Calculation 2 7 3 22 2" xfId="29036"/>
    <cellStyle name="Calculation 2 7 3 22 3" xfId="46524"/>
    <cellStyle name="Calculation 2 7 3 23" xfId="12057"/>
    <cellStyle name="Calculation 2 7 3 23 2" xfId="29617"/>
    <cellStyle name="Calculation 2 7 3 23 3" xfId="47105"/>
    <cellStyle name="Calculation 2 7 3 24" xfId="12635"/>
    <cellStyle name="Calculation 2 7 3 24 2" xfId="30195"/>
    <cellStyle name="Calculation 2 7 3 24 3" xfId="47683"/>
    <cellStyle name="Calculation 2 7 3 25" xfId="13211"/>
    <cellStyle name="Calculation 2 7 3 25 2" xfId="30771"/>
    <cellStyle name="Calculation 2 7 3 25 3" xfId="48259"/>
    <cellStyle name="Calculation 2 7 3 26" xfId="13787"/>
    <cellStyle name="Calculation 2 7 3 26 2" xfId="31347"/>
    <cellStyle name="Calculation 2 7 3 26 3" xfId="48835"/>
    <cellStyle name="Calculation 2 7 3 27" xfId="14361"/>
    <cellStyle name="Calculation 2 7 3 27 2" xfId="31921"/>
    <cellStyle name="Calculation 2 7 3 27 3" xfId="49409"/>
    <cellStyle name="Calculation 2 7 3 28" xfId="14917"/>
    <cellStyle name="Calculation 2 7 3 28 2" xfId="32477"/>
    <cellStyle name="Calculation 2 7 3 28 3" xfId="49965"/>
    <cellStyle name="Calculation 2 7 3 29" xfId="15474"/>
    <cellStyle name="Calculation 2 7 3 29 2" xfId="33034"/>
    <cellStyle name="Calculation 2 7 3 29 3" xfId="50522"/>
    <cellStyle name="Calculation 2 7 3 3" xfId="1833"/>
    <cellStyle name="Calculation 2 7 3 3 2" xfId="19425"/>
    <cellStyle name="Calculation 2 7 3 3 3" xfId="36913"/>
    <cellStyle name="Calculation 2 7 3 30" xfId="16032"/>
    <cellStyle name="Calculation 2 7 3 30 2" xfId="33592"/>
    <cellStyle name="Calculation 2 7 3 30 3" xfId="51080"/>
    <cellStyle name="Calculation 2 7 3 31" xfId="16580"/>
    <cellStyle name="Calculation 2 7 3 31 2" xfId="34140"/>
    <cellStyle name="Calculation 2 7 3 31 3" xfId="51628"/>
    <cellStyle name="Calculation 2 7 3 32" xfId="17113"/>
    <cellStyle name="Calculation 2 7 3 32 2" xfId="34673"/>
    <cellStyle name="Calculation 2 7 3 32 3" xfId="52161"/>
    <cellStyle name="Calculation 2 7 3 33" xfId="17634"/>
    <cellStyle name="Calculation 2 7 3 33 2" xfId="35194"/>
    <cellStyle name="Calculation 2 7 3 33 3" xfId="52682"/>
    <cellStyle name="Calculation 2 7 3 34" xfId="18238"/>
    <cellStyle name="Calculation 2 7 3 35" xfId="35726"/>
    <cellStyle name="Calculation 2 7 3 36" xfId="53452"/>
    <cellStyle name="Calculation 2 7 3 37" xfId="53842"/>
    <cellStyle name="Calculation 2 7 3 4" xfId="2268"/>
    <cellStyle name="Calculation 2 7 3 4 2" xfId="19860"/>
    <cellStyle name="Calculation 2 7 3 4 3" xfId="37348"/>
    <cellStyle name="Calculation 2 7 3 5" xfId="2704"/>
    <cellStyle name="Calculation 2 7 3 5 2" xfId="20296"/>
    <cellStyle name="Calculation 2 7 3 5 3" xfId="37784"/>
    <cellStyle name="Calculation 2 7 3 6" xfId="2004"/>
    <cellStyle name="Calculation 2 7 3 6 2" xfId="19596"/>
    <cellStyle name="Calculation 2 7 3 6 3" xfId="37084"/>
    <cellStyle name="Calculation 2 7 3 7" xfId="3554"/>
    <cellStyle name="Calculation 2 7 3 7 2" xfId="21146"/>
    <cellStyle name="Calculation 2 7 3 7 3" xfId="38634"/>
    <cellStyle name="Calculation 2 7 3 8" xfId="3979"/>
    <cellStyle name="Calculation 2 7 3 8 2" xfId="21571"/>
    <cellStyle name="Calculation 2 7 3 8 3" xfId="39059"/>
    <cellStyle name="Calculation 2 7 3 9" xfId="4400"/>
    <cellStyle name="Calculation 2 7 3 9 2" xfId="21992"/>
    <cellStyle name="Calculation 2 7 3 9 3" xfId="39480"/>
    <cellStyle name="Calculation 2 7 30" xfId="13899"/>
    <cellStyle name="Calculation 2 7 30 2" xfId="31459"/>
    <cellStyle name="Calculation 2 7 30 3" xfId="48947"/>
    <cellStyle name="Calculation 2 7 31" xfId="14459"/>
    <cellStyle name="Calculation 2 7 31 2" xfId="32019"/>
    <cellStyle name="Calculation 2 7 31 3" xfId="49507"/>
    <cellStyle name="Calculation 2 7 32" xfId="15014"/>
    <cellStyle name="Calculation 2 7 32 2" xfId="32574"/>
    <cellStyle name="Calculation 2 7 32 3" xfId="50062"/>
    <cellStyle name="Calculation 2 7 33" xfId="15579"/>
    <cellStyle name="Calculation 2 7 33 2" xfId="33139"/>
    <cellStyle name="Calculation 2 7 33 3" xfId="50627"/>
    <cellStyle name="Calculation 2 7 34" xfId="16126"/>
    <cellStyle name="Calculation 2 7 34 2" xfId="33686"/>
    <cellStyle name="Calculation 2 7 34 3" xfId="51174"/>
    <cellStyle name="Calculation 2 7 35" xfId="16677"/>
    <cellStyle name="Calculation 2 7 35 2" xfId="34237"/>
    <cellStyle name="Calculation 2 7 35 3" xfId="51725"/>
    <cellStyle name="Calculation 2 7 36" xfId="17198"/>
    <cellStyle name="Calculation 2 7 36 2" xfId="34758"/>
    <cellStyle name="Calculation 2 7 36 3" xfId="52246"/>
    <cellStyle name="Calculation 2 7 37" xfId="17802"/>
    <cellStyle name="Calculation 2 7 38" xfId="35290"/>
    <cellStyle name="Calculation 2 7 39" xfId="53195"/>
    <cellStyle name="Calculation 2 7 4" xfId="647"/>
    <cellStyle name="Calculation 2 7 4 10" xfId="10709"/>
    <cellStyle name="Calculation 2 7 4 10 2" xfId="28269"/>
    <cellStyle name="Calculation 2 7 4 10 3" xfId="45757"/>
    <cellStyle name="Calculation 2 7 4 11" xfId="11219"/>
    <cellStyle name="Calculation 2 7 4 11 2" xfId="28779"/>
    <cellStyle name="Calculation 2 7 4 11 3" xfId="46267"/>
    <cellStyle name="Calculation 2 7 4 12" xfId="11800"/>
    <cellStyle name="Calculation 2 7 4 12 2" xfId="29360"/>
    <cellStyle name="Calculation 2 7 4 12 3" xfId="46848"/>
    <cellStyle name="Calculation 2 7 4 13" xfId="12378"/>
    <cellStyle name="Calculation 2 7 4 13 2" xfId="29938"/>
    <cellStyle name="Calculation 2 7 4 13 3" xfId="47426"/>
    <cellStyle name="Calculation 2 7 4 14" xfId="12954"/>
    <cellStyle name="Calculation 2 7 4 14 2" xfId="30514"/>
    <cellStyle name="Calculation 2 7 4 14 3" xfId="48002"/>
    <cellStyle name="Calculation 2 7 4 15" xfId="13530"/>
    <cellStyle name="Calculation 2 7 4 15 2" xfId="31090"/>
    <cellStyle name="Calculation 2 7 4 15 3" xfId="48578"/>
    <cellStyle name="Calculation 2 7 4 16" xfId="14104"/>
    <cellStyle name="Calculation 2 7 4 16 2" xfId="31664"/>
    <cellStyle name="Calculation 2 7 4 16 3" xfId="49152"/>
    <cellStyle name="Calculation 2 7 4 17" xfId="14660"/>
    <cellStyle name="Calculation 2 7 4 17 2" xfId="32220"/>
    <cellStyle name="Calculation 2 7 4 17 3" xfId="49708"/>
    <cellStyle name="Calculation 2 7 4 18" xfId="15217"/>
    <cellStyle name="Calculation 2 7 4 18 2" xfId="32777"/>
    <cellStyle name="Calculation 2 7 4 18 3" xfId="50265"/>
    <cellStyle name="Calculation 2 7 4 19" xfId="15775"/>
    <cellStyle name="Calculation 2 7 4 19 2" xfId="33335"/>
    <cellStyle name="Calculation 2 7 4 19 3" xfId="50823"/>
    <cellStyle name="Calculation 2 7 4 2" xfId="6110"/>
    <cellStyle name="Calculation 2 7 4 2 2" xfId="23670"/>
    <cellStyle name="Calculation 2 7 4 2 3" xfId="41158"/>
    <cellStyle name="Calculation 2 7 4 20" xfId="16323"/>
    <cellStyle name="Calculation 2 7 4 20 2" xfId="33883"/>
    <cellStyle name="Calculation 2 7 4 20 3" xfId="51371"/>
    <cellStyle name="Calculation 2 7 4 21" xfId="16856"/>
    <cellStyle name="Calculation 2 7 4 21 2" xfId="34416"/>
    <cellStyle name="Calculation 2 7 4 21 3" xfId="51904"/>
    <cellStyle name="Calculation 2 7 4 22" xfId="17377"/>
    <cellStyle name="Calculation 2 7 4 22 2" xfId="34937"/>
    <cellStyle name="Calculation 2 7 4 22 3" xfId="52425"/>
    <cellStyle name="Calculation 2 7 4 23" xfId="17981"/>
    <cellStyle name="Calculation 2 7 4 24" xfId="35469"/>
    <cellStyle name="Calculation 2 7 4 3" xfId="6711"/>
    <cellStyle name="Calculation 2 7 4 3 2" xfId="24271"/>
    <cellStyle name="Calculation 2 7 4 3 3" xfId="41759"/>
    <cellStyle name="Calculation 2 7 4 4" xfId="7291"/>
    <cellStyle name="Calculation 2 7 4 4 2" xfId="24851"/>
    <cellStyle name="Calculation 2 7 4 4 3" xfId="42339"/>
    <cellStyle name="Calculation 2 7 4 5" xfId="7859"/>
    <cellStyle name="Calculation 2 7 4 5 2" xfId="25419"/>
    <cellStyle name="Calculation 2 7 4 5 3" xfId="42907"/>
    <cellStyle name="Calculation 2 7 4 6" xfId="8427"/>
    <cellStyle name="Calculation 2 7 4 6 2" xfId="25987"/>
    <cellStyle name="Calculation 2 7 4 6 3" xfId="43475"/>
    <cellStyle name="Calculation 2 7 4 7" xfId="8995"/>
    <cellStyle name="Calculation 2 7 4 7 2" xfId="26555"/>
    <cellStyle name="Calculation 2 7 4 7 3" xfId="44043"/>
    <cellStyle name="Calculation 2 7 4 8" xfId="9563"/>
    <cellStyle name="Calculation 2 7 4 8 2" xfId="27123"/>
    <cellStyle name="Calculation 2 7 4 8 3" xfId="44611"/>
    <cellStyle name="Calculation 2 7 4 9" xfId="10142"/>
    <cellStyle name="Calculation 2 7 4 9 2" xfId="27702"/>
    <cellStyle name="Calculation 2 7 4 9 3" xfId="45190"/>
    <cellStyle name="Calculation 2 7 40" xfId="53009"/>
    <cellStyle name="Calculation 2 7 5" xfId="1140"/>
    <cellStyle name="Calculation 2 7 5 2" xfId="18732"/>
    <cellStyle name="Calculation 2 7 5 3" xfId="36220"/>
    <cellStyle name="Calculation 2 7 6" xfId="1576"/>
    <cellStyle name="Calculation 2 7 6 2" xfId="19168"/>
    <cellStyle name="Calculation 2 7 6 3" xfId="36656"/>
    <cellStyle name="Calculation 2 7 7" xfId="2011"/>
    <cellStyle name="Calculation 2 7 7 2" xfId="19603"/>
    <cellStyle name="Calculation 2 7 7 3" xfId="37091"/>
    <cellStyle name="Calculation 2 7 8" xfId="2447"/>
    <cellStyle name="Calculation 2 7 8 2" xfId="20039"/>
    <cellStyle name="Calculation 2 7 8 3" xfId="37527"/>
    <cellStyle name="Calculation 2 7 9" xfId="3162"/>
    <cellStyle name="Calculation 2 7 9 2" xfId="20754"/>
    <cellStyle name="Calculation 2 7 9 3" xfId="38242"/>
    <cellStyle name="Calculation 2 8" xfId="163"/>
    <cellStyle name="Calculation 2 8 10" xfId="3332"/>
    <cellStyle name="Calculation 2 8 10 2" xfId="20924"/>
    <cellStyle name="Calculation 2 8 10 3" xfId="38412"/>
    <cellStyle name="Calculation 2 8 11" xfId="3757"/>
    <cellStyle name="Calculation 2 8 11 2" xfId="21349"/>
    <cellStyle name="Calculation 2 8 11 3" xfId="38837"/>
    <cellStyle name="Calculation 2 8 12" xfId="4178"/>
    <cellStyle name="Calculation 2 8 12 2" xfId="21770"/>
    <cellStyle name="Calculation 2 8 12 3" xfId="39258"/>
    <cellStyle name="Calculation 2 8 13" xfId="4599"/>
    <cellStyle name="Calculation 2 8 13 2" xfId="22191"/>
    <cellStyle name="Calculation 2 8 13 3" xfId="39679"/>
    <cellStyle name="Calculation 2 8 14" xfId="5000"/>
    <cellStyle name="Calculation 2 8 14 2" xfId="22592"/>
    <cellStyle name="Calculation 2 8 14 3" xfId="40080"/>
    <cellStyle name="Calculation 2 8 15" xfId="5400"/>
    <cellStyle name="Calculation 2 8 15 2" xfId="22992"/>
    <cellStyle name="Calculation 2 8 15 3" xfId="40480"/>
    <cellStyle name="Calculation 2 8 16" xfId="5936"/>
    <cellStyle name="Calculation 2 8 16 2" xfId="23528"/>
    <cellStyle name="Calculation 2 8 16 3" xfId="41016"/>
    <cellStyle name="Calculation 2 8 17" xfId="6537"/>
    <cellStyle name="Calculation 2 8 17 2" xfId="24097"/>
    <cellStyle name="Calculation 2 8 17 3" xfId="41585"/>
    <cellStyle name="Calculation 2 8 18" xfId="7117"/>
    <cellStyle name="Calculation 2 8 18 2" xfId="24677"/>
    <cellStyle name="Calculation 2 8 18 3" xfId="42165"/>
    <cellStyle name="Calculation 2 8 19" xfId="7685"/>
    <cellStyle name="Calculation 2 8 19 2" xfId="25245"/>
    <cellStyle name="Calculation 2 8 19 3" xfId="42733"/>
    <cellStyle name="Calculation 2 8 2" xfId="819"/>
    <cellStyle name="Calculation 2 8 2 10" xfId="4736"/>
    <cellStyle name="Calculation 2 8 2 10 2" xfId="22328"/>
    <cellStyle name="Calculation 2 8 2 10 3" xfId="39816"/>
    <cellStyle name="Calculation 2 8 2 11" xfId="5137"/>
    <cellStyle name="Calculation 2 8 2 11 2" xfId="22729"/>
    <cellStyle name="Calculation 2 8 2 11 3" xfId="40217"/>
    <cellStyle name="Calculation 2 8 2 12" xfId="5537"/>
    <cellStyle name="Calculation 2 8 2 12 2" xfId="23129"/>
    <cellStyle name="Calculation 2 8 2 12 3" xfId="40617"/>
    <cellStyle name="Calculation 2 8 2 13" xfId="6282"/>
    <cellStyle name="Calculation 2 8 2 13 2" xfId="23842"/>
    <cellStyle name="Calculation 2 8 2 13 3" xfId="41330"/>
    <cellStyle name="Calculation 2 8 2 14" xfId="6883"/>
    <cellStyle name="Calculation 2 8 2 14 2" xfId="24443"/>
    <cellStyle name="Calculation 2 8 2 14 3" xfId="41931"/>
    <cellStyle name="Calculation 2 8 2 15" xfId="7463"/>
    <cellStyle name="Calculation 2 8 2 15 2" xfId="25023"/>
    <cellStyle name="Calculation 2 8 2 15 3" xfId="42511"/>
    <cellStyle name="Calculation 2 8 2 16" xfId="8031"/>
    <cellStyle name="Calculation 2 8 2 16 2" xfId="25591"/>
    <cellStyle name="Calculation 2 8 2 16 3" xfId="43079"/>
    <cellStyle name="Calculation 2 8 2 17" xfId="8599"/>
    <cellStyle name="Calculation 2 8 2 17 2" xfId="26159"/>
    <cellStyle name="Calculation 2 8 2 17 3" xfId="43647"/>
    <cellStyle name="Calculation 2 8 2 18" xfId="9167"/>
    <cellStyle name="Calculation 2 8 2 18 2" xfId="26727"/>
    <cellStyle name="Calculation 2 8 2 18 3" xfId="44215"/>
    <cellStyle name="Calculation 2 8 2 19" xfId="9735"/>
    <cellStyle name="Calculation 2 8 2 19 2" xfId="27295"/>
    <cellStyle name="Calculation 2 8 2 19 3" xfId="44783"/>
    <cellStyle name="Calculation 2 8 2 2" xfId="1312"/>
    <cellStyle name="Calculation 2 8 2 2 2" xfId="18904"/>
    <cellStyle name="Calculation 2 8 2 2 3" xfId="36392"/>
    <cellStyle name="Calculation 2 8 2 20" xfId="10314"/>
    <cellStyle name="Calculation 2 8 2 20 2" xfId="27874"/>
    <cellStyle name="Calculation 2 8 2 20 3" xfId="45362"/>
    <cellStyle name="Calculation 2 8 2 21" xfId="10881"/>
    <cellStyle name="Calculation 2 8 2 21 2" xfId="28441"/>
    <cellStyle name="Calculation 2 8 2 21 3" xfId="45929"/>
    <cellStyle name="Calculation 2 8 2 22" xfId="11391"/>
    <cellStyle name="Calculation 2 8 2 22 2" xfId="28951"/>
    <cellStyle name="Calculation 2 8 2 22 3" xfId="46439"/>
    <cellStyle name="Calculation 2 8 2 23" xfId="11972"/>
    <cellStyle name="Calculation 2 8 2 23 2" xfId="29532"/>
    <cellStyle name="Calculation 2 8 2 23 3" xfId="47020"/>
    <cellStyle name="Calculation 2 8 2 24" xfId="12550"/>
    <cellStyle name="Calculation 2 8 2 24 2" xfId="30110"/>
    <cellStyle name="Calculation 2 8 2 24 3" xfId="47598"/>
    <cellStyle name="Calculation 2 8 2 25" xfId="13126"/>
    <cellStyle name="Calculation 2 8 2 25 2" xfId="30686"/>
    <cellStyle name="Calculation 2 8 2 25 3" xfId="48174"/>
    <cellStyle name="Calculation 2 8 2 26" xfId="13702"/>
    <cellStyle name="Calculation 2 8 2 26 2" xfId="31262"/>
    <cellStyle name="Calculation 2 8 2 26 3" xfId="48750"/>
    <cellStyle name="Calculation 2 8 2 27" xfId="14276"/>
    <cellStyle name="Calculation 2 8 2 27 2" xfId="31836"/>
    <cellStyle name="Calculation 2 8 2 27 3" xfId="49324"/>
    <cellStyle name="Calculation 2 8 2 28" xfId="14832"/>
    <cellStyle name="Calculation 2 8 2 28 2" xfId="32392"/>
    <cellStyle name="Calculation 2 8 2 28 3" xfId="49880"/>
    <cellStyle name="Calculation 2 8 2 29" xfId="15389"/>
    <cellStyle name="Calculation 2 8 2 29 2" xfId="32949"/>
    <cellStyle name="Calculation 2 8 2 29 3" xfId="50437"/>
    <cellStyle name="Calculation 2 8 2 3" xfId="1748"/>
    <cellStyle name="Calculation 2 8 2 3 2" xfId="19340"/>
    <cellStyle name="Calculation 2 8 2 3 3" xfId="36828"/>
    <cellStyle name="Calculation 2 8 2 30" xfId="15947"/>
    <cellStyle name="Calculation 2 8 2 30 2" xfId="33507"/>
    <cellStyle name="Calculation 2 8 2 30 3" xfId="50995"/>
    <cellStyle name="Calculation 2 8 2 31" xfId="16495"/>
    <cellStyle name="Calculation 2 8 2 31 2" xfId="34055"/>
    <cellStyle name="Calculation 2 8 2 31 3" xfId="51543"/>
    <cellStyle name="Calculation 2 8 2 32" xfId="17028"/>
    <cellStyle name="Calculation 2 8 2 32 2" xfId="34588"/>
    <cellStyle name="Calculation 2 8 2 32 3" xfId="52076"/>
    <cellStyle name="Calculation 2 8 2 33" xfId="17549"/>
    <cellStyle name="Calculation 2 8 2 33 2" xfId="35109"/>
    <cellStyle name="Calculation 2 8 2 33 3" xfId="52597"/>
    <cellStyle name="Calculation 2 8 2 34" xfId="18153"/>
    <cellStyle name="Calculation 2 8 2 35" xfId="35641"/>
    <cellStyle name="Calculation 2 8 2 36" xfId="53367"/>
    <cellStyle name="Calculation 2 8 2 37" xfId="53605"/>
    <cellStyle name="Calculation 2 8 2 4" xfId="2183"/>
    <cellStyle name="Calculation 2 8 2 4 2" xfId="19775"/>
    <cellStyle name="Calculation 2 8 2 4 3" xfId="37263"/>
    <cellStyle name="Calculation 2 8 2 5" xfId="2619"/>
    <cellStyle name="Calculation 2 8 2 5 2" xfId="20211"/>
    <cellStyle name="Calculation 2 8 2 5 3" xfId="37699"/>
    <cellStyle name="Calculation 2 8 2 6" xfId="1953"/>
    <cellStyle name="Calculation 2 8 2 6 2" xfId="19545"/>
    <cellStyle name="Calculation 2 8 2 6 3" xfId="37033"/>
    <cellStyle name="Calculation 2 8 2 7" xfId="3469"/>
    <cellStyle name="Calculation 2 8 2 7 2" xfId="21061"/>
    <cellStyle name="Calculation 2 8 2 7 3" xfId="38549"/>
    <cellStyle name="Calculation 2 8 2 8" xfId="3894"/>
    <cellStyle name="Calculation 2 8 2 8 2" xfId="21486"/>
    <cellStyle name="Calculation 2 8 2 8 3" xfId="38974"/>
    <cellStyle name="Calculation 2 8 2 9" xfId="4315"/>
    <cellStyle name="Calculation 2 8 2 9 2" xfId="21907"/>
    <cellStyle name="Calculation 2 8 2 9 3" xfId="39395"/>
    <cellStyle name="Calculation 2 8 20" xfId="8253"/>
    <cellStyle name="Calculation 2 8 20 2" xfId="25813"/>
    <cellStyle name="Calculation 2 8 20 3" xfId="43301"/>
    <cellStyle name="Calculation 2 8 21" xfId="8821"/>
    <cellStyle name="Calculation 2 8 21 2" xfId="26381"/>
    <cellStyle name="Calculation 2 8 21 3" xfId="43869"/>
    <cellStyle name="Calculation 2 8 22" xfId="9389"/>
    <cellStyle name="Calculation 2 8 22 2" xfId="26949"/>
    <cellStyle name="Calculation 2 8 22 3" xfId="44437"/>
    <cellStyle name="Calculation 2 8 23" xfId="9969"/>
    <cellStyle name="Calculation 2 8 23 2" xfId="27529"/>
    <cellStyle name="Calculation 2 8 23 3" xfId="45017"/>
    <cellStyle name="Calculation 2 8 24" xfId="10536"/>
    <cellStyle name="Calculation 2 8 24 2" xfId="28096"/>
    <cellStyle name="Calculation 2 8 24 3" xfId="45584"/>
    <cellStyle name="Calculation 2 8 25" xfId="11047"/>
    <cellStyle name="Calculation 2 8 25 2" xfId="28607"/>
    <cellStyle name="Calculation 2 8 25 3" xfId="46095"/>
    <cellStyle name="Calculation 2 8 26" xfId="11626"/>
    <cellStyle name="Calculation 2 8 26 2" xfId="29186"/>
    <cellStyle name="Calculation 2 8 26 3" xfId="46674"/>
    <cellStyle name="Calculation 2 8 27" xfId="12204"/>
    <cellStyle name="Calculation 2 8 27 2" xfId="29764"/>
    <cellStyle name="Calculation 2 8 27 3" xfId="47252"/>
    <cellStyle name="Calculation 2 8 28" xfId="12783"/>
    <cellStyle name="Calculation 2 8 28 2" xfId="30343"/>
    <cellStyle name="Calculation 2 8 28 3" xfId="47831"/>
    <cellStyle name="Calculation 2 8 29" xfId="13359"/>
    <cellStyle name="Calculation 2 8 29 2" xfId="30919"/>
    <cellStyle name="Calculation 2 8 29 3" xfId="48407"/>
    <cellStyle name="Calculation 2 8 3" xfId="939"/>
    <cellStyle name="Calculation 2 8 3 10" xfId="4856"/>
    <cellStyle name="Calculation 2 8 3 10 2" xfId="22448"/>
    <cellStyle name="Calculation 2 8 3 10 3" xfId="39936"/>
    <cellStyle name="Calculation 2 8 3 11" xfId="5257"/>
    <cellStyle name="Calculation 2 8 3 11 2" xfId="22849"/>
    <cellStyle name="Calculation 2 8 3 11 3" xfId="40337"/>
    <cellStyle name="Calculation 2 8 3 12" xfId="5657"/>
    <cellStyle name="Calculation 2 8 3 12 2" xfId="23249"/>
    <cellStyle name="Calculation 2 8 3 12 3" xfId="40737"/>
    <cellStyle name="Calculation 2 8 3 13" xfId="6402"/>
    <cellStyle name="Calculation 2 8 3 13 2" xfId="23962"/>
    <cellStyle name="Calculation 2 8 3 13 3" xfId="41450"/>
    <cellStyle name="Calculation 2 8 3 14" xfId="7003"/>
    <cellStyle name="Calculation 2 8 3 14 2" xfId="24563"/>
    <cellStyle name="Calculation 2 8 3 14 3" xfId="42051"/>
    <cellStyle name="Calculation 2 8 3 15" xfId="7583"/>
    <cellStyle name="Calculation 2 8 3 15 2" xfId="25143"/>
    <cellStyle name="Calculation 2 8 3 15 3" xfId="42631"/>
    <cellStyle name="Calculation 2 8 3 16" xfId="8151"/>
    <cellStyle name="Calculation 2 8 3 16 2" xfId="25711"/>
    <cellStyle name="Calculation 2 8 3 16 3" xfId="43199"/>
    <cellStyle name="Calculation 2 8 3 17" xfId="8719"/>
    <cellStyle name="Calculation 2 8 3 17 2" xfId="26279"/>
    <cellStyle name="Calculation 2 8 3 17 3" xfId="43767"/>
    <cellStyle name="Calculation 2 8 3 18" xfId="9287"/>
    <cellStyle name="Calculation 2 8 3 18 2" xfId="26847"/>
    <cellStyle name="Calculation 2 8 3 18 3" xfId="44335"/>
    <cellStyle name="Calculation 2 8 3 19" xfId="9855"/>
    <cellStyle name="Calculation 2 8 3 19 2" xfId="27415"/>
    <cellStyle name="Calculation 2 8 3 19 3" xfId="44903"/>
    <cellStyle name="Calculation 2 8 3 2" xfId="1432"/>
    <cellStyle name="Calculation 2 8 3 2 2" xfId="19024"/>
    <cellStyle name="Calculation 2 8 3 2 3" xfId="36512"/>
    <cellStyle name="Calculation 2 8 3 20" xfId="10434"/>
    <cellStyle name="Calculation 2 8 3 20 2" xfId="27994"/>
    <cellStyle name="Calculation 2 8 3 20 3" xfId="45482"/>
    <cellStyle name="Calculation 2 8 3 21" xfId="11001"/>
    <cellStyle name="Calculation 2 8 3 21 2" xfId="28561"/>
    <cellStyle name="Calculation 2 8 3 21 3" xfId="46049"/>
    <cellStyle name="Calculation 2 8 3 22" xfId="11511"/>
    <cellStyle name="Calculation 2 8 3 22 2" xfId="29071"/>
    <cellStyle name="Calculation 2 8 3 22 3" xfId="46559"/>
    <cellStyle name="Calculation 2 8 3 23" xfId="12092"/>
    <cellStyle name="Calculation 2 8 3 23 2" xfId="29652"/>
    <cellStyle name="Calculation 2 8 3 23 3" xfId="47140"/>
    <cellStyle name="Calculation 2 8 3 24" xfId="12670"/>
    <cellStyle name="Calculation 2 8 3 24 2" xfId="30230"/>
    <cellStyle name="Calculation 2 8 3 24 3" xfId="47718"/>
    <cellStyle name="Calculation 2 8 3 25" xfId="13246"/>
    <cellStyle name="Calculation 2 8 3 25 2" xfId="30806"/>
    <cellStyle name="Calculation 2 8 3 25 3" xfId="48294"/>
    <cellStyle name="Calculation 2 8 3 26" xfId="13822"/>
    <cellStyle name="Calculation 2 8 3 26 2" xfId="31382"/>
    <cellStyle name="Calculation 2 8 3 26 3" xfId="48870"/>
    <cellStyle name="Calculation 2 8 3 27" xfId="14396"/>
    <cellStyle name="Calculation 2 8 3 27 2" xfId="31956"/>
    <cellStyle name="Calculation 2 8 3 27 3" xfId="49444"/>
    <cellStyle name="Calculation 2 8 3 28" xfId="14952"/>
    <cellStyle name="Calculation 2 8 3 28 2" xfId="32512"/>
    <cellStyle name="Calculation 2 8 3 28 3" xfId="50000"/>
    <cellStyle name="Calculation 2 8 3 29" xfId="15509"/>
    <cellStyle name="Calculation 2 8 3 29 2" xfId="33069"/>
    <cellStyle name="Calculation 2 8 3 29 3" xfId="50557"/>
    <cellStyle name="Calculation 2 8 3 3" xfId="1868"/>
    <cellStyle name="Calculation 2 8 3 3 2" xfId="19460"/>
    <cellStyle name="Calculation 2 8 3 3 3" xfId="36948"/>
    <cellStyle name="Calculation 2 8 3 30" xfId="16067"/>
    <cellStyle name="Calculation 2 8 3 30 2" xfId="33627"/>
    <cellStyle name="Calculation 2 8 3 30 3" xfId="51115"/>
    <cellStyle name="Calculation 2 8 3 31" xfId="16615"/>
    <cellStyle name="Calculation 2 8 3 31 2" xfId="34175"/>
    <cellStyle name="Calculation 2 8 3 31 3" xfId="51663"/>
    <cellStyle name="Calculation 2 8 3 32" xfId="17148"/>
    <cellStyle name="Calculation 2 8 3 32 2" xfId="34708"/>
    <cellStyle name="Calculation 2 8 3 32 3" xfId="52196"/>
    <cellStyle name="Calculation 2 8 3 33" xfId="17669"/>
    <cellStyle name="Calculation 2 8 3 33 2" xfId="35229"/>
    <cellStyle name="Calculation 2 8 3 33 3" xfId="52717"/>
    <cellStyle name="Calculation 2 8 3 34" xfId="18273"/>
    <cellStyle name="Calculation 2 8 3 35" xfId="35761"/>
    <cellStyle name="Calculation 2 8 3 36" xfId="53487"/>
    <cellStyle name="Calculation 2 8 3 37" xfId="53877"/>
    <cellStyle name="Calculation 2 8 3 4" xfId="2303"/>
    <cellStyle name="Calculation 2 8 3 4 2" xfId="19895"/>
    <cellStyle name="Calculation 2 8 3 4 3" xfId="37383"/>
    <cellStyle name="Calculation 2 8 3 5" xfId="2739"/>
    <cellStyle name="Calculation 2 8 3 5 2" xfId="20331"/>
    <cellStyle name="Calculation 2 8 3 5 3" xfId="37819"/>
    <cellStyle name="Calculation 2 8 3 6" xfId="2436"/>
    <cellStyle name="Calculation 2 8 3 6 2" xfId="20028"/>
    <cellStyle name="Calculation 2 8 3 6 3" xfId="37516"/>
    <cellStyle name="Calculation 2 8 3 7" xfId="3589"/>
    <cellStyle name="Calculation 2 8 3 7 2" xfId="21181"/>
    <cellStyle name="Calculation 2 8 3 7 3" xfId="38669"/>
    <cellStyle name="Calculation 2 8 3 8" xfId="4014"/>
    <cellStyle name="Calculation 2 8 3 8 2" xfId="21606"/>
    <cellStyle name="Calculation 2 8 3 8 3" xfId="39094"/>
    <cellStyle name="Calculation 2 8 3 9" xfId="4435"/>
    <cellStyle name="Calculation 2 8 3 9 2" xfId="22027"/>
    <cellStyle name="Calculation 2 8 3 9 3" xfId="39515"/>
    <cellStyle name="Calculation 2 8 30" xfId="13936"/>
    <cellStyle name="Calculation 2 8 30 2" xfId="31496"/>
    <cellStyle name="Calculation 2 8 30 3" xfId="48984"/>
    <cellStyle name="Calculation 2 8 31" xfId="14496"/>
    <cellStyle name="Calculation 2 8 31 2" xfId="32056"/>
    <cellStyle name="Calculation 2 8 31 3" xfId="49544"/>
    <cellStyle name="Calculation 2 8 32" xfId="15051"/>
    <cellStyle name="Calculation 2 8 32 2" xfId="32611"/>
    <cellStyle name="Calculation 2 8 32 3" xfId="50099"/>
    <cellStyle name="Calculation 2 8 33" xfId="15616"/>
    <cellStyle name="Calculation 2 8 33 2" xfId="33176"/>
    <cellStyle name="Calculation 2 8 33 3" xfId="50664"/>
    <cellStyle name="Calculation 2 8 34" xfId="16163"/>
    <cellStyle name="Calculation 2 8 34 2" xfId="33723"/>
    <cellStyle name="Calculation 2 8 34 3" xfId="51211"/>
    <cellStyle name="Calculation 2 8 35" xfId="16714"/>
    <cellStyle name="Calculation 2 8 35 2" xfId="34274"/>
    <cellStyle name="Calculation 2 8 35 3" xfId="51762"/>
    <cellStyle name="Calculation 2 8 36" xfId="17235"/>
    <cellStyle name="Calculation 2 8 36 2" xfId="34795"/>
    <cellStyle name="Calculation 2 8 36 3" xfId="52283"/>
    <cellStyle name="Calculation 2 8 37" xfId="17839"/>
    <cellStyle name="Calculation 2 8 38" xfId="35327"/>
    <cellStyle name="Calculation 2 8 39" xfId="53230"/>
    <cellStyle name="Calculation 2 8 4" xfId="682"/>
    <cellStyle name="Calculation 2 8 4 10" xfId="10744"/>
    <cellStyle name="Calculation 2 8 4 10 2" xfId="28304"/>
    <cellStyle name="Calculation 2 8 4 10 3" xfId="45792"/>
    <cellStyle name="Calculation 2 8 4 11" xfId="11254"/>
    <cellStyle name="Calculation 2 8 4 11 2" xfId="28814"/>
    <cellStyle name="Calculation 2 8 4 11 3" xfId="46302"/>
    <cellStyle name="Calculation 2 8 4 12" xfId="11835"/>
    <cellStyle name="Calculation 2 8 4 12 2" xfId="29395"/>
    <cellStyle name="Calculation 2 8 4 12 3" xfId="46883"/>
    <cellStyle name="Calculation 2 8 4 13" xfId="12413"/>
    <cellStyle name="Calculation 2 8 4 13 2" xfId="29973"/>
    <cellStyle name="Calculation 2 8 4 13 3" xfId="47461"/>
    <cellStyle name="Calculation 2 8 4 14" xfId="12989"/>
    <cellStyle name="Calculation 2 8 4 14 2" xfId="30549"/>
    <cellStyle name="Calculation 2 8 4 14 3" xfId="48037"/>
    <cellStyle name="Calculation 2 8 4 15" xfId="13565"/>
    <cellStyle name="Calculation 2 8 4 15 2" xfId="31125"/>
    <cellStyle name="Calculation 2 8 4 15 3" xfId="48613"/>
    <cellStyle name="Calculation 2 8 4 16" xfId="14139"/>
    <cellStyle name="Calculation 2 8 4 16 2" xfId="31699"/>
    <cellStyle name="Calculation 2 8 4 16 3" xfId="49187"/>
    <cellStyle name="Calculation 2 8 4 17" xfId="14695"/>
    <cellStyle name="Calculation 2 8 4 17 2" xfId="32255"/>
    <cellStyle name="Calculation 2 8 4 17 3" xfId="49743"/>
    <cellStyle name="Calculation 2 8 4 18" xfId="15252"/>
    <cellStyle name="Calculation 2 8 4 18 2" xfId="32812"/>
    <cellStyle name="Calculation 2 8 4 18 3" xfId="50300"/>
    <cellStyle name="Calculation 2 8 4 19" xfId="15810"/>
    <cellStyle name="Calculation 2 8 4 19 2" xfId="33370"/>
    <cellStyle name="Calculation 2 8 4 19 3" xfId="50858"/>
    <cellStyle name="Calculation 2 8 4 2" xfId="6145"/>
    <cellStyle name="Calculation 2 8 4 2 2" xfId="23705"/>
    <cellStyle name="Calculation 2 8 4 2 3" xfId="41193"/>
    <cellStyle name="Calculation 2 8 4 20" xfId="16358"/>
    <cellStyle name="Calculation 2 8 4 20 2" xfId="33918"/>
    <cellStyle name="Calculation 2 8 4 20 3" xfId="51406"/>
    <cellStyle name="Calculation 2 8 4 21" xfId="16891"/>
    <cellStyle name="Calculation 2 8 4 21 2" xfId="34451"/>
    <cellStyle name="Calculation 2 8 4 21 3" xfId="51939"/>
    <cellStyle name="Calculation 2 8 4 22" xfId="17412"/>
    <cellStyle name="Calculation 2 8 4 22 2" xfId="34972"/>
    <cellStyle name="Calculation 2 8 4 22 3" xfId="52460"/>
    <cellStyle name="Calculation 2 8 4 23" xfId="18016"/>
    <cellStyle name="Calculation 2 8 4 24" xfId="35504"/>
    <cellStyle name="Calculation 2 8 4 3" xfId="6746"/>
    <cellStyle name="Calculation 2 8 4 3 2" xfId="24306"/>
    <cellStyle name="Calculation 2 8 4 3 3" xfId="41794"/>
    <cellStyle name="Calculation 2 8 4 4" xfId="7326"/>
    <cellStyle name="Calculation 2 8 4 4 2" xfId="24886"/>
    <cellStyle name="Calculation 2 8 4 4 3" xfId="42374"/>
    <cellStyle name="Calculation 2 8 4 5" xfId="7894"/>
    <cellStyle name="Calculation 2 8 4 5 2" xfId="25454"/>
    <cellStyle name="Calculation 2 8 4 5 3" xfId="42942"/>
    <cellStyle name="Calculation 2 8 4 6" xfId="8462"/>
    <cellStyle name="Calculation 2 8 4 6 2" xfId="26022"/>
    <cellStyle name="Calculation 2 8 4 6 3" xfId="43510"/>
    <cellStyle name="Calculation 2 8 4 7" xfId="9030"/>
    <cellStyle name="Calculation 2 8 4 7 2" xfId="26590"/>
    <cellStyle name="Calculation 2 8 4 7 3" xfId="44078"/>
    <cellStyle name="Calculation 2 8 4 8" xfId="9598"/>
    <cellStyle name="Calculation 2 8 4 8 2" xfId="27158"/>
    <cellStyle name="Calculation 2 8 4 8 3" xfId="44646"/>
    <cellStyle name="Calculation 2 8 4 9" xfId="10177"/>
    <cellStyle name="Calculation 2 8 4 9 2" xfId="27737"/>
    <cellStyle name="Calculation 2 8 4 9 3" xfId="45225"/>
    <cellStyle name="Calculation 2 8 40" xfId="53558"/>
    <cellStyle name="Calculation 2 8 5" xfId="1175"/>
    <cellStyle name="Calculation 2 8 5 2" xfId="18767"/>
    <cellStyle name="Calculation 2 8 5 3" xfId="36255"/>
    <cellStyle name="Calculation 2 8 6" xfId="1611"/>
    <cellStyle name="Calculation 2 8 6 2" xfId="19203"/>
    <cellStyle name="Calculation 2 8 6 3" xfId="36691"/>
    <cellStyle name="Calculation 2 8 7" xfId="2046"/>
    <cellStyle name="Calculation 2 8 7 2" xfId="19638"/>
    <cellStyle name="Calculation 2 8 7 3" xfId="37126"/>
    <cellStyle name="Calculation 2 8 8" xfId="2482"/>
    <cellStyle name="Calculation 2 8 8 2" xfId="20074"/>
    <cellStyle name="Calculation 2 8 8 3" xfId="37562"/>
    <cellStyle name="Calculation 2 8 9" xfId="2774"/>
    <cellStyle name="Calculation 2 8 9 2" xfId="20366"/>
    <cellStyle name="Calculation 2 8 9 3" xfId="37854"/>
    <cellStyle name="Calculation 2 9" xfId="150"/>
    <cellStyle name="Calculation 2 9 10" xfId="3291"/>
    <cellStyle name="Calculation 2 9 10 2" xfId="20883"/>
    <cellStyle name="Calculation 2 9 10 3" xfId="38371"/>
    <cellStyle name="Calculation 2 9 11" xfId="3716"/>
    <cellStyle name="Calculation 2 9 11 2" xfId="21308"/>
    <cellStyle name="Calculation 2 9 11 3" xfId="38796"/>
    <cellStyle name="Calculation 2 9 12" xfId="4137"/>
    <cellStyle name="Calculation 2 9 12 2" xfId="21729"/>
    <cellStyle name="Calculation 2 9 12 3" xfId="39217"/>
    <cellStyle name="Calculation 2 9 13" xfId="4558"/>
    <cellStyle name="Calculation 2 9 13 2" xfId="22150"/>
    <cellStyle name="Calculation 2 9 13 3" xfId="39638"/>
    <cellStyle name="Calculation 2 9 14" xfId="4960"/>
    <cellStyle name="Calculation 2 9 14 2" xfId="22552"/>
    <cellStyle name="Calculation 2 9 14 3" xfId="40040"/>
    <cellStyle name="Calculation 2 9 15" xfId="5360"/>
    <cellStyle name="Calculation 2 9 15 2" xfId="22952"/>
    <cellStyle name="Calculation 2 9 15 3" xfId="40440"/>
    <cellStyle name="Calculation 2 9 16" xfId="5893"/>
    <cellStyle name="Calculation 2 9 16 2" xfId="23485"/>
    <cellStyle name="Calculation 2 9 16 3" xfId="40973"/>
    <cellStyle name="Calculation 2 9 17" xfId="6494"/>
    <cellStyle name="Calculation 2 9 17 2" xfId="24054"/>
    <cellStyle name="Calculation 2 9 17 3" xfId="41542"/>
    <cellStyle name="Calculation 2 9 18" xfId="7074"/>
    <cellStyle name="Calculation 2 9 18 2" xfId="24634"/>
    <cellStyle name="Calculation 2 9 18 3" xfId="42122"/>
    <cellStyle name="Calculation 2 9 19" xfId="7642"/>
    <cellStyle name="Calculation 2 9 19 2" xfId="25202"/>
    <cellStyle name="Calculation 2 9 19 3" xfId="42690"/>
    <cellStyle name="Calculation 2 9 2" xfId="779"/>
    <cellStyle name="Calculation 2 9 2 10" xfId="4696"/>
    <cellStyle name="Calculation 2 9 2 10 2" xfId="22288"/>
    <cellStyle name="Calculation 2 9 2 10 3" xfId="39776"/>
    <cellStyle name="Calculation 2 9 2 11" xfId="5097"/>
    <cellStyle name="Calculation 2 9 2 11 2" xfId="22689"/>
    <cellStyle name="Calculation 2 9 2 11 3" xfId="40177"/>
    <cellStyle name="Calculation 2 9 2 12" xfId="5497"/>
    <cellStyle name="Calculation 2 9 2 12 2" xfId="23089"/>
    <cellStyle name="Calculation 2 9 2 12 3" xfId="40577"/>
    <cellStyle name="Calculation 2 9 2 13" xfId="6242"/>
    <cellStyle name="Calculation 2 9 2 13 2" xfId="23802"/>
    <cellStyle name="Calculation 2 9 2 13 3" xfId="41290"/>
    <cellStyle name="Calculation 2 9 2 14" xfId="6843"/>
    <cellStyle name="Calculation 2 9 2 14 2" xfId="24403"/>
    <cellStyle name="Calculation 2 9 2 14 3" xfId="41891"/>
    <cellStyle name="Calculation 2 9 2 15" xfId="7423"/>
    <cellStyle name="Calculation 2 9 2 15 2" xfId="24983"/>
    <cellStyle name="Calculation 2 9 2 15 3" xfId="42471"/>
    <cellStyle name="Calculation 2 9 2 16" xfId="7991"/>
    <cellStyle name="Calculation 2 9 2 16 2" xfId="25551"/>
    <cellStyle name="Calculation 2 9 2 16 3" xfId="43039"/>
    <cellStyle name="Calculation 2 9 2 17" xfId="8559"/>
    <cellStyle name="Calculation 2 9 2 17 2" xfId="26119"/>
    <cellStyle name="Calculation 2 9 2 17 3" xfId="43607"/>
    <cellStyle name="Calculation 2 9 2 18" xfId="9127"/>
    <cellStyle name="Calculation 2 9 2 18 2" xfId="26687"/>
    <cellStyle name="Calculation 2 9 2 18 3" xfId="44175"/>
    <cellStyle name="Calculation 2 9 2 19" xfId="9695"/>
    <cellStyle name="Calculation 2 9 2 19 2" xfId="27255"/>
    <cellStyle name="Calculation 2 9 2 19 3" xfId="44743"/>
    <cellStyle name="Calculation 2 9 2 2" xfId="1272"/>
    <cellStyle name="Calculation 2 9 2 2 2" xfId="18864"/>
    <cellStyle name="Calculation 2 9 2 2 3" xfId="36352"/>
    <cellStyle name="Calculation 2 9 2 20" xfId="10274"/>
    <cellStyle name="Calculation 2 9 2 20 2" xfId="27834"/>
    <cellStyle name="Calculation 2 9 2 20 3" xfId="45322"/>
    <cellStyle name="Calculation 2 9 2 21" xfId="10841"/>
    <cellStyle name="Calculation 2 9 2 21 2" xfId="28401"/>
    <cellStyle name="Calculation 2 9 2 21 3" xfId="45889"/>
    <cellStyle name="Calculation 2 9 2 22" xfId="11351"/>
    <cellStyle name="Calculation 2 9 2 22 2" xfId="28911"/>
    <cellStyle name="Calculation 2 9 2 22 3" xfId="46399"/>
    <cellStyle name="Calculation 2 9 2 23" xfId="11932"/>
    <cellStyle name="Calculation 2 9 2 23 2" xfId="29492"/>
    <cellStyle name="Calculation 2 9 2 23 3" xfId="46980"/>
    <cellStyle name="Calculation 2 9 2 24" xfId="12510"/>
    <cellStyle name="Calculation 2 9 2 24 2" xfId="30070"/>
    <cellStyle name="Calculation 2 9 2 24 3" xfId="47558"/>
    <cellStyle name="Calculation 2 9 2 25" xfId="13086"/>
    <cellStyle name="Calculation 2 9 2 25 2" xfId="30646"/>
    <cellStyle name="Calculation 2 9 2 25 3" xfId="48134"/>
    <cellStyle name="Calculation 2 9 2 26" xfId="13662"/>
    <cellStyle name="Calculation 2 9 2 26 2" xfId="31222"/>
    <cellStyle name="Calculation 2 9 2 26 3" xfId="48710"/>
    <cellStyle name="Calculation 2 9 2 27" xfId="14236"/>
    <cellStyle name="Calculation 2 9 2 27 2" xfId="31796"/>
    <cellStyle name="Calculation 2 9 2 27 3" xfId="49284"/>
    <cellStyle name="Calculation 2 9 2 28" xfId="14792"/>
    <cellStyle name="Calculation 2 9 2 28 2" xfId="32352"/>
    <cellStyle name="Calculation 2 9 2 28 3" xfId="49840"/>
    <cellStyle name="Calculation 2 9 2 29" xfId="15349"/>
    <cellStyle name="Calculation 2 9 2 29 2" xfId="32909"/>
    <cellStyle name="Calculation 2 9 2 29 3" xfId="50397"/>
    <cellStyle name="Calculation 2 9 2 3" xfId="1708"/>
    <cellStyle name="Calculation 2 9 2 3 2" xfId="19300"/>
    <cellStyle name="Calculation 2 9 2 3 3" xfId="36788"/>
    <cellStyle name="Calculation 2 9 2 30" xfId="15907"/>
    <cellStyle name="Calculation 2 9 2 30 2" xfId="33467"/>
    <cellStyle name="Calculation 2 9 2 30 3" xfId="50955"/>
    <cellStyle name="Calculation 2 9 2 31" xfId="16455"/>
    <cellStyle name="Calculation 2 9 2 31 2" xfId="34015"/>
    <cellStyle name="Calculation 2 9 2 31 3" xfId="51503"/>
    <cellStyle name="Calculation 2 9 2 32" xfId="16988"/>
    <cellStyle name="Calculation 2 9 2 32 2" xfId="34548"/>
    <cellStyle name="Calculation 2 9 2 32 3" xfId="52036"/>
    <cellStyle name="Calculation 2 9 2 33" xfId="17509"/>
    <cellStyle name="Calculation 2 9 2 33 2" xfId="35069"/>
    <cellStyle name="Calculation 2 9 2 33 3" xfId="52557"/>
    <cellStyle name="Calculation 2 9 2 34" xfId="18113"/>
    <cellStyle name="Calculation 2 9 2 35" xfId="35601"/>
    <cellStyle name="Calculation 2 9 2 36" xfId="53327"/>
    <cellStyle name="Calculation 2 9 2 37" xfId="52976"/>
    <cellStyle name="Calculation 2 9 2 4" xfId="2143"/>
    <cellStyle name="Calculation 2 9 2 4 2" xfId="19735"/>
    <cellStyle name="Calculation 2 9 2 4 3" xfId="37223"/>
    <cellStyle name="Calculation 2 9 2 5" xfId="2579"/>
    <cellStyle name="Calculation 2 9 2 5 2" xfId="20171"/>
    <cellStyle name="Calculation 2 9 2 5 3" xfId="37659"/>
    <cellStyle name="Calculation 2 9 2 6" xfId="3110"/>
    <cellStyle name="Calculation 2 9 2 6 2" xfId="20702"/>
    <cellStyle name="Calculation 2 9 2 6 3" xfId="38190"/>
    <cellStyle name="Calculation 2 9 2 7" xfId="3429"/>
    <cellStyle name="Calculation 2 9 2 7 2" xfId="21021"/>
    <cellStyle name="Calculation 2 9 2 7 3" xfId="38509"/>
    <cellStyle name="Calculation 2 9 2 8" xfId="3854"/>
    <cellStyle name="Calculation 2 9 2 8 2" xfId="21446"/>
    <cellStyle name="Calculation 2 9 2 8 3" xfId="38934"/>
    <cellStyle name="Calculation 2 9 2 9" xfId="4275"/>
    <cellStyle name="Calculation 2 9 2 9 2" xfId="21867"/>
    <cellStyle name="Calculation 2 9 2 9 3" xfId="39355"/>
    <cellStyle name="Calculation 2 9 20" xfId="8210"/>
    <cellStyle name="Calculation 2 9 20 2" xfId="25770"/>
    <cellStyle name="Calculation 2 9 20 3" xfId="43258"/>
    <cellStyle name="Calculation 2 9 21" xfId="8778"/>
    <cellStyle name="Calculation 2 9 21 2" xfId="26338"/>
    <cellStyle name="Calculation 2 9 21 3" xfId="43826"/>
    <cellStyle name="Calculation 2 9 22" xfId="9346"/>
    <cellStyle name="Calculation 2 9 22 2" xfId="26906"/>
    <cellStyle name="Calculation 2 9 22 3" xfId="44394"/>
    <cellStyle name="Calculation 2 9 23" xfId="9926"/>
    <cellStyle name="Calculation 2 9 23 2" xfId="27486"/>
    <cellStyle name="Calculation 2 9 23 3" xfId="44974"/>
    <cellStyle name="Calculation 2 9 24" xfId="10493"/>
    <cellStyle name="Calculation 2 9 24 2" xfId="28053"/>
    <cellStyle name="Calculation 2 9 24 3" xfId="45541"/>
    <cellStyle name="Calculation 2 9 25" xfId="9921"/>
    <cellStyle name="Calculation 2 9 25 2" xfId="27481"/>
    <cellStyle name="Calculation 2 9 25 3" xfId="44969"/>
    <cellStyle name="Calculation 2 9 26" xfId="11583"/>
    <cellStyle name="Calculation 2 9 26 2" xfId="29143"/>
    <cellStyle name="Calculation 2 9 26 3" xfId="46631"/>
    <cellStyle name="Calculation 2 9 27" xfId="12162"/>
    <cellStyle name="Calculation 2 9 27 2" xfId="29722"/>
    <cellStyle name="Calculation 2 9 27 3" xfId="47210"/>
    <cellStyle name="Calculation 2 9 28" xfId="12740"/>
    <cellStyle name="Calculation 2 9 28 2" xfId="30300"/>
    <cellStyle name="Calculation 2 9 28 3" xfId="47788"/>
    <cellStyle name="Calculation 2 9 29" xfId="13316"/>
    <cellStyle name="Calculation 2 9 29 2" xfId="30876"/>
    <cellStyle name="Calculation 2 9 29 3" xfId="48364"/>
    <cellStyle name="Calculation 2 9 3" xfId="899"/>
    <cellStyle name="Calculation 2 9 3 10" xfId="4816"/>
    <cellStyle name="Calculation 2 9 3 10 2" xfId="22408"/>
    <cellStyle name="Calculation 2 9 3 10 3" xfId="39896"/>
    <cellStyle name="Calculation 2 9 3 11" xfId="5217"/>
    <cellStyle name="Calculation 2 9 3 11 2" xfId="22809"/>
    <cellStyle name="Calculation 2 9 3 11 3" xfId="40297"/>
    <cellStyle name="Calculation 2 9 3 12" xfId="5617"/>
    <cellStyle name="Calculation 2 9 3 12 2" xfId="23209"/>
    <cellStyle name="Calculation 2 9 3 12 3" xfId="40697"/>
    <cellStyle name="Calculation 2 9 3 13" xfId="6362"/>
    <cellStyle name="Calculation 2 9 3 13 2" xfId="23922"/>
    <cellStyle name="Calculation 2 9 3 13 3" xfId="41410"/>
    <cellStyle name="Calculation 2 9 3 14" xfId="6963"/>
    <cellStyle name="Calculation 2 9 3 14 2" xfId="24523"/>
    <cellStyle name="Calculation 2 9 3 14 3" xfId="42011"/>
    <cellStyle name="Calculation 2 9 3 15" xfId="7543"/>
    <cellStyle name="Calculation 2 9 3 15 2" xfId="25103"/>
    <cellStyle name="Calculation 2 9 3 15 3" xfId="42591"/>
    <cellStyle name="Calculation 2 9 3 16" xfId="8111"/>
    <cellStyle name="Calculation 2 9 3 16 2" xfId="25671"/>
    <cellStyle name="Calculation 2 9 3 16 3" xfId="43159"/>
    <cellStyle name="Calculation 2 9 3 17" xfId="8679"/>
    <cellStyle name="Calculation 2 9 3 17 2" xfId="26239"/>
    <cellStyle name="Calculation 2 9 3 17 3" xfId="43727"/>
    <cellStyle name="Calculation 2 9 3 18" xfId="9247"/>
    <cellStyle name="Calculation 2 9 3 18 2" xfId="26807"/>
    <cellStyle name="Calculation 2 9 3 18 3" xfId="44295"/>
    <cellStyle name="Calculation 2 9 3 19" xfId="9815"/>
    <cellStyle name="Calculation 2 9 3 19 2" xfId="27375"/>
    <cellStyle name="Calculation 2 9 3 19 3" xfId="44863"/>
    <cellStyle name="Calculation 2 9 3 2" xfId="1392"/>
    <cellStyle name="Calculation 2 9 3 2 2" xfId="18984"/>
    <cellStyle name="Calculation 2 9 3 2 3" xfId="36472"/>
    <cellStyle name="Calculation 2 9 3 20" xfId="10394"/>
    <cellStyle name="Calculation 2 9 3 20 2" xfId="27954"/>
    <cellStyle name="Calculation 2 9 3 20 3" xfId="45442"/>
    <cellStyle name="Calculation 2 9 3 21" xfId="10961"/>
    <cellStyle name="Calculation 2 9 3 21 2" xfId="28521"/>
    <cellStyle name="Calculation 2 9 3 21 3" xfId="46009"/>
    <cellStyle name="Calculation 2 9 3 22" xfId="11471"/>
    <cellStyle name="Calculation 2 9 3 22 2" xfId="29031"/>
    <cellStyle name="Calculation 2 9 3 22 3" xfId="46519"/>
    <cellStyle name="Calculation 2 9 3 23" xfId="12052"/>
    <cellStyle name="Calculation 2 9 3 23 2" xfId="29612"/>
    <cellStyle name="Calculation 2 9 3 23 3" xfId="47100"/>
    <cellStyle name="Calculation 2 9 3 24" xfId="12630"/>
    <cellStyle name="Calculation 2 9 3 24 2" xfId="30190"/>
    <cellStyle name="Calculation 2 9 3 24 3" xfId="47678"/>
    <cellStyle name="Calculation 2 9 3 25" xfId="13206"/>
    <cellStyle name="Calculation 2 9 3 25 2" xfId="30766"/>
    <cellStyle name="Calculation 2 9 3 25 3" xfId="48254"/>
    <cellStyle name="Calculation 2 9 3 26" xfId="13782"/>
    <cellStyle name="Calculation 2 9 3 26 2" xfId="31342"/>
    <cellStyle name="Calculation 2 9 3 26 3" xfId="48830"/>
    <cellStyle name="Calculation 2 9 3 27" xfId="14356"/>
    <cellStyle name="Calculation 2 9 3 27 2" xfId="31916"/>
    <cellStyle name="Calculation 2 9 3 27 3" xfId="49404"/>
    <cellStyle name="Calculation 2 9 3 28" xfId="14912"/>
    <cellStyle name="Calculation 2 9 3 28 2" xfId="32472"/>
    <cellStyle name="Calculation 2 9 3 28 3" xfId="49960"/>
    <cellStyle name="Calculation 2 9 3 29" xfId="15469"/>
    <cellStyle name="Calculation 2 9 3 29 2" xfId="33029"/>
    <cellStyle name="Calculation 2 9 3 29 3" xfId="50517"/>
    <cellStyle name="Calculation 2 9 3 3" xfId="1828"/>
    <cellStyle name="Calculation 2 9 3 3 2" xfId="19420"/>
    <cellStyle name="Calculation 2 9 3 3 3" xfId="36908"/>
    <cellStyle name="Calculation 2 9 3 30" xfId="16027"/>
    <cellStyle name="Calculation 2 9 3 30 2" xfId="33587"/>
    <cellStyle name="Calculation 2 9 3 30 3" xfId="51075"/>
    <cellStyle name="Calculation 2 9 3 31" xfId="16575"/>
    <cellStyle name="Calculation 2 9 3 31 2" xfId="34135"/>
    <cellStyle name="Calculation 2 9 3 31 3" xfId="51623"/>
    <cellStyle name="Calculation 2 9 3 32" xfId="17108"/>
    <cellStyle name="Calculation 2 9 3 32 2" xfId="34668"/>
    <cellStyle name="Calculation 2 9 3 32 3" xfId="52156"/>
    <cellStyle name="Calculation 2 9 3 33" xfId="17629"/>
    <cellStyle name="Calculation 2 9 3 33 2" xfId="35189"/>
    <cellStyle name="Calculation 2 9 3 33 3" xfId="52677"/>
    <cellStyle name="Calculation 2 9 3 34" xfId="18233"/>
    <cellStyle name="Calculation 2 9 3 35" xfId="35721"/>
    <cellStyle name="Calculation 2 9 3 36" xfId="53447"/>
    <cellStyle name="Calculation 2 9 3 37" xfId="53099"/>
    <cellStyle name="Calculation 2 9 3 4" xfId="2263"/>
    <cellStyle name="Calculation 2 9 3 4 2" xfId="19855"/>
    <cellStyle name="Calculation 2 9 3 4 3" xfId="37343"/>
    <cellStyle name="Calculation 2 9 3 5" xfId="2699"/>
    <cellStyle name="Calculation 2 9 3 5 2" xfId="20291"/>
    <cellStyle name="Calculation 2 9 3 5 3" xfId="37779"/>
    <cellStyle name="Calculation 2 9 3 6" xfId="2825"/>
    <cellStyle name="Calculation 2 9 3 6 2" xfId="20417"/>
    <cellStyle name="Calculation 2 9 3 6 3" xfId="37905"/>
    <cellStyle name="Calculation 2 9 3 7" xfId="3549"/>
    <cellStyle name="Calculation 2 9 3 7 2" xfId="21141"/>
    <cellStyle name="Calculation 2 9 3 7 3" xfId="38629"/>
    <cellStyle name="Calculation 2 9 3 8" xfId="3974"/>
    <cellStyle name="Calculation 2 9 3 8 2" xfId="21566"/>
    <cellStyle name="Calculation 2 9 3 8 3" xfId="39054"/>
    <cellStyle name="Calculation 2 9 3 9" xfId="4395"/>
    <cellStyle name="Calculation 2 9 3 9 2" xfId="21987"/>
    <cellStyle name="Calculation 2 9 3 9 3" xfId="39475"/>
    <cellStyle name="Calculation 2 9 30" xfId="13893"/>
    <cellStyle name="Calculation 2 9 30 2" xfId="31453"/>
    <cellStyle name="Calculation 2 9 30 3" xfId="48941"/>
    <cellStyle name="Calculation 2 9 31" xfId="14453"/>
    <cellStyle name="Calculation 2 9 31 2" xfId="32013"/>
    <cellStyle name="Calculation 2 9 31 3" xfId="49501"/>
    <cellStyle name="Calculation 2 9 32" xfId="15008"/>
    <cellStyle name="Calculation 2 9 32 2" xfId="32568"/>
    <cellStyle name="Calculation 2 9 32 3" xfId="50056"/>
    <cellStyle name="Calculation 2 9 33" xfId="15573"/>
    <cellStyle name="Calculation 2 9 33 2" xfId="33133"/>
    <cellStyle name="Calculation 2 9 33 3" xfId="50621"/>
    <cellStyle name="Calculation 2 9 34" xfId="16120"/>
    <cellStyle name="Calculation 2 9 34 2" xfId="33680"/>
    <cellStyle name="Calculation 2 9 34 3" xfId="51168"/>
    <cellStyle name="Calculation 2 9 35" xfId="16672"/>
    <cellStyle name="Calculation 2 9 35 2" xfId="34232"/>
    <cellStyle name="Calculation 2 9 35 3" xfId="51720"/>
    <cellStyle name="Calculation 2 9 36" xfId="17193"/>
    <cellStyle name="Calculation 2 9 36 2" xfId="34753"/>
    <cellStyle name="Calculation 2 9 36 3" xfId="52241"/>
    <cellStyle name="Calculation 2 9 37" xfId="17797"/>
    <cellStyle name="Calculation 2 9 38" xfId="35285"/>
    <cellStyle name="Calculation 2 9 39" xfId="53189"/>
    <cellStyle name="Calculation 2 9 4" xfId="641"/>
    <cellStyle name="Calculation 2 9 4 10" xfId="10704"/>
    <cellStyle name="Calculation 2 9 4 10 2" xfId="28264"/>
    <cellStyle name="Calculation 2 9 4 10 3" xfId="45752"/>
    <cellStyle name="Calculation 2 9 4 11" xfId="11214"/>
    <cellStyle name="Calculation 2 9 4 11 2" xfId="28774"/>
    <cellStyle name="Calculation 2 9 4 11 3" xfId="46262"/>
    <cellStyle name="Calculation 2 9 4 12" xfId="11795"/>
    <cellStyle name="Calculation 2 9 4 12 2" xfId="29355"/>
    <cellStyle name="Calculation 2 9 4 12 3" xfId="46843"/>
    <cellStyle name="Calculation 2 9 4 13" xfId="12373"/>
    <cellStyle name="Calculation 2 9 4 13 2" xfId="29933"/>
    <cellStyle name="Calculation 2 9 4 13 3" xfId="47421"/>
    <cellStyle name="Calculation 2 9 4 14" xfId="12949"/>
    <cellStyle name="Calculation 2 9 4 14 2" xfId="30509"/>
    <cellStyle name="Calculation 2 9 4 14 3" xfId="47997"/>
    <cellStyle name="Calculation 2 9 4 15" xfId="13525"/>
    <cellStyle name="Calculation 2 9 4 15 2" xfId="31085"/>
    <cellStyle name="Calculation 2 9 4 15 3" xfId="48573"/>
    <cellStyle name="Calculation 2 9 4 16" xfId="14099"/>
    <cellStyle name="Calculation 2 9 4 16 2" xfId="31659"/>
    <cellStyle name="Calculation 2 9 4 16 3" xfId="49147"/>
    <cellStyle name="Calculation 2 9 4 17" xfId="14655"/>
    <cellStyle name="Calculation 2 9 4 17 2" xfId="32215"/>
    <cellStyle name="Calculation 2 9 4 17 3" xfId="49703"/>
    <cellStyle name="Calculation 2 9 4 18" xfId="15212"/>
    <cellStyle name="Calculation 2 9 4 18 2" xfId="32772"/>
    <cellStyle name="Calculation 2 9 4 18 3" xfId="50260"/>
    <cellStyle name="Calculation 2 9 4 19" xfId="15770"/>
    <cellStyle name="Calculation 2 9 4 19 2" xfId="33330"/>
    <cellStyle name="Calculation 2 9 4 19 3" xfId="50818"/>
    <cellStyle name="Calculation 2 9 4 2" xfId="6105"/>
    <cellStyle name="Calculation 2 9 4 2 2" xfId="23665"/>
    <cellStyle name="Calculation 2 9 4 2 3" xfId="41153"/>
    <cellStyle name="Calculation 2 9 4 20" xfId="16318"/>
    <cellStyle name="Calculation 2 9 4 20 2" xfId="33878"/>
    <cellStyle name="Calculation 2 9 4 20 3" xfId="51366"/>
    <cellStyle name="Calculation 2 9 4 21" xfId="16851"/>
    <cellStyle name="Calculation 2 9 4 21 2" xfId="34411"/>
    <cellStyle name="Calculation 2 9 4 21 3" xfId="51899"/>
    <cellStyle name="Calculation 2 9 4 22" xfId="17372"/>
    <cellStyle name="Calculation 2 9 4 22 2" xfId="34932"/>
    <cellStyle name="Calculation 2 9 4 22 3" xfId="52420"/>
    <cellStyle name="Calculation 2 9 4 23" xfId="17976"/>
    <cellStyle name="Calculation 2 9 4 24" xfId="35464"/>
    <cellStyle name="Calculation 2 9 4 3" xfId="6706"/>
    <cellStyle name="Calculation 2 9 4 3 2" xfId="24266"/>
    <cellStyle name="Calculation 2 9 4 3 3" xfId="41754"/>
    <cellStyle name="Calculation 2 9 4 4" xfId="7286"/>
    <cellStyle name="Calculation 2 9 4 4 2" xfId="24846"/>
    <cellStyle name="Calculation 2 9 4 4 3" xfId="42334"/>
    <cellStyle name="Calculation 2 9 4 5" xfId="7854"/>
    <cellStyle name="Calculation 2 9 4 5 2" xfId="25414"/>
    <cellStyle name="Calculation 2 9 4 5 3" xfId="42902"/>
    <cellStyle name="Calculation 2 9 4 6" xfId="8422"/>
    <cellStyle name="Calculation 2 9 4 6 2" xfId="25982"/>
    <cellStyle name="Calculation 2 9 4 6 3" xfId="43470"/>
    <cellStyle name="Calculation 2 9 4 7" xfId="8990"/>
    <cellStyle name="Calculation 2 9 4 7 2" xfId="26550"/>
    <cellStyle name="Calculation 2 9 4 7 3" xfId="44038"/>
    <cellStyle name="Calculation 2 9 4 8" xfId="9558"/>
    <cellStyle name="Calculation 2 9 4 8 2" xfId="27118"/>
    <cellStyle name="Calculation 2 9 4 8 3" xfId="44606"/>
    <cellStyle name="Calculation 2 9 4 9" xfId="10137"/>
    <cellStyle name="Calculation 2 9 4 9 2" xfId="27697"/>
    <cellStyle name="Calculation 2 9 4 9 3" xfId="45185"/>
    <cellStyle name="Calculation 2 9 40" xfId="53007"/>
    <cellStyle name="Calculation 2 9 5" xfId="1134"/>
    <cellStyle name="Calculation 2 9 5 2" xfId="18726"/>
    <cellStyle name="Calculation 2 9 5 3" xfId="36214"/>
    <cellStyle name="Calculation 2 9 6" xfId="1570"/>
    <cellStyle name="Calculation 2 9 6 2" xfId="19162"/>
    <cellStyle name="Calculation 2 9 6 3" xfId="36650"/>
    <cellStyle name="Calculation 2 9 7" xfId="2005"/>
    <cellStyle name="Calculation 2 9 7 2" xfId="19597"/>
    <cellStyle name="Calculation 2 9 7 3" xfId="37085"/>
    <cellStyle name="Calculation 2 9 8" xfId="2441"/>
    <cellStyle name="Calculation 2 9 8 2" xfId="20033"/>
    <cellStyle name="Calculation 2 9 8 3" xfId="37521"/>
    <cellStyle name="Calculation 2 9 9" xfId="2998"/>
    <cellStyle name="Calculation 2 9 9 2" xfId="20590"/>
    <cellStyle name="Calculation 2 9 9 3" xfId="38078"/>
    <cellStyle name="Calculation 3" xfId="63"/>
    <cellStyle name="Calculation 3 10" xfId="174"/>
    <cellStyle name="Calculation 3 10 10" xfId="3331"/>
    <cellStyle name="Calculation 3 10 10 2" xfId="20923"/>
    <cellStyle name="Calculation 3 10 10 3" xfId="38411"/>
    <cellStyle name="Calculation 3 10 11" xfId="3756"/>
    <cellStyle name="Calculation 3 10 11 2" xfId="21348"/>
    <cellStyle name="Calculation 3 10 11 3" xfId="38836"/>
    <cellStyle name="Calculation 3 10 12" xfId="4177"/>
    <cellStyle name="Calculation 3 10 12 2" xfId="21769"/>
    <cellStyle name="Calculation 3 10 12 3" xfId="39257"/>
    <cellStyle name="Calculation 3 10 13" xfId="4598"/>
    <cellStyle name="Calculation 3 10 13 2" xfId="22190"/>
    <cellStyle name="Calculation 3 10 13 3" xfId="39678"/>
    <cellStyle name="Calculation 3 10 14" xfId="4999"/>
    <cellStyle name="Calculation 3 10 14 2" xfId="22591"/>
    <cellStyle name="Calculation 3 10 14 3" xfId="40079"/>
    <cellStyle name="Calculation 3 10 15" xfId="5399"/>
    <cellStyle name="Calculation 3 10 15 2" xfId="22991"/>
    <cellStyle name="Calculation 3 10 15 3" xfId="40479"/>
    <cellStyle name="Calculation 3 10 16" xfId="5935"/>
    <cellStyle name="Calculation 3 10 16 2" xfId="23527"/>
    <cellStyle name="Calculation 3 10 16 3" xfId="41015"/>
    <cellStyle name="Calculation 3 10 17" xfId="6536"/>
    <cellStyle name="Calculation 3 10 17 2" xfId="24096"/>
    <cellStyle name="Calculation 3 10 17 3" xfId="41584"/>
    <cellStyle name="Calculation 3 10 18" xfId="7116"/>
    <cellStyle name="Calculation 3 10 18 2" xfId="24676"/>
    <cellStyle name="Calculation 3 10 18 3" xfId="42164"/>
    <cellStyle name="Calculation 3 10 19" xfId="7684"/>
    <cellStyle name="Calculation 3 10 19 2" xfId="25244"/>
    <cellStyle name="Calculation 3 10 19 3" xfId="42732"/>
    <cellStyle name="Calculation 3 10 2" xfId="818"/>
    <cellStyle name="Calculation 3 10 2 10" xfId="4735"/>
    <cellStyle name="Calculation 3 10 2 10 2" xfId="22327"/>
    <cellStyle name="Calculation 3 10 2 10 3" xfId="39815"/>
    <cellStyle name="Calculation 3 10 2 11" xfId="5136"/>
    <cellStyle name="Calculation 3 10 2 11 2" xfId="22728"/>
    <cellStyle name="Calculation 3 10 2 11 3" xfId="40216"/>
    <cellStyle name="Calculation 3 10 2 12" xfId="5536"/>
    <cellStyle name="Calculation 3 10 2 12 2" xfId="23128"/>
    <cellStyle name="Calculation 3 10 2 12 3" xfId="40616"/>
    <cellStyle name="Calculation 3 10 2 13" xfId="6281"/>
    <cellStyle name="Calculation 3 10 2 13 2" xfId="23841"/>
    <cellStyle name="Calculation 3 10 2 13 3" xfId="41329"/>
    <cellStyle name="Calculation 3 10 2 14" xfId="6882"/>
    <cellStyle name="Calculation 3 10 2 14 2" xfId="24442"/>
    <cellStyle name="Calculation 3 10 2 14 3" xfId="41930"/>
    <cellStyle name="Calculation 3 10 2 15" xfId="7462"/>
    <cellStyle name="Calculation 3 10 2 15 2" xfId="25022"/>
    <cellStyle name="Calculation 3 10 2 15 3" xfId="42510"/>
    <cellStyle name="Calculation 3 10 2 16" xfId="8030"/>
    <cellStyle name="Calculation 3 10 2 16 2" xfId="25590"/>
    <cellStyle name="Calculation 3 10 2 16 3" xfId="43078"/>
    <cellStyle name="Calculation 3 10 2 17" xfId="8598"/>
    <cellStyle name="Calculation 3 10 2 17 2" xfId="26158"/>
    <cellStyle name="Calculation 3 10 2 17 3" xfId="43646"/>
    <cellStyle name="Calculation 3 10 2 18" xfId="9166"/>
    <cellStyle name="Calculation 3 10 2 18 2" xfId="26726"/>
    <cellStyle name="Calculation 3 10 2 18 3" xfId="44214"/>
    <cellStyle name="Calculation 3 10 2 19" xfId="9734"/>
    <cellStyle name="Calculation 3 10 2 19 2" xfId="27294"/>
    <cellStyle name="Calculation 3 10 2 19 3" xfId="44782"/>
    <cellStyle name="Calculation 3 10 2 2" xfId="1311"/>
    <cellStyle name="Calculation 3 10 2 2 2" xfId="18903"/>
    <cellStyle name="Calculation 3 10 2 2 3" xfId="36391"/>
    <cellStyle name="Calculation 3 10 2 20" xfId="10313"/>
    <cellStyle name="Calculation 3 10 2 20 2" xfId="27873"/>
    <cellStyle name="Calculation 3 10 2 20 3" xfId="45361"/>
    <cellStyle name="Calculation 3 10 2 21" xfId="10880"/>
    <cellStyle name="Calculation 3 10 2 21 2" xfId="28440"/>
    <cellStyle name="Calculation 3 10 2 21 3" xfId="45928"/>
    <cellStyle name="Calculation 3 10 2 22" xfId="11390"/>
    <cellStyle name="Calculation 3 10 2 22 2" xfId="28950"/>
    <cellStyle name="Calculation 3 10 2 22 3" xfId="46438"/>
    <cellStyle name="Calculation 3 10 2 23" xfId="11971"/>
    <cellStyle name="Calculation 3 10 2 23 2" xfId="29531"/>
    <cellStyle name="Calculation 3 10 2 23 3" xfId="47019"/>
    <cellStyle name="Calculation 3 10 2 24" xfId="12549"/>
    <cellStyle name="Calculation 3 10 2 24 2" xfId="30109"/>
    <cellStyle name="Calculation 3 10 2 24 3" xfId="47597"/>
    <cellStyle name="Calculation 3 10 2 25" xfId="13125"/>
    <cellStyle name="Calculation 3 10 2 25 2" xfId="30685"/>
    <cellStyle name="Calculation 3 10 2 25 3" xfId="48173"/>
    <cellStyle name="Calculation 3 10 2 26" xfId="13701"/>
    <cellStyle name="Calculation 3 10 2 26 2" xfId="31261"/>
    <cellStyle name="Calculation 3 10 2 26 3" xfId="48749"/>
    <cellStyle name="Calculation 3 10 2 27" xfId="14275"/>
    <cellStyle name="Calculation 3 10 2 27 2" xfId="31835"/>
    <cellStyle name="Calculation 3 10 2 27 3" xfId="49323"/>
    <cellStyle name="Calculation 3 10 2 28" xfId="14831"/>
    <cellStyle name="Calculation 3 10 2 28 2" xfId="32391"/>
    <cellStyle name="Calculation 3 10 2 28 3" xfId="49879"/>
    <cellStyle name="Calculation 3 10 2 29" xfId="15388"/>
    <cellStyle name="Calculation 3 10 2 29 2" xfId="32948"/>
    <cellStyle name="Calculation 3 10 2 29 3" xfId="50436"/>
    <cellStyle name="Calculation 3 10 2 3" xfId="1747"/>
    <cellStyle name="Calculation 3 10 2 3 2" xfId="19339"/>
    <cellStyle name="Calculation 3 10 2 3 3" xfId="36827"/>
    <cellStyle name="Calculation 3 10 2 30" xfId="15946"/>
    <cellStyle name="Calculation 3 10 2 30 2" xfId="33506"/>
    <cellStyle name="Calculation 3 10 2 30 3" xfId="50994"/>
    <cellStyle name="Calculation 3 10 2 31" xfId="16494"/>
    <cellStyle name="Calculation 3 10 2 31 2" xfId="34054"/>
    <cellStyle name="Calculation 3 10 2 31 3" xfId="51542"/>
    <cellStyle name="Calculation 3 10 2 32" xfId="17027"/>
    <cellStyle name="Calculation 3 10 2 32 2" xfId="34587"/>
    <cellStyle name="Calculation 3 10 2 32 3" xfId="52075"/>
    <cellStyle name="Calculation 3 10 2 33" xfId="17548"/>
    <cellStyle name="Calculation 3 10 2 33 2" xfId="35108"/>
    <cellStyle name="Calculation 3 10 2 33 3" xfId="52596"/>
    <cellStyle name="Calculation 3 10 2 34" xfId="18152"/>
    <cellStyle name="Calculation 3 10 2 35" xfId="35640"/>
    <cellStyle name="Calculation 3 10 2 36" xfId="53366"/>
    <cellStyle name="Calculation 3 10 2 37" xfId="53703"/>
    <cellStyle name="Calculation 3 10 2 4" xfId="2182"/>
    <cellStyle name="Calculation 3 10 2 4 2" xfId="19774"/>
    <cellStyle name="Calculation 3 10 2 4 3" xfId="37262"/>
    <cellStyle name="Calculation 3 10 2 5" xfId="2618"/>
    <cellStyle name="Calculation 3 10 2 5 2" xfId="20210"/>
    <cellStyle name="Calculation 3 10 2 5 3" xfId="37698"/>
    <cellStyle name="Calculation 3 10 2 6" xfId="1041"/>
    <cellStyle name="Calculation 3 10 2 6 2" xfId="18657"/>
    <cellStyle name="Calculation 3 10 2 6 3" xfId="36145"/>
    <cellStyle name="Calculation 3 10 2 7" xfId="3468"/>
    <cellStyle name="Calculation 3 10 2 7 2" xfId="21060"/>
    <cellStyle name="Calculation 3 10 2 7 3" xfId="38548"/>
    <cellStyle name="Calculation 3 10 2 8" xfId="3893"/>
    <cellStyle name="Calculation 3 10 2 8 2" xfId="21485"/>
    <cellStyle name="Calculation 3 10 2 8 3" xfId="38973"/>
    <cellStyle name="Calculation 3 10 2 9" xfId="4314"/>
    <cellStyle name="Calculation 3 10 2 9 2" xfId="21906"/>
    <cellStyle name="Calculation 3 10 2 9 3" xfId="39394"/>
    <cellStyle name="Calculation 3 10 20" xfId="8252"/>
    <cellStyle name="Calculation 3 10 20 2" xfId="25812"/>
    <cellStyle name="Calculation 3 10 20 3" xfId="43300"/>
    <cellStyle name="Calculation 3 10 21" xfId="8820"/>
    <cellStyle name="Calculation 3 10 21 2" xfId="26380"/>
    <cellStyle name="Calculation 3 10 21 3" xfId="43868"/>
    <cellStyle name="Calculation 3 10 22" xfId="9388"/>
    <cellStyle name="Calculation 3 10 22 2" xfId="26948"/>
    <cellStyle name="Calculation 3 10 22 3" xfId="44436"/>
    <cellStyle name="Calculation 3 10 23" xfId="9968"/>
    <cellStyle name="Calculation 3 10 23 2" xfId="27528"/>
    <cellStyle name="Calculation 3 10 23 3" xfId="45016"/>
    <cellStyle name="Calculation 3 10 24" xfId="10535"/>
    <cellStyle name="Calculation 3 10 24 2" xfId="28095"/>
    <cellStyle name="Calculation 3 10 24 3" xfId="45583"/>
    <cellStyle name="Calculation 3 10 25" xfId="11046"/>
    <cellStyle name="Calculation 3 10 25 2" xfId="28606"/>
    <cellStyle name="Calculation 3 10 25 3" xfId="46094"/>
    <cellStyle name="Calculation 3 10 26" xfId="11625"/>
    <cellStyle name="Calculation 3 10 26 2" xfId="29185"/>
    <cellStyle name="Calculation 3 10 26 3" xfId="46673"/>
    <cellStyle name="Calculation 3 10 27" xfId="12203"/>
    <cellStyle name="Calculation 3 10 27 2" xfId="29763"/>
    <cellStyle name="Calculation 3 10 27 3" xfId="47251"/>
    <cellStyle name="Calculation 3 10 28" xfId="12782"/>
    <cellStyle name="Calculation 3 10 28 2" xfId="30342"/>
    <cellStyle name="Calculation 3 10 28 3" xfId="47830"/>
    <cellStyle name="Calculation 3 10 29" xfId="13358"/>
    <cellStyle name="Calculation 3 10 29 2" xfId="30918"/>
    <cellStyle name="Calculation 3 10 29 3" xfId="48406"/>
    <cellStyle name="Calculation 3 10 3" xfId="938"/>
    <cellStyle name="Calculation 3 10 3 10" xfId="4855"/>
    <cellStyle name="Calculation 3 10 3 10 2" xfId="22447"/>
    <cellStyle name="Calculation 3 10 3 10 3" xfId="39935"/>
    <cellStyle name="Calculation 3 10 3 11" xfId="5256"/>
    <cellStyle name="Calculation 3 10 3 11 2" xfId="22848"/>
    <cellStyle name="Calculation 3 10 3 11 3" xfId="40336"/>
    <cellStyle name="Calculation 3 10 3 12" xfId="5656"/>
    <cellStyle name="Calculation 3 10 3 12 2" xfId="23248"/>
    <cellStyle name="Calculation 3 10 3 12 3" xfId="40736"/>
    <cellStyle name="Calculation 3 10 3 13" xfId="6401"/>
    <cellStyle name="Calculation 3 10 3 13 2" xfId="23961"/>
    <cellStyle name="Calculation 3 10 3 13 3" xfId="41449"/>
    <cellStyle name="Calculation 3 10 3 14" xfId="7002"/>
    <cellStyle name="Calculation 3 10 3 14 2" xfId="24562"/>
    <cellStyle name="Calculation 3 10 3 14 3" xfId="42050"/>
    <cellStyle name="Calculation 3 10 3 15" xfId="7582"/>
    <cellStyle name="Calculation 3 10 3 15 2" xfId="25142"/>
    <cellStyle name="Calculation 3 10 3 15 3" xfId="42630"/>
    <cellStyle name="Calculation 3 10 3 16" xfId="8150"/>
    <cellStyle name="Calculation 3 10 3 16 2" xfId="25710"/>
    <cellStyle name="Calculation 3 10 3 16 3" xfId="43198"/>
    <cellStyle name="Calculation 3 10 3 17" xfId="8718"/>
    <cellStyle name="Calculation 3 10 3 17 2" xfId="26278"/>
    <cellStyle name="Calculation 3 10 3 17 3" xfId="43766"/>
    <cellStyle name="Calculation 3 10 3 18" xfId="9286"/>
    <cellStyle name="Calculation 3 10 3 18 2" xfId="26846"/>
    <cellStyle name="Calculation 3 10 3 18 3" xfId="44334"/>
    <cellStyle name="Calculation 3 10 3 19" xfId="9854"/>
    <cellStyle name="Calculation 3 10 3 19 2" xfId="27414"/>
    <cellStyle name="Calculation 3 10 3 19 3" xfId="44902"/>
    <cellStyle name="Calculation 3 10 3 2" xfId="1431"/>
    <cellStyle name="Calculation 3 10 3 2 2" xfId="19023"/>
    <cellStyle name="Calculation 3 10 3 2 3" xfId="36511"/>
    <cellStyle name="Calculation 3 10 3 20" xfId="10433"/>
    <cellStyle name="Calculation 3 10 3 20 2" xfId="27993"/>
    <cellStyle name="Calculation 3 10 3 20 3" xfId="45481"/>
    <cellStyle name="Calculation 3 10 3 21" xfId="11000"/>
    <cellStyle name="Calculation 3 10 3 21 2" xfId="28560"/>
    <cellStyle name="Calculation 3 10 3 21 3" xfId="46048"/>
    <cellStyle name="Calculation 3 10 3 22" xfId="11510"/>
    <cellStyle name="Calculation 3 10 3 22 2" xfId="29070"/>
    <cellStyle name="Calculation 3 10 3 22 3" xfId="46558"/>
    <cellStyle name="Calculation 3 10 3 23" xfId="12091"/>
    <cellStyle name="Calculation 3 10 3 23 2" xfId="29651"/>
    <cellStyle name="Calculation 3 10 3 23 3" xfId="47139"/>
    <cellStyle name="Calculation 3 10 3 24" xfId="12669"/>
    <cellStyle name="Calculation 3 10 3 24 2" xfId="30229"/>
    <cellStyle name="Calculation 3 10 3 24 3" xfId="47717"/>
    <cellStyle name="Calculation 3 10 3 25" xfId="13245"/>
    <cellStyle name="Calculation 3 10 3 25 2" xfId="30805"/>
    <cellStyle name="Calculation 3 10 3 25 3" xfId="48293"/>
    <cellStyle name="Calculation 3 10 3 26" xfId="13821"/>
    <cellStyle name="Calculation 3 10 3 26 2" xfId="31381"/>
    <cellStyle name="Calculation 3 10 3 26 3" xfId="48869"/>
    <cellStyle name="Calculation 3 10 3 27" xfId="14395"/>
    <cellStyle name="Calculation 3 10 3 27 2" xfId="31955"/>
    <cellStyle name="Calculation 3 10 3 27 3" xfId="49443"/>
    <cellStyle name="Calculation 3 10 3 28" xfId="14951"/>
    <cellStyle name="Calculation 3 10 3 28 2" xfId="32511"/>
    <cellStyle name="Calculation 3 10 3 28 3" xfId="49999"/>
    <cellStyle name="Calculation 3 10 3 29" xfId="15508"/>
    <cellStyle name="Calculation 3 10 3 29 2" xfId="33068"/>
    <cellStyle name="Calculation 3 10 3 29 3" xfId="50556"/>
    <cellStyle name="Calculation 3 10 3 3" xfId="1867"/>
    <cellStyle name="Calculation 3 10 3 3 2" xfId="19459"/>
    <cellStyle name="Calculation 3 10 3 3 3" xfId="36947"/>
    <cellStyle name="Calculation 3 10 3 30" xfId="16066"/>
    <cellStyle name="Calculation 3 10 3 30 2" xfId="33626"/>
    <cellStyle name="Calculation 3 10 3 30 3" xfId="51114"/>
    <cellStyle name="Calculation 3 10 3 31" xfId="16614"/>
    <cellStyle name="Calculation 3 10 3 31 2" xfId="34174"/>
    <cellStyle name="Calculation 3 10 3 31 3" xfId="51662"/>
    <cellStyle name="Calculation 3 10 3 32" xfId="17147"/>
    <cellStyle name="Calculation 3 10 3 32 2" xfId="34707"/>
    <cellStyle name="Calculation 3 10 3 32 3" xfId="52195"/>
    <cellStyle name="Calculation 3 10 3 33" xfId="17668"/>
    <cellStyle name="Calculation 3 10 3 33 2" xfId="35228"/>
    <cellStyle name="Calculation 3 10 3 33 3" xfId="52716"/>
    <cellStyle name="Calculation 3 10 3 34" xfId="18272"/>
    <cellStyle name="Calculation 3 10 3 35" xfId="35760"/>
    <cellStyle name="Calculation 3 10 3 36" xfId="53486"/>
    <cellStyle name="Calculation 3 10 3 37" xfId="53876"/>
    <cellStyle name="Calculation 3 10 3 4" xfId="2302"/>
    <cellStyle name="Calculation 3 10 3 4 2" xfId="19894"/>
    <cellStyle name="Calculation 3 10 3 4 3" xfId="37382"/>
    <cellStyle name="Calculation 3 10 3 5" xfId="2738"/>
    <cellStyle name="Calculation 3 10 3 5 2" xfId="20330"/>
    <cellStyle name="Calculation 3 10 3 5 3" xfId="37818"/>
    <cellStyle name="Calculation 3 10 3 6" xfId="2435"/>
    <cellStyle name="Calculation 3 10 3 6 2" xfId="20027"/>
    <cellStyle name="Calculation 3 10 3 6 3" xfId="37515"/>
    <cellStyle name="Calculation 3 10 3 7" xfId="3588"/>
    <cellStyle name="Calculation 3 10 3 7 2" xfId="21180"/>
    <cellStyle name="Calculation 3 10 3 7 3" xfId="38668"/>
    <cellStyle name="Calculation 3 10 3 8" xfId="4013"/>
    <cellStyle name="Calculation 3 10 3 8 2" xfId="21605"/>
    <cellStyle name="Calculation 3 10 3 8 3" xfId="39093"/>
    <cellStyle name="Calculation 3 10 3 9" xfId="4434"/>
    <cellStyle name="Calculation 3 10 3 9 2" xfId="22026"/>
    <cellStyle name="Calculation 3 10 3 9 3" xfId="39514"/>
    <cellStyle name="Calculation 3 10 30" xfId="13935"/>
    <cellStyle name="Calculation 3 10 30 2" xfId="31495"/>
    <cellStyle name="Calculation 3 10 30 3" xfId="48983"/>
    <cellStyle name="Calculation 3 10 31" xfId="14495"/>
    <cellStyle name="Calculation 3 10 31 2" xfId="32055"/>
    <cellStyle name="Calculation 3 10 31 3" xfId="49543"/>
    <cellStyle name="Calculation 3 10 32" xfId="15050"/>
    <cellStyle name="Calculation 3 10 32 2" xfId="32610"/>
    <cellStyle name="Calculation 3 10 32 3" xfId="50098"/>
    <cellStyle name="Calculation 3 10 33" xfId="15615"/>
    <cellStyle name="Calculation 3 10 33 2" xfId="33175"/>
    <cellStyle name="Calculation 3 10 33 3" xfId="50663"/>
    <cellStyle name="Calculation 3 10 34" xfId="16162"/>
    <cellStyle name="Calculation 3 10 34 2" xfId="33722"/>
    <cellStyle name="Calculation 3 10 34 3" xfId="51210"/>
    <cellStyle name="Calculation 3 10 35" xfId="16713"/>
    <cellStyle name="Calculation 3 10 35 2" xfId="34273"/>
    <cellStyle name="Calculation 3 10 35 3" xfId="51761"/>
    <cellStyle name="Calculation 3 10 36" xfId="17234"/>
    <cellStyle name="Calculation 3 10 36 2" xfId="34794"/>
    <cellStyle name="Calculation 3 10 36 3" xfId="52282"/>
    <cellStyle name="Calculation 3 10 37" xfId="17838"/>
    <cellStyle name="Calculation 3 10 38" xfId="35326"/>
    <cellStyle name="Calculation 3 10 39" xfId="53229"/>
    <cellStyle name="Calculation 3 10 4" xfId="681"/>
    <cellStyle name="Calculation 3 10 4 10" xfId="10743"/>
    <cellStyle name="Calculation 3 10 4 10 2" xfId="28303"/>
    <cellStyle name="Calculation 3 10 4 10 3" xfId="45791"/>
    <cellStyle name="Calculation 3 10 4 11" xfId="11253"/>
    <cellStyle name="Calculation 3 10 4 11 2" xfId="28813"/>
    <cellStyle name="Calculation 3 10 4 11 3" xfId="46301"/>
    <cellStyle name="Calculation 3 10 4 12" xfId="11834"/>
    <cellStyle name="Calculation 3 10 4 12 2" xfId="29394"/>
    <cellStyle name="Calculation 3 10 4 12 3" xfId="46882"/>
    <cellStyle name="Calculation 3 10 4 13" xfId="12412"/>
    <cellStyle name="Calculation 3 10 4 13 2" xfId="29972"/>
    <cellStyle name="Calculation 3 10 4 13 3" xfId="47460"/>
    <cellStyle name="Calculation 3 10 4 14" xfId="12988"/>
    <cellStyle name="Calculation 3 10 4 14 2" xfId="30548"/>
    <cellStyle name="Calculation 3 10 4 14 3" xfId="48036"/>
    <cellStyle name="Calculation 3 10 4 15" xfId="13564"/>
    <cellStyle name="Calculation 3 10 4 15 2" xfId="31124"/>
    <cellStyle name="Calculation 3 10 4 15 3" xfId="48612"/>
    <cellStyle name="Calculation 3 10 4 16" xfId="14138"/>
    <cellStyle name="Calculation 3 10 4 16 2" xfId="31698"/>
    <cellStyle name="Calculation 3 10 4 16 3" xfId="49186"/>
    <cellStyle name="Calculation 3 10 4 17" xfId="14694"/>
    <cellStyle name="Calculation 3 10 4 17 2" xfId="32254"/>
    <cellStyle name="Calculation 3 10 4 17 3" xfId="49742"/>
    <cellStyle name="Calculation 3 10 4 18" xfId="15251"/>
    <cellStyle name="Calculation 3 10 4 18 2" xfId="32811"/>
    <cellStyle name="Calculation 3 10 4 18 3" xfId="50299"/>
    <cellStyle name="Calculation 3 10 4 19" xfId="15809"/>
    <cellStyle name="Calculation 3 10 4 19 2" xfId="33369"/>
    <cellStyle name="Calculation 3 10 4 19 3" xfId="50857"/>
    <cellStyle name="Calculation 3 10 4 2" xfId="6144"/>
    <cellStyle name="Calculation 3 10 4 2 2" xfId="23704"/>
    <cellStyle name="Calculation 3 10 4 2 3" xfId="41192"/>
    <cellStyle name="Calculation 3 10 4 20" xfId="16357"/>
    <cellStyle name="Calculation 3 10 4 20 2" xfId="33917"/>
    <cellStyle name="Calculation 3 10 4 20 3" xfId="51405"/>
    <cellStyle name="Calculation 3 10 4 21" xfId="16890"/>
    <cellStyle name="Calculation 3 10 4 21 2" xfId="34450"/>
    <cellStyle name="Calculation 3 10 4 21 3" xfId="51938"/>
    <cellStyle name="Calculation 3 10 4 22" xfId="17411"/>
    <cellStyle name="Calculation 3 10 4 22 2" xfId="34971"/>
    <cellStyle name="Calculation 3 10 4 22 3" xfId="52459"/>
    <cellStyle name="Calculation 3 10 4 23" xfId="18015"/>
    <cellStyle name="Calculation 3 10 4 24" xfId="35503"/>
    <cellStyle name="Calculation 3 10 4 3" xfId="6745"/>
    <cellStyle name="Calculation 3 10 4 3 2" xfId="24305"/>
    <cellStyle name="Calculation 3 10 4 3 3" xfId="41793"/>
    <cellStyle name="Calculation 3 10 4 4" xfId="7325"/>
    <cellStyle name="Calculation 3 10 4 4 2" xfId="24885"/>
    <cellStyle name="Calculation 3 10 4 4 3" xfId="42373"/>
    <cellStyle name="Calculation 3 10 4 5" xfId="7893"/>
    <cellStyle name="Calculation 3 10 4 5 2" xfId="25453"/>
    <cellStyle name="Calculation 3 10 4 5 3" xfId="42941"/>
    <cellStyle name="Calculation 3 10 4 6" xfId="8461"/>
    <cellStyle name="Calculation 3 10 4 6 2" xfId="26021"/>
    <cellStyle name="Calculation 3 10 4 6 3" xfId="43509"/>
    <cellStyle name="Calculation 3 10 4 7" xfId="9029"/>
    <cellStyle name="Calculation 3 10 4 7 2" xfId="26589"/>
    <cellStyle name="Calculation 3 10 4 7 3" xfId="44077"/>
    <cellStyle name="Calculation 3 10 4 8" xfId="9597"/>
    <cellStyle name="Calculation 3 10 4 8 2" xfId="27157"/>
    <cellStyle name="Calculation 3 10 4 8 3" xfId="44645"/>
    <cellStyle name="Calculation 3 10 4 9" xfId="10176"/>
    <cellStyle name="Calculation 3 10 4 9 2" xfId="27736"/>
    <cellStyle name="Calculation 3 10 4 9 3" xfId="45224"/>
    <cellStyle name="Calculation 3 10 40" xfId="53529"/>
    <cellStyle name="Calculation 3 10 5" xfId="1174"/>
    <cellStyle name="Calculation 3 10 5 2" xfId="18766"/>
    <cellStyle name="Calculation 3 10 5 3" xfId="36254"/>
    <cellStyle name="Calculation 3 10 6" xfId="1610"/>
    <cellStyle name="Calculation 3 10 6 2" xfId="19202"/>
    <cellStyle name="Calculation 3 10 6 3" xfId="36690"/>
    <cellStyle name="Calculation 3 10 7" xfId="2045"/>
    <cellStyle name="Calculation 3 10 7 2" xfId="19637"/>
    <cellStyle name="Calculation 3 10 7 3" xfId="37125"/>
    <cellStyle name="Calculation 3 10 8" xfId="2481"/>
    <cellStyle name="Calculation 3 10 8 2" xfId="20073"/>
    <cellStyle name="Calculation 3 10 8 3" xfId="37561"/>
    <cellStyle name="Calculation 3 10 9" xfId="477"/>
    <cellStyle name="Calculation 3 10 9 2" xfId="18524"/>
    <cellStyle name="Calculation 3 10 9 3" xfId="36012"/>
    <cellStyle name="Calculation 3 11" xfId="161"/>
    <cellStyle name="Calculation 3 11 10" xfId="2980"/>
    <cellStyle name="Calculation 3 11 10 2" xfId="20572"/>
    <cellStyle name="Calculation 3 11 10 3" xfId="38060"/>
    <cellStyle name="Calculation 3 11 11" xfId="3004"/>
    <cellStyle name="Calculation 3 11 11 2" xfId="20596"/>
    <cellStyle name="Calculation 3 11 11 3" xfId="38084"/>
    <cellStyle name="Calculation 3 11 12" xfId="3113"/>
    <cellStyle name="Calculation 3 11 12 2" xfId="20705"/>
    <cellStyle name="Calculation 3 11 12 3" xfId="38193"/>
    <cellStyle name="Calculation 3 11 13" xfId="3219"/>
    <cellStyle name="Calculation 3 11 13 2" xfId="20811"/>
    <cellStyle name="Calculation 3 11 13 3" xfId="38299"/>
    <cellStyle name="Calculation 3 11 14" xfId="5994"/>
    <cellStyle name="Calculation 3 11 14 2" xfId="23586"/>
    <cellStyle name="Calculation 3 11 14 3" xfId="41074"/>
    <cellStyle name="Calculation 3 11 15" xfId="6595"/>
    <cellStyle name="Calculation 3 11 15 2" xfId="24155"/>
    <cellStyle name="Calculation 3 11 15 3" xfId="41643"/>
    <cellStyle name="Calculation 3 11 16" xfId="7175"/>
    <cellStyle name="Calculation 3 11 16 2" xfId="24735"/>
    <cellStyle name="Calculation 3 11 16 3" xfId="42223"/>
    <cellStyle name="Calculation 3 11 17" xfId="7743"/>
    <cellStyle name="Calculation 3 11 17 2" xfId="25303"/>
    <cellStyle name="Calculation 3 11 17 3" xfId="42791"/>
    <cellStyle name="Calculation 3 11 18" xfId="8311"/>
    <cellStyle name="Calculation 3 11 18 2" xfId="25871"/>
    <cellStyle name="Calculation 3 11 18 3" xfId="43359"/>
    <cellStyle name="Calculation 3 11 19" xfId="8879"/>
    <cellStyle name="Calculation 3 11 19 2" xfId="26439"/>
    <cellStyle name="Calculation 3 11 19 3" xfId="43927"/>
    <cellStyle name="Calculation 3 11 2" xfId="528"/>
    <cellStyle name="Calculation 3 11 2 2" xfId="18569"/>
    <cellStyle name="Calculation 3 11 2 3" xfId="36057"/>
    <cellStyle name="Calculation 3 11 20" xfId="9447"/>
    <cellStyle name="Calculation 3 11 20 2" xfId="27007"/>
    <cellStyle name="Calculation 3 11 20 3" xfId="44495"/>
    <cellStyle name="Calculation 3 11 21" xfId="10027"/>
    <cellStyle name="Calculation 3 11 21 2" xfId="27587"/>
    <cellStyle name="Calculation 3 11 21 3" xfId="45075"/>
    <cellStyle name="Calculation 3 11 22" xfId="10594"/>
    <cellStyle name="Calculation 3 11 22 2" xfId="28154"/>
    <cellStyle name="Calculation 3 11 22 3" xfId="45642"/>
    <cellStyle name="Calculation 3 11 23" xfId="11105"/>
    <cellStyle name="Calculation 3 11 23 2" xfId="28665"/>
    <cellStyle name="Calculation 3 11 23 3" xfId="46153"/>
    <cellStyle name="Calculation 3 11 24" xfId="11684"/>
    <cellStyle name="Calculation 3 11 24 2" xfId="29244"/>
    <cellStyle name="Calculation 3 11 24 3" xfId="46732"/>
    <cellStyle name="Calculation 3 11 25" xfId="12262"/>
    <cellStyle name="Calculation 3 11 25 2" xfId="29822"/>
    <cellStyle name="Calculation 3 11 25 3" xfId="47310"/>
    <cellStyle name="Calculation 3 11 26" xfId="12841"/>
    <cellStyle name="Calculation 3 11 26 2" xfId="30401"/>
    <cellStyle name="Calculation 3 11 26 3" xfId="47889"/>
    <cellStyle name="Calculation 3 11 27" xfId="13417"/>
    <cellStyle name="Calculation 3 11 27 2" xfId="30977"/>
    <cellStyle name="Calculation 3 11 27 3" xfId="48465"/>
    <cellStyle name="Calculation 3 11 28" xfId="13994"/>
    <cellStyle name="Calculation 3 11 28 2" xfId="31554"/>
    <cellStyle name="Calculation 3 11 28 3" xfId="49042"/>
    <cellStyle name="Calculation 3 11 29" xfId="14554"/>
    <cellStyle name="Calculation 3 11 29 2" xfId="32114"/>
    <cellStyle name="Calculation 3 11 29 3" xfId="49602"/>
    <cellStyle name="Calculation 3 11 3" xfId="1021"/>
    <cellStyle name="Calculation 3 11 3 2" xfId="18637"/>
    <cellStyle name="Calculation 3 11 3 3" xfId="36125"/>
    <cellStyle name="Calculation 3 11 30" xfId="15109"/>
    <cellStyle name="Calculation 3 11 30 2" xfId="32669"/>
    <cellStyle name="Calculation 3 11 30 3" xfId="50157"/>
    <cellStyle name="Calculation 3 11 31" xfId="15674"/>
    <cellStyle name="Calculation 3 11 31 2" xfId="33234"/>
    <cellStyle name="Calculation 3 11 31 3" xfId="50722"/>
    <cellStyle name="Calculation 3 11 32" xfId="16221"/>
    <cellStyle name="Calculation 3 11 32 2" xfId="33781"/>
    <cellStyle name="Calculation 3 11 32 3" xfId="51269"/>
    <cellStyle name="Calculation 3 11 33" xfId="16772"/>
    <cellStyle name="Calculation 3 11 33 2" xfId="34332"/>
    <cellStyle name="Calculation 3 11 33 3" xfId="51820"/>
    <cellStyle name="Calculation 3 11 34" xfId="17293"/>
    <cellStyle name="Calculation 3 11 34 2" xfId="34853"/>
    <cellStyle name="Calculation 3 11 34 3" xfId="52341"/>
    <cellStyle name="Calculation 3 11 35" xfId="17897"/>
    <cellStyle name="Calculation 3 11 36" xfId="35385"/>
    <cellStyle name="Calculation 3 11 37" xfId="53075"/>
    <cellStyle name="Calculation 3 11 38" xfId="53690"/>
    <cellStyle name="Calculation 3 11 4" xfId="494"/>
    <cellStyle name="Calculation 3 11 4 2" xfId="18541"/>
    <cellStyle name="Calculation 3 11 4 3" xfId="36029"/>
    <cellStyle name="Calculation 3 11 5" xfId="504"/>
    <cellStyle name="Calculation 3 11 5 2" xfId="18551"/>
    <cellStyle name="Calculation 3 11 5 3" xfId="36039"/>
    <cellStyle name="Calculation 3 11 6" xfId="987"/>
    <cellStyle name="Calculation 3 11 6 2" xfId="18603"/>
    <cellStyle name="Calculation 3 11 6 3" xfId="36091"/>
    <cellStyle name="Calculation 3 11 7" xfId="2816"/>
    <cellStyle name="Calculation 3 11 7 2" xfId="20408"/>
    <cellStyle name="Calculation 3 11 7 3" xfId="37896"/>
    <cellStyle name="Calculation 3 11 8" xfId="2863"/>
    <cellStyle name="Calculation 3 11 8 2" xfId="20455"/>
    <cellStyle name="Calculation 3 11 8 3" xfId="37943"/>
    <cellStyle name="Calculation 3 11 9" xfId="3082"/>
    <cellStyle name="Calculation 3 11 9 2" xfId="20674"/>
    <cellStyle name="Calculation 3 11 9 3" xfId="38162"/>
    <cellStyle name="Calculation 3 12" xfId="176"/>
    <cellStyle name="Calculation 3 12 10" xfId="3187"/>
    <cellStyle name="Calculation 3 12 10 2" xfId="20779"/>
    <cellStyle name="Calculation 3 12 10 3" xfId="38267"/>
    <cellStyle name="Calculation 3 12 11" xfId="2892"/>
    <cellStyle name="Calculation 3 12 11 2" xfId="20484"/>
    <cellStyle name="Calculation 3 12 11 3" xfId="37972"/>
    <cellStyle name="Calculation 3 12 12" xfId="3236"/>
    <cellStyle name="Calculation 3 12 12 2" xfId="20828"/>
    <cellStyle name="Calculation 3 12 12 3" xfId="38316"/>
    <cellStyle name="Calculation 3 12 13" xfId="3665"/>
    <cellStyle name="Calculation 3 12 13 2" xfId="21257"/>
    <cellStyle name="Calculation 3 12 13 3" xfId="38745"/>
    <cellStyle name="Calculation 3 12 14" xfId="5989"/>
    <cellStyle name="Calculation 3 12 14 2" xfId="23581"/>
    <cellStyle name="Calculation 3 12 14 3" xfId="41069"/>
    <cellStyle name="Calculation 3 12 15" xfId="6590"/>
    <cellStyle name="Calculation 3 12 15 2" xfId="24150"/>
    <cellStyle name="Calculation 3 12 15 3" xfId="41638"/>
    <cellStyle name="Calculation 3 12 16" xfId="7170"/>
    <cellStyle name="Calculation 3 12 16 2" xfId="24730"/>
    <cellStyle name="Calculation 3 12 16 3" xfId="42218"/>
    <cellStyle name="Calculation 3 12 17" xfId="7738"/>
    <cellStyle name="Calculation 3 12 17 2" xfId="25298"/>
    <cellStyle name="Calculation 3 12 17 3" xfId="42786"/>
    <cellStyle name="Calculation 3 12 18" xfId="8306"/>
    <cellStyle name="Calculation 3 12 18 2" xfId="25866"/>
    <cellStyle name="Calculation 3 12 18 3" xfId="43354"/>
    <cellStyle name="Calculation 3 12 19" xfId="8874"/>
    <cellStyle name="Calculation 3 12 19 2" xfId="26434"/>
    <cellStyle name="Calculation 3 12 19 3" xfId="43922"/>
    <cellStyle name="Calculation 3 12 2" xfId="523"/>
    <cellStyle name="Calculation 3 12 2 2" xfId="18564"/>
    <cellStyle name="Calculation 3 12 2 3" xfId="36052"/>
    <cellStyle name="Calculation 3 12 20" xfId="9442"/>
    <cellStyle name="Calculation 3 12 20 2" xfId="27002"/>
    <cellStyle name="Calculation 3 12 20 3" xfId="44490"/>
    <cellStyle name="Calculation 3 12 21" xfId="10022"/>
    <cellStyle name="Calculation 3 12 21 2" xfId="27582"/>
    <cellStyle name="Calculation 3 12 21 3" xfId="45070"/>
    <cellStyle name="Calculation 3 12 22" xfId="10589"/>
    <cellStyle name="Calculation 3 12 22 2" xfId="28149"/>
    <cellStyle name="Calculation 3 12 22 3" xfId="45637"/>
    <cellStyle name="Calculation 3 12 23" xfId="11100"/>
    <cellStyle name="Calculation 3 12 23 2" xfId="28660"/>
    <cellStyle name="Calculation 3 12 23 3" xfId="46148"/>
    <cellStyle name="Calculation 3 12 24" xfId="11679"/>
    <cellStyle name="Calculation 3 12 24 2" xfId="29239"/>
    <cellStyle name="Calculation 3 12 24 3" xfId="46727"/>
    <cellStyle name="Calculation 3 12 25" xfId="12257"/>
    <cellStyle name="Calculation 3 12 25 2" xfId="29817"/>
    <cellStyle name="Calculation 3 12 25 3" xfId="47305"/>
    <cellStyle name="Calculation 3 12 26" xfId="12836"/>
    <cellStyle name="Calculation 3 12 26 2" xfId="30396"/>
    <cellStyle name="Calculation 3 12 26 3" xfId="47884"/>
    <cellStyle name="Calculation 3 12 27" xfId="13412"/>
    <cellStyle name="Calculation 3 12 27 2" xfId="30972"/>
    <cellStyle name="Calculation 3 12 27 3" xfId="48460"/>
    <cellStyle name="Calculation 3 12 28" xfId="13989"/>
    <cellStyle name="Calculation 3 12 28 2" xfId="31549"/>
    <cellStyle name="Calculation 3 12 28 3" xfId="49037"/>
    <cellStyle name="Calculation 3 12 29" xfId="14549"/>
    <cellStyle name="Calculation 3 12 29 2" xfId="32109"/>
    <cellStyle name="Calculation 3 12 29 3" xfId="49597"/>
    <cellStyle name="Calculation 3 12 3" xfId="1016"/>
    <cellStyle name="Calculation 3 12 3 2" xfId="18632"/>
    <cellStyle name="Calculation 3 12 3 3" xfId="36120"/>
    <cellStyle name="Calculation 3 12 30" xfId="15104"/>
    <cellStyle name="Calculation 3 12 30 2" xfId="32664"/>
    <cellStyle name="Calculation 3 12 30 3" xfId="50152"/>
    <cellStyle name="Calculation 3 12 31" xfId="15669"/>
    <cellStyle name="Calculation 3 12 31 2" xfId="33229"/>
    <cellStyle name="Calculation 3 12 31 3" xfId="50717"/>
    <cellStyle name="Calculation 3 12 32" xfId="16216"/>
    <cellStyle name="Calculation 3 12 32 2" xfId="33776"/>
    <cellStyle name="Calculation 3 12 32 3" xfId="51264"/>
    <cellStyle name="Calculation 3 12 33" xfId="16767"/>
    <cellStyle name="Calculation 3 12 33 2" xfId="34327"/>
    <cellStyle name="Calculation 3 12 33 3" xfId="51815"/>
    <cellStyle name="Calculation 3 12 34" xfId="17288"/>
    <cellStyle name="Calculation 3 12 34 2" xfId="34848"/>
    <cellStyle name="Calculation 3 12 34 3" xfId="52336"/>
    <cellStyle name="Calculation 3 12 35" xfId="17892"/>
    <cellStyle name="Calculation 3 12 36" xfId="35380"/>
    <cellStyle name="Calculation 3 12 37" xfId="53070"/>
    <cellStyle name="Calculation 3 12 38" xfId="53619"/>
    <cellStyle name="Calculation 3 12 4" xfId="490"/>
    <cellStyle name="Calculation 3 12 4 2" xfId="18537"/>
    <cellStyle name="Calculation 3 12 4 3" xfId="36025"/>
    <cellStyle name="Calculation 3 12 5" xfId="981"/>
    <cellStyle name="Calculation 3 12 5 2" xfId="18597"/>
    <cellStyle name="Calculation 3 12 5 3" xfId="36085"/>
    <cellStyle name="Calculation 3 12 6" xfId="455"/>
    <cellStyle name="Calculation 3 12 6 2" xfId="18502"/>
    <cellStyle name="Calculation 3 12 6 3" xfId="35990"/>
    <cellStyle name="Calculation 3 12 7" xfId="3136"/>
    <cellStyle name="Calculation 3 12 7 2" xfId="20728"/>
    <cellStyle name="Calculation 3 12 7 3" xfId="38216"/>
    <cellStyle name="Calculation 3 12 8" xfId="3072"/>
    <cellStyle name="Calculation 3 12 8 2" xfId="20664"/>
    <cellStyle name="Calculation 3 12 8 3" xfId="38152"/>
    <cellStyle name="Calculation 3 12 9" xfId="2967"/>
    <cellStyle name="Calculation 3 12 9 2" xfId="20559"/>
    <cellStyle name="Calculation 3 12 9 3" xfId="38047"/>
    <cellStyle name="Calculation 3 13" xfId="214"/>
    <cellStyle name="Calculation 3 13 10" xfId="10517"/>
    <cellStyle name="Calculation 3 13 10 2" xfId="28077"/>
    <cellStyle name="Calculation 3 13 10 3" xfId="45565"/>
    <cellStyle name="Calculation 3 13 11" xfId="5695"/>
    <cellStyle name="Calculation 3 13 11 2" xfId="23287"/>
    <cellStyle name="Calculation 3 13 11 3" xfId="40775"/>
    <cellStyle name="Calculation 3 13 12" xfId="11607"/>
    <cellStyle name="Calculation 3 13 12 2" xfId="29167"/>
    <cellStyle name="Calculation 3 13 12 3" xfId="46655"/>
    <cellStyle name="Calculation 3 13 13" xfId="12185"/>
    <cellStyle name="Calculation 3 13 13 2" xfId="29745"/>
    <cellStyle name="Calculation 3 13 13 3" xfId="47233"/>
    <cellStyle name="Calculation 3 13 14" xfId="12764"/>
    <cellStyle name="Calculation 3 13 14 2" xfId="30324"/>
    <cellStyle name="Calculation 3 13 14 3" xfId="47812"/>
    <cellStyle name="Calculation 3 13 15" xfId="13340"/>
    <cellStyle name="Calculation 3 13 15 2" xfId="30900"/>
    <cellStyle name="Calculation 3 13 15 3" xfId="48388"/>
    <cellStyle name="Calculation 3 13 16" xfId="13917"/>
    <cellStyle name="Calculation 3 13 16 2" xfId="31477"/>
    <cellStyle name="Calculation 3 13 16 3" xfId="48965"/>
    <cellStyle name="Calculation 3 13 17" xfId="14477"/>
    <cellStyle name="Calculation 3 13 17 2" xfId="32037"/>
    <cellStyle name="Calculation 3 13 17 3" xfId="49525"/>
    <cellStyle name="Calculation 3 13 18" xfId="15032"/>
    <cellStyle name="Calculation 3 13 18 2" xfId="32592"/>
    <cellStyle name="Calculation 3 13 18 3" xfId="50080"/>
    <cellStyle name="Calculation 3 13 19" xfId="15597"/>
    <cellStyle name="Calculation 3 13 19 2" xfId="33157"/>
    <cellStyle name="Calculation 3 13 19 3" xfId="50645"/>
    <cellStyle name="Calculation 3 13 2" xfId="5917"/>
    <cellStyle name="Calculation 3 13 2 2" xfId="23509"/>
    <cellStyle name="Calculation 3 13 2 3" xfId="40997"/>
    <cellStyle name="Calculation 3 13 20" xfId="16144"/>
    <cellStyle name="Calculation 3 13 20 2" xfId="33704"/>
    <cellStyle name="Calculation 3 13 20 3" xfId="51192"/>
    <cellStyle name="Calculation 3 13 21" xfId="16695"/>
    <cellStyle name="Calculation 3 13 21 2" xfId="34255"/>
    <cellStyle name="Calculation 3 13 21 3" xfId="51743"/>
    <cellStyle name="Calculation 3 13 22" xfId="17216"/>
    <cellStyle name="Calculation 3 13 22 2" xfId="34776"/>
    <cellStyle name="Calculation 3 13 22 3" xfId="52264"/>
    <cellStyle name="Calculation 3 13 23" xfId="18318"/>
    <cellStyle name="Calculation 3 13 23 2" xfId="35806"/>
    <cellStyle name="Calculation 3 13 24" xfId="17820"/>
    <cellStyle name="Calculation 3 13 25" xfId="35308"/>
    <cellStyle name="Calculation 3 13 3" xfId="6518"/>
    <cellStyle name="Calculation 3 13 3 2" xfId="24078"/>
    <cellStyle name="Calculation 3 13 3 3" xfId="41566"/>
    <cellStyle name="Calculation 3 13 4" xfId="7098"/>
    <cellStyle name="Calculation 3 13 4 2" xfId="24658"/>
    <cellStyle name="Calculation 3 13 4 3" xfId="42146"/>
    <cellStyle name="Calculation 3 13 5" xfId="7666"/>
    <cellStyle name="Calculation 3 13 5 2" xfId="25226"/>
    <cellStyle name="Calculation 3 13 5 3" xfId="42714"/>
    <cellStyle name="Calculation 3 13 6" xfId="8234"/>
    <cellStyle name="Calculation 3 13 6 2" xfId="25794"/>
    <cellStyle name="Calculation 3 13 6 3" xfId="43282"/>
    <cellStyle name="Calculation 3 13 7" xfId="8802"/>
    <cellStyle name="Calculation 3 13 7 2" xfId="26362"/>
    <cellStyle name="Calculation 3 13 7 3" xfId="43850"/>
    <cellStyle name="Calculation 3 13 8" xfId="9370"/>
    <cellStyle name="Calculation 3 13 8 2" xfId="26930"/>
    <cellStyle name="Calculation 3 13 8 3" xfId="44418"/>
    <cellStyle name="Calculation 3 13 9" xfId="9950"/>
    <cellStyle name="Calculation 3 13 9 2" xfId="27510"/>
    <cellStyle name="Calculation 3 13 9 3" xfId="44998"/>
    <cellStyle name="Calculation 3 14" xfId="256"/>
    <cellStyle name="Calculation 3 14 2" xfId="18327"/>
    <cellStyle name="Calculation 3 14 3" xfId="35815"/>
    <cellStyle name="Calculation 3 15" xfId="183"/>
    <cellStyle name="Calculation 3 15 2" xfId="18315"/>
    <cellStyle name="Calculation 3 15 3" xfId="35803"/>
    <cellStyle name="Calculation 3 16" xfId="307"/>
    <cellStyle name="Calculation 3 16 2" xfId="18354"/>
    <cellStyle name="Calculation 3 16 3" xfId="35842"/>
    <cellStyle name="Calculation 3 17" xfId="210"/>
    <cellStyle name="Calculation 3 17 2" xfId="18317"/>
    <cellStyle name="Calculation 3 17 3" xfId="35805"/>
    <cellStyle name="Calculation 3 18" xfId="238"/>
    <cellStyle name="Calculation 3 18 2" xfId="18322"/>
    <cellStyle name="Calculation 3 18 3" xfId="35810"/>
    <cellStyle name="Calculation 3 19" xfId="232"/>
    <cellStyle name="Calculation 3 19 2" xfId="18321"/>
    <cellStyle name="Calculation 3 19 3" xfId="35809"/>
    <cellStyle name="Calculation 3 2" xfId="168"/>
    <cellStyle name="Calculation 3 2 10" xfId="2353"/>
    <cellStyle name="Calculation 3 2 10 2" xfId="19945"/>
    <cellStyle name="Calculation 3 2 10 3" xfId="37433"/>
    <cellStyle name="Calculation 3 2 11" xfId="2900"/>
    <cellStyle name="Calculation 3 2 11 2" xfId="20492"/>
    <cellStyle name="Calculation 3 2 11 3" xfId="37980"/>
    <cellStyle name="Calculation 3 2 12" xfId="3207"/>
    <cellStyle name="Calculation 3 2 12 2" xfId="20799"/>
    <cellStyle name="Calculation 3 2 12 3" xfId="38287"/>
    <cellStyle name="Calculation 3 2 13" xfId="3638"/>
    <cellStyle name="Calculation 3 2 13 2" xfId="21230"/>
    <cellStyle name="Calculation 3 2 13 3" xfId="38718"/>
    <cellStyle name="Calculation 3 2 14" xfId="4062"/>
    <cellStyle name="Calculation 3 2 14 2" xfId="21654"/>
    <cellStyle name="Calculation 3 2 14 3" xfId="39142"/>
    <cellStyle name="Calculation 3 2 15" xfId="4483"/>
    <cellStyle name="Calculation 3 2 15 2" xfId="22075"/>
    <cellStyle name="Calculation 3 2 15 3" xfId="39563"/>
    <cellStyle name="Calculation 3 2 16" xfId="4901"/>
    <cellStyle name="Calculation 3 2 16 2" xfId="22493"/>
    <cellStyle name="Calculation 3 2 16 3" xfId="39981"/>
    <cellStyle name="Calculation 3 2 17" xfId="5301"/>
    <cellStyle name="Calculation 3 2 17 2" xfId="22893"/>
    <cellStyle name="Calculation 3 2 17 3" xfId="40381"/>
    <cellStyle name="Calculation 3 2 18" xfId="5804"/>
    <cellStyle name="Calculation 3 2 18 2" xfId="23396"/>
    <cellStyle name="Calculation 3 2 18 3" xfId="40884"/>
    <cellStyle name="Calculation 3 2 19" xfId="5729"/>
    <cellStyle name="Calculation 3 2 19 2" xfId="23321"/>
    <cellStyle name="Calculation 3 2 19 3" xfId="40809"/>
    <cellStyle name="Calculation 3 2 2" xfId="619"/>
    <cellStyle name="Calculation 3 2 2 10" xfId="3696"/>
    <cellStyle name="Calculation 3 2 2 10 2" xfId="21288"/>
    <cellStyle name="Calculation 3 2 2 10 3" xfId="38776"/>
    <cellStyle name="Calculation 3 2 2 11" xfId="4117"/>
    <cellStyle name="Calculation 3 2 2 11 2" xfId="21709"/>
    <cellStyle name="Calculation 3 2 2 11 3" xfId="39197"/>
    <cellStyle name="Calculation 3 2 2 12" xfId="4538"/>
    <cellStyle name="Calculation 3 2 2 12 2" xfId="22130"/>
    <cellStyle name="Calculation 3 2 2 12 3" xfId="39618"/>
    <cellStyle name="Calculation 3 2 2 13" xfId="4949"/>
    <cellStyle name="Calculation 3 2 2 13 2" xfId="22541"/>
    <cellStyle name="Calculation 3 2 2 13 3" xfId="40029"/>
    <cellStyle name="Calculation 3 2 2 14" xfId="5349"/>
    <cellStyle name="Calculation 3 2 2 14 2" xfId="22941"/>
    <cellStyle name="Calculation 3 2 2 14 3" xfId="40429"/>
    <cellStyle name="Calculation 3 2 2 15" xfId="5870"/>
    <cellStyle name="Calculation 3 2 2 15 2" xfId="23462"/>
    <cellStyle name="Calculation 3 2 2 15 3" xfId="40950"/>
    <cellStyle name="Calculation 3 2 2 16" xfId="6469"/>
    <cellStyle name="Calculation 3 2 2 16 2" xfId="24029"/>
    <cellStyle name="Calculation 3 2 2 16 3" xfId="41517"/>
    <cellStyle name="Calculation 3 2 2 17" xfId="7049"/>
    <cellStyle name="Calculation 3 2 2 17 2" xfId="24609"/>
    <cellStyle name="Calculation 3 2 2 17 3" xfId="42097"/>
    <cellStyle name="Calculation 3 2 2 18" xfId="7617"/>
    <cellStyle name="Calculation 3 2 2 18 2" xfId="25177"/>
    <cellStyle name="Calculation 3 2 2 18 3" xfId="42665"/>
    <cellStyle name="Calculation 3 2 2 19" xfId="8185"/>
    <cellStyle name="Calculation 3 2 2 19 2" xfId="25745"/>
    <cellStyle name="Calculation 3 2 2 19 3" xfId="43233"/>
    <cellStyle name="Calculation 3 2 2 2" xfId="768"/>
    <cellStyle name="Calculation 3 2 2 2 10" xfId="4685"/>
    <cellStyle name="Calculation 3 2 2 2 10 2" xfId="22277"/>
    <cellStyle name="Calculation 3 2 2 2 10 3" xfId="39765"/>
    <cellStyle name="Calculation 3 2 2 2 11" xfId="5086"/>
    <cellStyle name="Calculation 3 2 2 2 11 2" xfId="22678"/>
    <cellStyle name="Calculation 3 2 2 2 11 3" xfId="40166"/>
    <cellStyle name="Calculation 3 2 2 2 12" xfId="5486"/>
    <cellStyle name="Calculation 3 2 2 2 12 2" xfId="23078"/>
    <cellStyle name="Calculation 3 2 2 2 12 3" xfId="40566"/>
    <cellStyle name="Calculation 3 2 2 2 13" xfId="6231"/>
    <cellStyle name="Calculation 3 2 2 2 13 2" xfId="23791"/>
    <cellStyle name="Calculation 3 2 2 2 13 3" xfId="41279"/>
    <cellStyle name="Calculation 3 2 2 2 14" xfId="6832"/>
    <cellStyle name="Calculation 3 2 2 2 14 2" xfId="24392"/>
    <cellStyle name="Calculation 3 2 2 2 14 3" xfId="41880"/>
    <cellStyle name="Calculation 3 2 2 2 15" xfId="7412"/>
    <cellStyle name="Calculation 3 2 2 2 15 2" xfId="24972"/>
    <cellStyle name="Calculation 3 2 2 2 15 3" xfId="42460"/>
    <cellStyle name="Calculation 3 2 2 2 16" xfId="7980"/>
    <cellStyle name="Calculation 3 2 2 2 16 2" xfId="25540"/>
    <cellStyle name="Calculation 3 2 2 2 16 3" xfId="43028"/>
    <cellStyle name="Calculation 3 2 2 2 17" xfId="8548"/>
    <cellStyle name="Calculation 3 2 2 2 17 2" xfId="26108"/>
    <cellStyle name="Calculation 3 2 2 2 17 3" xfId="43596"/>
    <cellStyle name="Calculation 3 2 2 2 18" xfId="9116"/>
    <cellStyle name="Calculation 3 2 2 2 18 2" xfId="26676"/>
    <cellStyle name="Calculation 3 2 2 2 18 3" xfId="44164"/>
    <cellStyle name="Calculation 3 2 2 2 19" xfId="9684"/>
    <cellStyle name="Calculation 3 2 2 2 19 2" xfId="27244"/>
    <cellStyle name="Calculation 3 2 2 2 19 3" xfId="44732"/>
    <cellStyle name="Calculation 3 2 2 2 2" xfId="1261"/>
    <cellStyle name="Calculation 3 2 2 2 2 2" xfId="18853"/>
    <cellStyle name="Calculation 3 2 2 2 2 3" xfId="36341"/>
    <cellStyle name="Calculation 3 2 2 2 20" xfId="10263"/>
    <cellStyle name="Calculation 3 2 2 2 20 2" xfId="27823"/>
    <cellStyle name="Calculation 3 2 2 2 20 3" xfId="45311"/>
    <cellStyle name="Calculation 3 2 2 2 21" xfId="10830"/>
    <cellStyle name="Calculation 3 2 2 2 21 2" xfId="28390"/>
    <cellStyle name="Calculation 3 2 2 2 21 3" xfId="45878"/>
    <cellStyle name="Calculation 3 2 2 2 22" xfId="11340"/>
    <cellStyle name="Calculation 3 2 2 2 22 2" xfId="28900"/>
    <cellStyle name="Calculation 3 2 2 2 22 3" xfId="46388"/>
    <cellStyle name="Calculation 3 2 2 2 23" xfId="11921"/>
    <cellStyle name="Calculation 3 2 2 2 23 2" xfId="29481"/>
    <cellStyle name="Calculation 3 2 2 2 23 3" xfId="46969"/>
    <cellStyle name="Calculation 3 2 2 2 24" xfId="12499"/>
    <cellStyle name="Calculation 3 2 2 2 24 2" xfId="30059"/>
    <cellStyle name="Calculation 3 2 2 2 24 3" xfId="47547"/>
    <cellStyle name="Calculation 3 2 2 2 25" xfId="13075"/>
    <cellStyle name="Calculation 3 2 2 2 25 2" xfId="30635"/>
    <cellStyle name="Calculation 3 2 2 2 25 3" xfId="48123"/>
    <cellStyle name="Calculation 3 2 2 2 26" xfId="13651"/>
    <cellStyle name="Calculation 3 2 2 2 26 2" xfId="31211"/>
    <cellStyle name="Calculation 3 2 2 2 26 3" xfId="48699"/>
    <cellStyle name="Calculation 3 2 2 2 27" xfId="14225"/>
    <cellStyle name="Calculation 3 2 2 2 27 2" xfId="31785"/>
    <cellStyle name="Calculation 3 2 2 2 27 3" xfId="49273"/>
    <cellStyle name="Calculation 3 2 2 2 28" xfId="14781"/>
    <cellStyle name="Calculation 3 2 2 2 28 2" xfId="32341"/>
    <cellStyle name="Calculation 3 2 2 2 28 3" xfId="49829"/>
    <cellStyle name="Calculation 3 2 2 2 29" xfId="15338"/>
    <cellStyle name="Calculation 3 2 2 2 29 2" xfId="32898"/>
    <cellStyle name="Calculation 3 2 2 2 29 3" xfId="50386"/>
    <cellStyle name="Calculation 3 2 2 2 3" xfId="1697"/>
    <cellStyle name="Calculation 3 2 2 2 3 2" xfId="19289"/>
    <cellStyle name="Calculation 3 2 2 2 3 3" xfId="36777"/>
    <cellStyle name="Calculation 3 2 2 2 30" xfId="15896"/>
    <cellStyle name="Calculation 3 2 2 2 30 2" xfId="33456"/>
    <cellStyle name="Calculation 3 2 2 2 30 3" xfId="50944"/>
    <cellStyle name="Calculation 3 2 2 2 31" xfId="16444"/>
    <cellStyle name="Calculation 3 2 2 2 31 2" xfId="34004"/>
    <cellStyle name="Calculation 3 2 2 2 31 3" xfId="51492"/>
    <cellStyle name="Calculation 3 2 2 2 32" xfId="16977"/>
    <cellStyle name="Calculation 3 2 2 2 32 2" xfId="34537"/>
    <cellStyle name="Calculation 3 2 2 2 32 3" xfId="52025"/>
    <cellStyle name="Calculation 3 2 2 2 33" xfId="17498"/>
    <cellStyle name="Calculation 3 2 2 2 33 2" xfId="35058"/>
    <cellStyle name="Calculation 3 2 2 2 33 3" xfId="52546"/>
    <cellStyle name="Calculation 3 2 2 2 34" xfId="18102"/>
    <cellStyle name="Calculation 3 2 2 2 35" xfId="35590"/>
    <cellStyle name="Calculation 3 2 2 2 36" xfId="53316"/>
    <cellStyle name="Calculation 3 2 2 2 37" xfId="53023"/>
    <cellStyle name="Calculation 3 2 2 2 4" xfId="2132"/>
    <cellStyle name="Calculation 3 2 2 2 4 2" xfId="19724"/>
    <cellStyle name="Calculation 3 2 2 2 4 3" xfId="37212"/>
    <cellStyle name="Calculation 3 2 2 2 5" xfId="2568"/>
    <cellStyle name="Calculation 3 2 2 2 5 2" xfId="20160"/>
    <cellStyle name="Calculation 3 2 2 2 5 3" xfId="37648"/>
    <cellStyle name="Calculation 3 2 2 2 6" xfId="3076"/>
    <cellStyle name="Calculation 3 2 2 2 6 2" xfId="20668"/>
    <cellStyle name="Calculation 3 2 2 2 6 3" xfId="38156"/>
    <cellStyle name="Calculation 3 2 2 2 7" xfId="3418"/>
    <cellStyle name="Calculation 3 2 2 2 7 2" xfId="21010"/>
    <cellStyle name="Calculation 3 2 2 2 7 3" xfId="38498"/>
    <cellStyle name="Calculation 3 2 2 2 8" xfId="3843"/>
    <cellStyle name="Calculation 3 2 2 2 8 2" xfId="21435"/>
    <cellStyle name="Calculation 3 2 2 2 8 3" xfId="38923"/>
    <cellStyle name="Calculation 3 2 2 2 9" xfId="4264"/>
    <cellStyle name="Calculation 3 2 2 2 9 2" xfId="21856"/>
    <cellStyle name="Calculation 3 2 2 2 9 3" xfId="39344"/>
    <cellStyle name="Calculation 3 2 2 20" xfId="8753"/>
    <cellStyle name="Calculation 3 2 2 20 2" xfId="26313"/>
    <cellStyle name="Calculation 3 2 2 20 3" xfId="43801"/>
    <cellStyle name="Calculation 3 2 2 21" xfId="9321"/>
    <cellStyle name="Calculation 3 2 2 21 2" xfId="26881"/>
    <cellStyle name="Calculation 3 2 2 21 3" xfId="44369"/>
    <cellStyle name="Calculation 3 2 2 22" xfId="9901"/>
    <cellStyle name="Calculation 3 2 2 22 2" xfId="27461"/>
    <cellStyle name="Calculation 3 2 2 22 3" xfId="44949"/>
    <cellStyle name="Calculation 3 2 2 23" xfId="9553"/>
    <cellStyle name="Calculation 3 2 2 23 2" xfId="27113"/>
    <cellStyle name="Calculation 3 2 2 23 3" xfId="44601"/>
    <cellStyle name="Calculation 3 2 2 24" xfId="11558"/>
    <cellStyle name="Calculation 3 2 2 24 2" xfId="29118"/>
    <cellStyle name="Calculation 3 2 2 24 3" xfId="46606"/>
    <cellStyle name="Calculation 3 2 2 25" xfId="12138"/>
    <cellStyle name="Calculation 3 2 2 25 2" xfId="29698"/>
    <cellStyle name="Calculation 3 2 2 25 3" xfId="47186"/>
    <cellStyle name="Calculation 3 2 2 26" xfId="12716"/>
    <cellStyle name="Calculation 3 2 2 26 2" xfId="30276"/>
    <cellStyle name="Calculation 3 2 2 26 3" xfId="47764"/>
    <cellStyle name="Calculation 3 2 2 27" xfId="13292"/>
    <cellStyle name="Calculation 3 2 2 27 2" xfId="30852"/>
    <cellStyle name="Calculation 3 2 2 27 3" xfId="48340"/>
    <cellStyle name="Calculation 3 2 2 28" xfId="13868"/>
    <cellStyle name="Calculation 3 2 2 28 2" xfId="31428"/>
    <cellStyle name="Calculation 3 2 2 28 3" xfId="48916"/>
    <cellStyle name="Calculation 3 2 2 29" xfId="14430"/>
    <cellStyle name="Calculation 3 2 2 29 2" xfId="31990"/>
    <cellStyle name="Calculation 3 2 2 29 3" xfId="49478"/>
    <cellStyle name="Calculation 3 2 2 3" xfId="888"/>
    <cellStyle name="Calculation 3 2 2 3 10" xfId="4805"/>
    <cellStyle name="Calculation 3 2 2 3 10 2" xfId="22397"/>
    <cellStyle name="Calculation 3 2 2 3 10 3" xfId="39885"/>
    <cellStyle name="Calculation 3 2 2 3 11" xfId="5206"/>
    <cellStyle name="Calculation 3 2 2 3 11 2" xfId="22798"/>
    <cellStyle name="Calculation 3 2 2 3 11 3" xfId="40286"/>
    <cellStyle name="Calculation 3 2 2 3 12" xfId="5606"/>
    <cellStyle name="Calculation 3 2 2 3 12 2" xfId="23198"/>
    <cellStyle name="Calculation 3 2 2 3 12 3" xfId="40686"/>
    <cellStyle name="Calculation 3 2 2 3 13" xfId="6351"/>
    <cellStyle name="Calculation 3 2 2 3 13 2" xfId="23911"/>
    <cellStyle name="Calculation 3 2 2 3 13 3" xfId="41399"/>
    <cellStyle name="Calculation 3 2 2 3 14" xfId="6952"/>
    <cellStyle name="Calculation 3 2 2 3 14 2" xfId="24512"/>
    <cellStyle name="Calculation 3 2 2 3 14 3" xfId="42000"/>
    <cellStyle name="Calculation 3 2 2 3 15" xfId="7532"/>
    <cellStyle name="Calculation 3 2 2 3 15 2" xfId="25092"/>
    <cellStyle name="Calculation 3 2 2 3 15 3" xfId="42580"/>
    <cellStyle name="Calculation 3 2 2 3 16" xfId="8100"/>
    <cellStyle name="Calculation 3 2 2 3 16 2" xfId="25660"/>
    <cellStyle name="Calculation 3 2 2 3 16 3" xfId="43148"/>
    <cellStyle name="Calculation 3 2 2 3 17" xfId="8668"/>
    <cellStyle name="Calculation 3 2 2 3 17 2" xfId="26228"/>
    <cellStyle name="Calculation 3 2 2 3 17 3" xfId="43716"/>
    <cellStyle name="Calculation 3 2 2 3 18" xfId="9236"/>
    <cellStyle name="Calculation 3 2 2 3 18 2" xfId="26796"/>
    <cellStyle name="Calculation 3 2 2 3 18 3" xfId="44284"/>
    <cellStyle name="Calculation 3 2 2 3 19" xfId="9804"/>
    <cellStyle name="Calculation 3 2 2 3 19 2" xfId="27364"/>
    <cellStyle name="Calculation 3 2 2 3 19 3" xfId="44852"/>
    <cellStyle name="Calculation 3 2 2 3 2" xfId="1381"/>
    <cellStyle name="Calculation 3 2 2 3 2 2" xfId="18973"/>
    <cellStyle name="Calculation 3 2 2 3 2 3" xfId="36461"/>
    <cellStyle name="Calculation 3 2 2 3 20" xfId="10383"/>
    <cellStyle name="Calculation 3 2 2 3 20 2" xfId="27943"/>
    <cellStyle name="Calculation 3 2 2 3 20 3" xfId="45431"/>
    <cellStyle name="Calculation 3 2 2 3 21" xfId="10950"/>
    <cellStyle name="Calculation 3 2 2 3 21 2" xfId="28510"/>
    <cellStyle name="Calculation 3 2 2 3 21 3" xfId="45998"/>
    <cellStyle name="Calculation 3 2 2 3 22" xfId="11460"/>
    <cellStyle name="Calculation 3 2 2 3 22 2" xfId="29020"/>
    <cellStyle name="Calculation 3 2 2 3 22 3" xfId="46508"/>
    <cellStyle name="Calculation 3 2 2 3 23" xfId="12041"/>
    <cellStyle name="Calculation 3 2 2 3 23 2" xfId="29601"/>
    <cellStyle name="Calculation 3 2 2 3 23 3" xfId="47089"/>
    <cellStyle name="Calculation 3 2 2 3 24" xfId="12619"/>
    <cellStyle name="Calculation 3 2 2 3 24 2" xfId="30179"/>
    <cellStyle name="Calculation 3 2 2 3 24 3" xfId="47667"/>
    <cellStyle name="Calculation 3 2 2 3 25" xfId="13195"/>
    <cellStyle name="Calculation 3 2 2 3 25 2" xfId="30755"/>
    <cellStyle name="Calculation 3 2 2 3 25 3" xfId="48243"/>
    <cellStyle name="Calculation 3 2 2 3 26" xfId="13771"/>
    <cellStyle name="Calculation 3 2 2 3 26 2" xfId="31331"/>
    <cellStyle name="Calculation 3 2 2 3 26 3" xfId="48819"/>
    <cellStyle name="Calculation 3 2 2 3 27" xfId="14345"/>
    <cellStyle name="Calculation 3 2 2 3 27 2" xfId="31905"/>
    <cellStyle name="Calculation 3 2 2 3 27 3" xfId="49393"/>
    <cellStyle name="Calculation 3 2 2 3 28" xfId="14901"/>
    <cellStyle name="Calculation 3 2 2 3 28 2" xfId="32461"/>
    <cellStyle name="Calculation 3 2 2 3 28 3" xfId="49949"/>
    <cellStyle name="Calculation 3 2 2 3 29" xfId="15458"/>
    <cellStyle name="Calculation 3 2 2 3 29 2" xfId="33018"/>
    <cellStyle name="Calculation 3 2 2 3 29 3" xfId="50506"/>
    <cellStyle name="Calculation 3 2 2 3 3" xfId="1817"/>
    <cellStyle name="Calculation 3 2 2 3 3 2" xfId="19409"/>
    <cellStyle name="Calculation 3 2 2 3 3 3" xfId="36897"/>
    <cellStyle name="Calculation 3 2 2 3 30" xfId="16016"/>
    <cellStyle name="Calculation 3 2 2 3 30 2" xfId="33576"/>
    <cellStyle name="Calculation 3 2 2 3 30 3" xfId="51064"/>
    <cellStyle name="Calculation 3 2 2 3 31" xfId="16564"/>
    <cellStyle name="Calculation 3 2 2 3 31 2" xfId="34124"/>
    <cellStyle name="Calculation 3 2 2 3 31 3" xfId="51612"/>
    <cellStyle name="Calculation 3 2 2 3 32" xfId="17097"/>
    <cellStyle name="Calculation 3 2 2 3 32 2" xfId="34657"/>
    <cellStyle name="Calculation 3 2 2 3 32 3" xfId="52145"/>
    <cellStyle name="Calculation 3 2 2 3 33" xfId="17618"/>
    <cellStyle name="Calculation 3 2 2 3 33 2" xfId="35178"/>
    <cellStyle name="Calculation 3 2 2 3 33 3" xfId="52666"/>
    <cellStyle name="Calculation 3 2 2 3 34" xfId="18222"/>
    <cellStyle name="Calculation 3 2 2 3 35" xfId="35710"/>
    <cellStyle name="Calculation 3 2 2 3 36" xfId="53436"/>
    <cellStyle name="Calculation 3 2 2 3 37" xfId="53187"/>
    <cellStyle name="Calculation 3 2 2 3 4" xfId="2252"/>
    <cellStyle name="Calculation 3 2 2 3 4 2" xfId="19844"/>
    <cellStyle name="Calculation 3 2 2 3 4 3" xfId="37332"/>
    <cellStyle name="Calculation 3 2 2 3 5" xfId="2688"/>
    <cellStyle name="Calculation 3 2 2 3 5 2" xfId="20280"/>
    <cellStyle name="Calculation 3 2 2 3 5 3" xfId="37768"/>
    <cellStyle name="Calculation 3 2 2 3 6" xfId="2883"/>
    <cellStyle name="Calculation 3 2 2 3 6 2" xfId="20475"/>
    <cellStyle name="Calculation 3 2 2 3 6 3" xfId="37963"/>
    <cellStyle name="Calculation 3 2 2 3 7" xfId="3538"/>
    <cellStyle name="Calculation 3 2 2 3 7 2" xfId="21130"/>
    <cellStyle name="Calculation 3 2 2 3 7 3" xfId="38618"/>
    <cellStyle name="Calculation 3 2 2 3 8" xfId="3963"/>
    <cellStyle name="Calculation 3 2 2 3 8 2" xfId="21555"/>
    <cellStyle name="Calculation 3 2 2 3 8 3" xfId="39043"/>
    <cellStyle name="Calculation 3 2 2 3 9" xfId="4384"/>
    <cellStyle name="Calculation 3 2 2 3 9 2" xfId="21976"/>
    <cellStyle name="Calculation 3 2 2 3 9 3" xfId="39464"/>
    <cellStyle name="Calculation 3 2 2 30" xfId="14986"/>
    <cellStyle name="Calculation 3 2 2 30 2" xfId="32546"/>
    <cellStyle name="Calculation 3 2 2 30 3" xfId="50034"/>
    <cellStyle name="Calculation 3 2 2 31" xfId="15554"/>
    <cellStyle name="Calculation 3 2 2 31 2" xfId="33114"/>
    <cellStyle name="Calculation 3 2 2 31 3" xfId="50602"/>
    <cellStyle name="Calculation 3 2 2 32" xfId="16101"/>
    <cellStyle name="Calculation 3 2 2 32 2" xfId="33661"/>
    <cellStyle name="Calculation 3 2 2 32 3" xfId="51149"/>
    <cellStyle name="Calculation 3 2 2 33" xfId="16660"/>
    <cellStyle name="Calculation 3 2 2 33 2" xfId="34220"/>
    <cellStyle name="Calculation 3 2 2 33 3" xfId="51708"/>
    <cellStyle name="Calculation 3 2 2 34" xfId="17182"/>
    <cellStyle name="Calculation 3 2 2 34 2" xfId="34742"/>
    <cellStyle name="Calculation 3 2 2 34 3" xfId="52230"/>
    <cellStyle name="Calculation 3 2 2 35" xfId="17786"/>
    <cellStyle name="Calculation 3 2 2 36" xfId="35274"/>
    <cellStyle name="Calculation 3 2 2 37" xfId="53167"/>
    <cellStyle name="Calculation 3 2 2 38" xfId="52989"/>
    <cellStyle name="Calculation 3 2 2 4" xfId="1112"/>
    <cellStyle name="Calculation 3 2 2 4 10" xfId="10683"/>
    <cellStyle name="Calculation 3 2 2 4 10 2" xfId="28243"/>
    <cellStyle name="Calculation 3 2 2 4 10 3" xfId="45731"/>
    <cellStyle name="Calculation 3 2 2 4 11" xfId="11194"/>
    <cellStyle name="Calculation 3 2 2 4 11 2" xfId="28754"/>
    <cellStyle name="Calculation 3 2 2 4 11 3" xfId="46242"/>
    <cellStyle name="Calculation 3 2 2 4 12" xfId="11774"/>
    <cellStyle name="Calculation 3 2 2 4 12 2" xfId="29334"/>
    <cellStyle name="Calculation 3 2 2 4 12 3" xfId="46822"/>
    <cellStyle name="Calculation 3 2 2 4 13" xfId="12352"/>
    <cellStyle name="Calculation 3 2 2 4 13 2" xfId="29912"/>
    <cellStyle name="Calculation 3 2 2 4 13 3" xfId="47400"/>
    <cellStyle name="Calculation 3 2 2 4 14" xfId="12929"/>
    <cellStyle name="Calculation 3 2 2 4 14 2" xfId="30489"/>
    <cellStyle name="Calculation 3 2 2 4 14 3" xfId="47977"/>
    <cellStyle name="Calculation 3 2 2 4 15" xfId="13504"/>
    <cellStyle name="Calculation 3 2 2 4 15 2" xfId="31064"/>
    <cellStyle name="Calculation 3 2 2 4 15 3" xfId="48552"/>
    <cellStyle name="Calculation 3 2 2 4 16" xfId="14079"/>
    <cellStyle name="Calculation 3 2 2 4 16 2" xfId="31639"/>
    <cellStyle name="Calculation 3 2 2 4 16 3" xfId="49127"/>
    <cellStyle name="Calculation 3 2 2 4 17" xfId="14636"/>
    <cellStyle name="Calculation 3 2 2 4 17 2" xfId="32196"/>
    <cellStyle name="Calculation 3 2 2 4 17 3" xfId="49684"/>
    <cellStyle name="Calculation 3 2 2 4 18" xfId="15192"/>
    <cellStyle name="Calculation 3 2 2 4 18 2" xfId="32752"/>
    <cellStyle name="Calculation 3 2 2 4 18 3" xfId="50240"/>
    <cellStyle name="Calculation 3 2 2 4 19" xfId="15753"/>
    <cellStyle name="Calculation 3 2 2 4 19 2" xfId="33313"/>
    <cellStyle name="Calculation 3 2 2 4 19 3" xfId="50801"/>
    <cellStyle name="Calculation 3 2 2 4 2" xfId="6084"/>
    <cellStyle name="Calculation 3 2 2 4 2 2" xfId="23654"/>
    <cellStyle name="Calculation 3 2 2 4 2 3" xfId="41142"/>
    <cellStyle name="Calculation 3 2 2 4 20" xfId="16299"/>
    <cellStyle name="Calculation 3 2 2 4 20 2" xfId="33859"/>
    <cellStyle name="Calculation 3 2 2 4 20 3" xfId="51347"/>
    <cellStyle name="Calculation 3 2 2 4 21" xfId="16840"/>
    <cellStyle name="Calculation 3 2 2 4 21 2" xfId="34400"/>
    <cellStyle name="Calculation 3 2 2 4 21 3" xfId="51888"/>
    <cellStyle name="Calculation 3 2 2 4 22" xfId="17361"/>
    <cellStyle name="Calculation 3 2 2 4 22 2" xfId="34921"/>
    <cellStyle name="Calculation 3 2 2 4 22 3" xfId="52409"/>
    <cellStyle name="Calculation 3 2 2 4 23" xfId="17965"/>
    <cellStyle name="Calculation 3 2 2 4 24" xfId="35453"/>
    <cellStyle name="Calculation 3 2 2 4 3" xfId="6685"/>
    <cellStyle name="Calculation 3 2 2 4 3 2" xfId="24245"/>
    <cellStyle name="Calculation 3 2 2 4 3 3" xfId="41733"/>
    <cellStyle name="Calculation 3 2 2 4 4" xfId="7265"/>
    <cellStyle name="Calculation 3 2 2 4 4 2" xfId="24825"/>
    <cellStyle name="Calculation 3 2 2 4 4 3" xfId="42313"/>
    <cellStyle name="Calculation 3 2 2 4 5" xfId="7833"/>
    <cellStyle name="Calculation 3 2 2 4 5 2" xfId="25393"/>
    <cellStyle name="Calculation 3 2 2 4 5 3" xfId="42881"/>
    <cellStyle name="Calculation 3 2 2 4 6" xfId="8401"/>
    <cellStyle name="Calculation 3 2 2 4 6 2" xfId="25961"/>
    <cellStyle name="Calculation 3 2 2 4 6 3" xfId="43449"/>
    <cellStyle name="Calculation 3 2 2 4 7" xfId="8969"/>
    <cellStyle name="Calculation 3 2 2 4 7 2" xfId="26529"/>
    <cellStyle name="Calculation 3 2 2 4 7 3" xfId="44017"/>
    <cellStyle name="Calculation 3 2 2 4 8" xfId="9537"/>
    <cellStyle name="Calculation 3 2 2 4 8 2" xfId="27097"/>
    <cellStyle name="Calculation 3 2 2 4 8 3" xfId="44585"/>
    <cellStyle name="Calculation 3 2 2 4 9" xfId="10116"/>
    <cellStyle name="Calculation 3 2 2 4 9 2" xfId="27676"/>
    <cellStyle name="Calculation 3 2 2 4 9 3" xfId="45164"/>
    <cellStyle name="Calculation 3 2 2 5" xfId="1548"/>
    <cellStyle name="Calculation 3 2 2 5 2" xfId="19140"/>
    <cellStyle name="Calculation 3 2 2 5 3" xfId="36628"/>
    <cellStyle name="Calculation 3 2 2 6" xfId="1983"/>
    <cellStyle name="Calculation 3 2 2 6 2" xfId="19575"/>
    <cellStyle name="Calculation 3 2 2 6 3" xfId="37063"/>
    <cellStyle name="Calculation 3 2 2 7" xfId="2419"/>
    <cellStyle name="Calculation 3 2 2 7 2" xfId="20011"/>
    <cellStyle name="Calculation 3 2 2 7 3" xfId="37499"/>
    <cellStyle name="Calculation 3 2 2 8" xfId="2919"/>
    <cellStyle name="Calculation 3 2 2 8 2" xfId="20511"/>
    <cellStyle name="Calculation 3 2 2 8 3" xfId="37999"/>
    <cellStyle name="Calculation 3 2 2 9" xfId="3270"/>
    <cellStyle name="Calculation 3 2 2 9 2" xfId="20862"/>
    <cellStyle name="Calculation 3 2 2 9 3" xfId="38350"/>
    <cellStyle name="Calculation 3 2 20" xfId="5835"/>
    <cellStyle name="Calculation 3 2 20 2" xfId="23427"/>
    <cellStyle name="Calculation 3 2 20 3" xfId="40915"/>
    <cellStyle name="Calculation 3 2 21" xfId="6633"/>
    <cellStyle name="Calculation 3 2 21 2" xfId="24193"/>
    <cellStyle name="Calculation 3 2 21 3" xfId="41681"/>
    <cellStyle name="Calculation 3 2 22" xfId="5815"/>
    <cellStyle name="Calculation 3 2 22 2" xfId="23407"/>
    <cellStyle name="Calculation 3 2 22 3" xfId="40895"/>
    <cellStyle name="Calculation 3 2 23" xfId="5716"/>
    <cellStyle name="Calculation 3 2 23 2" xfId="23308"/>
    <cellStyle name="Calculation 3 2 23 3" xfId="40796"/>
    <cellStyle name="Calculation 3 2 24" xfId="5891"/>
    <cellStyle name="Calculation 3 2 24 2" xfId="23483"/>
    <cellStyle name="Calculation 3 2 24 3" xfId="40971"/>
    <cellStyle name="Calculation 3 2 25" xfId="7628"/>
    <cellStyle name="Calculation 3 2 25 2" xfId="25188"/>
    <cellStyle name="Calculation 3 2 25 3" xfId="42676"/>
    <cellStyle name="Calculation 3 2 26" xfId="10651"/>
    <cellStyle name="Calculation 3 2 26 2" xfId="28211"/>
    <cellStyle name="Calculation 3 2 26 3" xfId="45699"/>
    <cellStyle name="Calculation 3 2 27" xfId="10617"/>
    <cellStyle name="Calculation 3 2 27 2" xfId="28177"/>
    <cellStyle name="Calculation 3 2 27 3" xfId="45665"/>
    <cellStyle name="Calculation 3 2 28" xfId="11127"/>
    <cellStyle name="Calculation 3 2 28 2" xfId="28687"/>
    <cellStyle name="Calculation 3 2 28 3" xfId="46175"/>
    <cellStyle name="Calculation 3 2 29" xfId="5797"/>
    <cellStyle name="Calculation 3 2 29 2" xfId="23389"/>
    <cellStyle name="Calculation 3 2 29 3" xfId="40877"/>
    <cellStyle name="Calculation 3 2 3" xfId="590"/>
    <cellStyle name="Calculation 3 2 3 10" xfId="3671"/>
    <cellStyle name="Calculation 3 2 3 10 2" xfId="21263"/>
    <cellStyle name="Calculation 3 2 3 10 3" xfId="38751"/>
    <cellStyle name="Calculation 3 2 3 11" xfId="4092"/>
    <cellStyle name="Calculation 3 2 3 11 2" xfId="21684"/>
    <cellStyle name="Calculation 3 2 3 11 3" xfId="39172"/>
    <cellStyle name="Calculation 3 2 3 12" xfId="4513"/>
    <cellStyle name="Calculation 3 2 3 12 2" xfId="22105"/>
    <cellStyle name="Calculation 3 2 3 12 3" xfId="39593"/>
    <cellStyle name="Calculation 3 2 3 13" xfId="4925"/>
    <cellStyle name="Calculation 3 2 3 13 2" xfId="22517"/>
    <cellStyle name="Calculation 3 2 3 13 3" xfId="40005"/>
    <cellStyle name="Calculation 3 2 3 14" xfId="5325"/>
    <cellStyle name="Calculation 3 2 3 14 2" xfId="22917"/>
    <cellStyle name="Calculation 3 2 3 14 3" xfId="40405"/>
    <cellStyle name="Calculation 3 2 3 15" xfId="5841"/>
    <cellStyle name="Calculation 3 2 3 15 2" xfId="23433"/>
    <cellStyle name="Calculation 3 2 3 15 3" xfId="40921"/>
    <cellStyle name="Calculation 3 2 3 16" xfId="6441"/>
    <cellStyle name="Calculation 3 2 3 16 2" xfId="24001"/>
    <cellStyle name="Calculation 3 2 3 16 3" xfId="41489"/>
    <cellStyle name="Calculation 3 2 3 17" xfId="5691"/>
    <cellStyle name="Calculation 3 2 3 17 2" xfId="23283"/>
    <cellStyle name="Calculation 3 2 3 17 3" xfId="40771"/>
    <cellStyle name="Calculation 3 2 3 18" xfId="6486"/>
    <cellStyle name="Calculation 3 2 3 18 2" xfId="24046"/>
    <cellStyle name="Calculation 3 2 3 18 3" xfId="41534"/>
    <cellStyle name="Calculation 3 2 3 19" xfId="6491"/>
    <cellStyle name="Calculation 3 2 3 19 2" xfId="24051"/>
    <cellStyle name="Calculation 3 2 3 19 3" xfId="41539"/>
    <cellStyle name="Calculation 3 2 3 2" xfId="744"/>
    <cellStyle name="Calculation 3 2 3 2 10" xfId="4661"/>
    <cellStyle name="Calculation 3 2 3 2 10 2" xfId="22253"/>
    <cellStyle name="Calculation 3 2 3 2 10 3" xfId="39741"/>
    <cellStyle name="Calculation 3 2 3 2 11" xfId="5062"/>
    <cellStyle name="Calculation 3 2 3 2 11 2" xfId="22654"/>
    <cellStyle name="Calculation 3 2 3 2 11 3" xfId="40142"/>
    <cellStyle name="Calculation 3 2 3 2 12" xfId="5462"/>
    <cellStyle name="Calculation 3 2 3 2 12 2" xfId="23054"/>
    <cellStyle name="Calculation 3 2 3 2 12 3" xfId="40542"/>
    <cellStyle name="Calculation 3 2 3 2 13" xfId="6207"/>
    <cellStyle name="Calculation 3 2 3 2 13 2" xfId="23767"/>
    <cellStyle name="Calculation 3 2 3 2 13 3" xfId="41255"/>
    <cellStyle name="Calculation 3 2 3 2 14" xfId="6808"/>
    <cellStyle name="Calculation 3 2 3 2 14 2" xfId="24368"/>
    <cellStyle name="Calculation 3 2 3 2 14 3" xfId="41856"/>
    <cellStyle name="Calculation 3 2 3 2 15" xfId="7388"/>
    <cellStyle name="Calculation 3 2 3 2 15 2" xfId="24948"/>
    <cellStyle name="Calculation 3 2 3 2 15 3" xfId="42436"/>
    <cellStyle name="Calculation 3 2 3 2 16" xfId="7956"/>
    <cellStyle name="Calculation 3 2 3 2 16 2" xfId="25516"/>
    <cellStyle name="Calculation 3 2 3 2 16 3" xfId="43004"/>
    <cellStyle name="Calculation 3 2 3 2 17" xfId="8524"/>
    <cellStyle name="Calculation 3 2 3 2 17 2" xfId="26084"/>
    <cellStyle name="Calculation 3 2 3 2 17 3" xfId="43572"/>
    <cellStyle name="Calculation 3 2 3 2 18" xfId="9092"/>
    <cellStyle name="Calculation 3 2 3 2 18 2" xfId="26652"/>
    <cellStyle name="Calculation 3 2 3 2 18 3" xfId="44140"/>
    <cellStyle name="Calculation 3 2 3 2 19" xfId="9660"/>
    <cellStyle name="Calculation 3 2 3 2 19 2" xfId="27220"/>
    <cellStyle name="Calculation 3 2 3 2 19 3" xfId="44708"/>
    <cellStyle name="Calculation 3 2 3 2 2" xfId="1237"/>
    <cellStyle name="Calculation 3 2 3 2 2 2" xfId="18829"/>
    <cellStyle name="Calculation 3 2 3 2 2 3" xfId="36317"/>
    <cellStyle name="Calculation 3 2 3 2 20" xfId="10239"/>
    <cellStyle name="Calculation 3 2 3 2 20 2" xfId="27799"/>
    <cellStyle name="Calculation 3 2 3 2 20 3" xfId="45287"/>
    <cellStyle name="Calculation 3 2 3 2 21" xfId="10806"/>
    <cellStyle name="Calculation 3 2 3 2 21 2" xfId="28366"/>
    <cellStyle name="Calculation 3 2 3 2 21 3" xfId="45854"/>
    <cellStyle name="Calculation 3 2 3 2 22" xfId="11316"/>
    <cellStyle name="Calculation 3 2 3 2 22 2" xfId="28876"/>
    <cellStyle name="Calculation 3 2 3 2 22 3" xfId="46364"/>
    <cellStyle name="Calculation 3 2 3 2 23" xfId="11897"/>
    <cellStyle name="Calculation 3 2 3 2 23 2" xfId="29457"/>
    <cellStyle name="Calculation 3 2 3 2 23 3" xfId="46945"/>
    <cellStyle name="Calculation 3 2 3 2 24" xfId="12475"/>
    <cellStyle name="Calculation 3 2 3 2 24 2" xfId="30035"/>
    <cellStyle name="Calculation 3 2 3 2 24 3" xfId="47523"/>
    <cellStyle name="Calculation 3 2 3 2 25" xfId="13051"/>
    <cellStyle name="Calculation 3 2 3 2 25 2" xfId="30611"/>
    <cellStyle name="Calculation 3 2 3 2 25 3" xfId="48099"/>
    <cellStyle name="Calculation 3 2 3 2 26" xfId="13627"/>
    <cellStyle name="Calculation 3 2 3 2 26 2" xfId="31187"/>
    <cellStyle name="Calculation 3 2 3 2 26 3" xfId="48675"/>
    <cellStyle name="Calculation 3 2 3 2 27" xfId="14201"/>
    <cellStyle name="Calculation 3 2 3 2 27 2" xfId="31761"/>
    <cellStyle name="Calculation 3 2 3 2 27 3" xfId="49249"/>
    <cellStyle name="Calculation 3 2 3 2 28" xfId="14757"/>
    <cellStyle name="Calculation 3 2 3 2 28 2" xfId="32317"/>
    <cellStyle name="Calculation 3 2 3 2 28 3" xfId="49805"/>
    <cellStyle name="Calculation 3 2 3 2 29" xfId="15314"/>
    <cellStyle name="Calculation 3 2 3 2 29 2" xfId="32874"/>
    <cellStyle name="Calculation 3 2 3 2 29 3" xfId="50362"/>
    <cellStyle name="Calculation 3 2 3 2 3" xfId="1673"/>
    <cellStyle name="Calculation 3 2 3 2 3 2" xfId="19265"/>
    <cellStyle name="Calculation 3 2 3 2 3 3" xfId="36753"/>
    <cellStyle name="Calculation 3 2 3 2 30" xfId="15872"/>
    <cellStyle name="Calculation 3 2 3 2 30 2" xfId="33432"/>
    <cellStyle name="Calculation 3 2 3 2 30 3" xfId="50920"/>
    <cellStyle name="Calculation 3 2 3 2 31" xfId="16420"/>
    <cellStyle name="Calculation 3 2 3 2 31 2" xfId="33980"/>
    <cellStyle name="Calculation 3 2 3 2 31 3" xfId="51468"/>
    <cellStyle name="Calculation 3 2 3 2 32" xfId="16953"/>
    <cellStyle name="Calculation 3 2 3 2 32 2" xfId="34513"/>
    <cellStyle name="Calculation 3 2 3 2 32 3" xfId="52001"/>
    <cellStyle name="Calculation 3 2 3 2 33" xfId="17474"/>
    <cellStyle name="Calculation 3 2 3 2 33 2" xfId="35034"/>
    <cellStyle name="Calculation 3 2 3 2 33 3" xfId="52522"/>
    <cellStyle name="Calculation 3 2 3 2 34" xfId="18078"/>
    <cellStyle name="Calculation 3 2 3 2 35" xfId="35566"/>
    <cellStyle name="Calculation 3 2 3 2 36" xfId="53292"/>
    <cellStyle name="Calculation 3 2 3 2 37" xfId="53757"/>
    <cellStyle name="Calculation 3 2 3 2 4" xfId="2108"/>
    <cellStyle name="Calculation 3 2 3 2 4 2" xfId="19700"/>
    <cellStyle name="Calculation 3 2 3 2 4 3" xfId="37188"/>
    <cellStyle name="Calculation 3 2 3 2 5" xfId="2544"/>
    <cellStyle name="Calculation 3 2 3 2 5 2" xfId="20136"/>
    <cellStyle name="Calculation 3 2 3 2 5 3" xfId="37624"/>
    <cellStyle name="Calculation 3 2 3 2 6" xfId="2800"/>
    <cellStyle name="Calculation 3 2 3 2 6 2" xfId="20392"/>
    <cellStyle name="Calculation 3 2 3 2 6 3" xfId="37880"/>
    <cellStyle name="Calculation 3 2 3 2 7" xfId="3394"/>
    <cellStyle name="Calculation 3 2 3 2 7 2" xfId="20986"/>
    <cellStyle name="Calculation 3 2 3 2 7 3" xfId="38474"/>
    <cellStyle name="Calculation 3 2 3 2 8" xfId="3819"/>
    <cellStyle name="Calculation 3 2 3 2 8 2" xfId="21411"/>
    <cellStyle name="Calculation 3 2 3 2 8 3" xfId="38899"/>
    <cellStyle name="Calculation 3 2 3 2 9" xfId="4240"/>
    <cellStyle name="Calculation 3 2 3 2 9 2" xfId="21832"/>
    <cellStyle name="Calculation 3 2 3 2 9 3" xfId="39320"/>
    <cellStyle name="Calculation 3 2 3 20" xfId="5767"/>
    <cellStyle name="Calculation 3 2 3 20 2" xfId="23359"/>
    <cellStyle name="Calculation 3 2 3 20 3" xfId="40847"/>
    <cellStyle name="Calculation 3 2 3 21" xfId="5717"/>
    <cellStyle name="Calculation 3 2 3 21 2" xfId="23309"/>
    <cellStyle name="Calculation 3 2 3 21 3" xfId="40797"/>
    <cellStyle name="Calculation 3 2 3 22" xfId="8938"/>
    <cellStyle name="Calculation 3 2 3 22 2" xfId="26498"/>
    <cellStyle name="Calculation 3 2 3 22 3" xfId="43986"/>
    <cellStyle name="Calculation 3 2 3 23" xfId="8369"/>
    <cellStyle name="Calculation 3 2 3 23 2" xfId="25929"/>
    <cellStyle name="Calculation 3 2 3 23 3" xfId="43417"/>
    <cellStyle name="Calculation 3 2 3 24" xfId="10475"/>
    <cellStyle name="Calculation 3 2 3 24 2" xfId="28035"/>
    <cellStyle name="Calculation 3 2 3 24 3" xfId="45523"/>
    <cellStyle name="Calculation 3 2 3 25" xfId="10696"/>
    <cellStyle name="Calculation 3 2 3 25 2" xfId="28256"/>
    <cellStyle name="Calculation 3 2 3 25 3" xfId="45744"/>
    <cellStyle name="Calculation 3 2 3 26" xfId="11579"/>
    <cellStyle name="Calculation 3 2 3 26 2" xfId="29139"/>
    <cellStyle name="Calculation 3 2 3 26 3" xfId="46627"/>
    <cellStyle name="Calculation 3 2 3 27" xfId="12158"/>
    <cellStyle name="Calculation 3 2 3 27 2" xfId="29718"/>
    <cellStyle name="Calculation 3 2 3 27 3" xfId="47206"/>
    <cellStyle name="Calculation 3 2 3 28" xfId="12736"/>
    <cellStyle name="Calculation 3 2 3 28 2" xfId="30296"/>
    <cellStyle name="Calculation 3 2 3 28 3" xfId="47784"/>
    <cellStyle name="Calculation 3 2 3 29" xfId="13308"/>
    <cellStyle name="Calculation 3 2 3 29 2" xfId="30868"/>
    <cellStyle name="Calculation 3 2 3 29 3" xfId="48356"/>
    <cellStyle name="Calculation 3 2 3 3" xfId="864"/>
    <cellStyle name="Calculation 3 2 3 3 10" xfId="4781"/>
    <cellStyle name="Calculation 3 2 3 3 10 2" xfId="22373"/>
    <cellStyle name="Calculation 3 2 3 3 10 3" xfId="39861"/>
    <cellStyle name="Calculation 3 2 3 3 11" xfId="5182"/>
    <cellStyle name="Calculation 3 2 3 3 11 2" xfId="22774"/>
    <cellStyle name="Calculation 3 2 3 3 11 3" xfId="40262"/>
    <cellStyle name="Calculation 3 2 3 3 12" xfId="5582"/>
    <cellStyle name="Calculation 3 2 3 3 12 2" xfId="23174"/>
    <cellStyle name="Calculation 3 2 3 3 12 3" xfId="40662"/>
    <cellStyle name="Calculation 3 2 3 3 13" xfId="6327"/>
    <cellStyle name="Calculation 3 2 3 3 13 2" xfId="23887"/>
    <cellStyle name="Calculation 3 2 3 3 13 3" xfId="41375"/>
    <cellStyle name="Calculation 3 2 3 3 14" xfId="6928"/>
    <cellStyle name="Calculation 3 2 3 3 14 2" xfId="24488"/>
    <cellStyle name="Calculation 3 2 3 3 14 3" xfId="41976"/>
    <cellStyle name="Calculation 3 2 3 3 15" xfId="7508"/>
    <cellStyle name="Calculation 3 2 3 3 15 2" xfId="25068"/>
    <cellStyle name="Calculation 3 2 3 3 15 3" xfId="42556"/>
    <cellStyle name="Calculation 3 2 3 3 16" xfId="8076"/>
    <cellStyle name="Calculation 3 2 3 3 16 2" xfId="25636"/>
    <cellStyle name="Calculation 3 2 3 3 16 3" xfId="43124"/>
    <cellStyle name="Calculation 3 2 3 3 17" xfId="8644"/>
    <cellStyle name="Calculation 3 2 3 3 17 2" xfId="26204"/>
    <cellStyle name="Calculation 3 2 3 3 17 3" xfId="43692"/>
    <cellStyle name="Calculation 3 2 3 3 18" xfId="9212"/>
    <cellStyle name="Calculation 3 2 3 3 18 2" xfId="26772"/>
    <cellStyle name="Calculation 3 2 3 3 18 3" xfId="44260"/>
    <cellStyle name="Calculation 3 2 3 3 19" xfId="9780"/>
    <cellStyle name="Calculation 3 2 3 3 19 2" xfId="27340"/>
    <cellStyle name="Calculation 3 2 3 3 19 3" xfId="44828"/>
    <cellStyle name="Calculation 3 2 3 3 2" xfId="1357"/>
    <cellStyle name="Calculation 3 2 3 3 2 2" xfId="18949"/>
    <cellStyle name="Calculation 3 2 3 3 2 3" xfId="36437"/>
    <cellStyle name="Calculation 3 2 3 3 20" xfId="10359"/>
    <cellStyle name="Calculation 3 2 3 3 20 2" xfId="27919"/>
    <cellStyle name="Calculation 3 2 3 3 20 3" xfId="45407"/>
    <cellStyle name="Calculation 3 2 3 3 21" xfId="10926"/>
    <cellStyle name="Calculation 3 2 3 3 21 2" xfId="28486"/>
    <cellStyle name="Calculation 3 2 3 3 21 3" xfId="45974"/>
    <cellStyle name="Calculation 3 2 3 3 22" xfId="11436"/>
    <cellStyle name="Calculation 3 2 3 3 22 2" xfId="28996"/>
    <cellStyle name="Calculation 3 2 3 3 22 3" xfId="46484"/>
    <cellStyle name="Calculation 3 2 3 3 23" xfId="12017"/>
    <cellStyle name="Calculation 3 2 3 3 23 2" xfId="29577"/>
    <cellStyle name="Calculation 3 2 3 3 23 3" xfId="47065"/>
    <cellStyle name="Calculation 3 2 3 3 24" xfId="12595"/>
    <cellStyle name="Calculation 3 2 3 3 24 2" xfId="30155"/>
    <cellStyle name="Calculation 3 2 3 3 24 3" xfId="47643"/>
    <cellStyle name="Calculation 3 2 3 3 25" xfId="13171"/>
    <cellStyle name="Calculation 3 2 3 3 25 2" xfId="30731"/>
    <cellStyle name="Calculation 3 2 3 3 25 3" xfId="48219"/>
    <cellStyle name="Calculation 3 2 3 3 26" xfId="13747"/>
    <cellStyle name="Calculation 3 2 3 3 26 2" xfId="31307"/>
    <cellStyle name="Calculation 3 2 3 3 26 3" xfId="48795"/>
    <cellStyle name="Calculation 3 2 3 3 27" xfId="14321"/>
    <cellStyle name="Calculation 3 2 3 3 27 2" xfId="31881"/>
    <cellStyle name="Calculation 3 2 3 3 27 3" xfId="49369"/>
    <cellStyle name="Calculation 3 2 3 3 28" xfId="14877"/>
    <cellStyle name="Calculation 3 2 3 3 28 2" xfId="32437"/>
    <cellStyle name="Calculation 3 2 3 3 28 3" xfId="49925"/>
    <cellStyle name="Calculation 3 2 3 3 29" xfId="15434"/>
    <cellStyle name="Calculation 3 2 3 3 29 2" xfId="32994"/>
    <cellStyle name="Calculation 3 2 3 3 29 3" xfId="50482"/>
    <cellStyle name="Calculation 3 2 3 3 3" xfId="1793"/>
    <cellStyle name="Calculation 3 2 3 3 3 2" xfId="19385"/>
    <cellStyle name="Calculation 3 2 3 3 3 3" xfId="36873"/>
    <cellStyle name="Calculation 3 2 3 3 30" xfId="15992"/>
    <cellStyle name="Calculation 3 2 3 3 30 2" xfId="33552"/>
    <cellStyle name="Calculation 3 2 3 3 30 3" xfId="51040"/>
    <cellStyle name="Calculation 3 2 3 3 31" xfId="16540"/>
    <cellStyle name="Calculation 3 2 3 3 31 2" xfId="34100"/>
    <cellStyle name="Calculation 3 2 3 3 31 3" xfId="51588"/>
    <cellStyle name="Calculation 3 2 3 3 32" xfId="17073"/>
    <cellStyle name="Calculation 3 2 3 3 32 2" xfId="34633"/>
    <cellStyle name="Calculation 3 2 3 3 32 3" xfId="52121"/>
    <cellStyle name="Calculation 3 2 3 3 33" xfId="17594"/>
    <cellStyle name="Calculation 3 2 3 3 33 2" xfId="35154"/>
    <cellStyle name="Calculation 3 2 3 3 33 3" xfId="52642"/>
    <cellStyle name="Calculation 3 2 3 3 34" xfId="18198"/>
    <cellStyle name="Calculation 3 2 3 3 35" xfId="35686"/>
    <cellStyle name="Calculation 3 2 3 3 36" xfId="53412"/>
    <cellStyle name="Calculation 3 2 3 3 37" xfId="53151"/>
    <cellStyle name="Calculation 3 2 3 3 4" xfId="2228"/>
    <cellStyle name="Calculation 3 2 3 3 4 2" xfId="19820"/>
    <cellStyle name="Calculation 3 2 3 3 4 3" xfId="37308"/>
    <cellStyle name="Calculation 3 2 3 3 5" xfId="2664"/>
    <cellStyle name="Calculation 3 2 3 3 5 2" xfId="20256"/>
    <cellStyle name="Calculation 3 2 3 3 5 3" xfId="37744"/>
    <cellStyle name="Calculation 3 2 3 3 6" xfId="2826"/>
    <cellStyle name="Calculation 3 2 3 3 6 2" xfId="20418"/>
    <cellStyle name="Calculation 3 2 3 3 6 3" xfId="37906"/>
    <cellStyle name="Calculation 3 2 3 3 7" xfId="3514"/>
    <cellStyle name="Calculation 3 2 3 3 7 2" xfId="21106"/>
    <cellStyle name="Calculation 3 2 3 3 7 3" xfId="38594"/>
    <cellStyle name="Calculation 3 2 3 3 8" xfId="3939"/>
    <cellStyle name="Calculation 3 2 3 3 8 2" xfId="21531"/>
    <cellStyle name="Calculation 3 2 3 3 8 3" xfId="39019"/>
    <cellStyle name="Calculation 3 2 3 3 9" xfId="4360"/>
    <cellStyle name="Calculation 3 2 3 3 9 2" xfId="21952"/>
    <cellStyle name="Calculation 3 2 3 3 9 3" xfId="39440"/>
    <cellStyle name="Calculation 3 2 3 30" xfId="13313"/>
    <cellStyle name="Calculation 3 2 3 30 2" xfId="30873"/>
    <cellStyle name="Calculation 3 2 3 30 3" xfId="48361"/>
    <cellStyle name="Calculation 3 2 3 31" xfId="14607"/>
    <cellStyle name="Calculation 3 2 3 31 2" xfId="32167"/>
    <cellStyle name="Calculation 3 2 3 31 3" xfId="49655"/>
    <cellStyle name="Calculation 3 2 3 32" xfId="15002"/>
    <cellStyle name="Calculation 3 2 3 32 2" xfId="32562"/>
    <cellStyle name="Calculation 3 2 3 32 3" xfId="50050"/>
    <cellStyle name="Calculation 3 2 3 33" xfId="15726"/>
    <cellStyle name="Calculation 3 2 3 33 2" xfId="33286"/>
    <cellStyle name="Calculation 3 2 3 33 3" xfId="50774"/>
    <cellStyle name="Calculation 3 2 3 34" xfId="16115"/>
    <cellStyle name="Calculation 3 2 3 34 2" xfId="33675"/>
    <cellStyle name="Calculation 3 2 3 34 3" xfId="51163"/>
    <cellStyle name="Calculation 3 2 3 35" xfId="17762"/>
    <cellStyle name="Calculation 3 2 3 36" xfId="17711"/>
    <cellStyle name="Calculation 3 2 3 37" xfId="53138"/>
    <cellStyle name="Calculation 3 2 3 38" xfId="53629"/>
    <cellStyle name="Calculation 3 2 3 4" xfId="1083"/>
    <cellStyle name="Calculation 3 2 3 4 10" xfId="10655"/>
    <cellStyle name="Calculation 3 2 3 4 10 2" xfId="28215"/>
    <cellStyle name="Calculation 3 2 3 4 10 3" xfId="45703"/>
    <cellStyle name="Calculation 3 2 3 4 11" xfId="11165"/>
    <cellStyle name="Calculation 3 2 3 4 11 2" xfId="28725"/>
    <cellStyle name="Calculation 3 2 3 4 11 3" xfId="46213"/>
    <cellStyle name="Calculation 3 2 3 4 12" xfId="11745"/>
    <cellStyle name="Calculation 3 2 3 4 12 2" xfId="29305"/>
    <cellStyle name="Calculation 3 2 3 4 12 3" xfId="46793"/>
    <cellStyle name="Calculation 3 2 3 4 13" xfId="12323"/>
    <cellStyle name="Calculation 3 2 3 4 13 2" xfId="29883"/>
    <cellStyle name="Calculation 3 2 3 4 13 3" xfId="47371"/>
    <cellStyle name="Calculation 3 2 3 4 14" xfId="12900"/>
    <cellStyle name="Calculation 3 2 3 4 14 2" xfId="30460"/>
    <cellStyle name="Calculation 3 2 3 4 14 3" xfId="47948"/>
    <cellStyle name="Calculation 3 2 3 4 15" xfId="13476"/>
    <cellStyle name="Calculation 3 2 3 4 15 2" xfId="31036"/>
    <cellStyle name="Calculation 3 2 3 4 15 3" xfId="48524"/>
    <cellStyle name="Calculation 3 2 3 4 16" xfId="14050"/>
    <cellStyle name="Calculation 3 2 3 4 16 2" xfId="31610"/>
    <cellStyle name="Calculation 3 2 3 4 16 3" xfId="49098"/>
    <cellStyle name="Calculation 3 2 3 4 17" xfId="14609"/>
    <cellStyle name="Calculation 3 2 3 4 17 2" xfId="32169"/>
    <cellStyle name="Calculation 3 2 3 4 17 3" xfId="49657"/>
    <cellStyle name="Calculation 3 2 3 4 18" xfId="15164"/>
    <cellStyle name="Calculation 3 2 3 4 18 2" xfId="32724"/>
    <cellStyle name="Calculation 3 2 3 4 18 3" xfId="50212"/>
    <cellStyle name="Calculation 3 2 3 4 19" xfId="15728"/>
    <cellStyle name="Calculation 3 2 3 4 19 2" xfId="33288"/>
    <cellStyle name="Calculation 3 2 3 4 19 3" xfId="50776"/>
    <cellStyle name="Calculation 3 2 3 4 2" xfId="6055"/>
    <cellStyle name="Calculation 3 2 3 4 2 2" xfId="23630"/>
    <cellStyle name="Calculation 3 2 3 4 2 3" xfId="41118"/>
    <cellStyle name="Calculation 3 2 3 4 20" xfId="16274"/>
    <cellStyle name="Calculation 3 2 3 4 20 2" xfId="33834"/>
    <cellStyle name="Calculation 3 2 3 4 20 3" xfId="51322"/>
    <cellStyle name="Calculation 3 2 3 4 21" xfId="16816"/>
    <cellStyle name="Calculation 3 2 3 4 21 2" xfId="34376"/>
    <cellStyle name="Calculation 3 2 3 4 21 3" xfId="51864"/>
    <cellStyle name="Calculation 3 2 3 4 22" xfId="17337"/>
    <cellStyle name="Calculation 3 2 3 4 22 2" xfId="34897"/>
    <cellStyle name="Calculation 3 2 3 4 22 3" xfId="52385"/>
    <cellStyle name="Calculation 3 2 3 4 23" xfId="17941"/>
    <cellStyle name="Calculation 3 2 3 4 24" xfId="35429"/>
    <cellStyle name="Calculation 3 2 3 4 3" xfId="6656"/>
    <cellStyle name="Calculation 3 2 3 4 3 2" xfId="24216"/>
    <cellStyle name="Calculation 3 2 3 4 3 3" xfId="41704"/>
    <cellStyle name="Calculation 3 2 3 4 4" xfId="7236"/>
    <cellStyle name="Calculation 3 2 3 4 4 2" xfId="24796"/>
    <cellStyle name="Calculation 3 2 3 4 4 3" xfId="42284"/>
    <cellStyle name="Calculation 3 2 3 4 5" xfId="7804"/>
    <cellStyle name="Calculation 3 2 3 4 5 2" xfId="25364"/>
    <cellStyle name="Calculation 3 2 3 4 5 3" xfId="42852"/>
    <cellStyle name="Calculation 3 2 3 4 6" xfId="8372"/>
    <cellStyle name="Calculation 3 2 3 4 6 2" xfId="25932"/>
    <cellStyle name="Calculation 3 2 3 4 6 3" xfId="43420"/>
    <cellStyle name="Calculation 3 2 3 4 7" xfId="8940"/>
    <cellStyle name="Calculation 3 2 3 4 7 2" xfId="26500"/>
    <cellStyle name="Calculation 3 2 3 4 7 3" xfId="43988"/>
    <cellStyle name="Calculation 3 2 3 4 8" xfId="9508"/>
    <cellStyle name="Calculation 3 2 3 4 8 2" xfId="27068"/>
    <cellStyle name="Calculation 3 2 3 4 8 3" xfId="44556"/>
    <cellStyle name="Calculation 3 2 3 4 9" xfId="10087"/>
    <cellStyle name="Calculation 3 2 3 4 9 2" xfId="27647"/>
    <cellStyle name="Calculation 3 2 3 4 9 3" xfId="45135"/>
    <cellStyle name="Calculation 3 2 3 5" xfId="1519"/>
    <cellStyle name="Calculation 3 2 3 5 2" xfId="19111"/>
    <cellStyle name="Calculation 3 2 3 5 3" xfId="36599"/>
    <cellStyle name="Calculation 3 2 3 6" xfId="1955"/>
    <cellStyle name="Calculation 3 2 3 6 2" xfId="19547"/>
    <cellStyle name="Calculation 3 2 3 6 3" xfId="37035"/>
    <cellStyle name="Calculation 3 2 3 7" xfId="2390"/>
    <cellStyle name="Calculation 3 2 3 7 2" xfId="19982"/>
    <cellStyle name="Calculation 3 2 3 7 3" xfId="37470"/>
    <cellStyle name="Calculation 3 2 3 8" xfId="3102"/>
    <cellStyle name="Calculation 3 2 3 8 2" xfId="20694"/>
    <cellStyle name="Calculation 3 2 3 8 3" xfId="38182"/>
    <cellStyle name="Calculation 3 2 3 9" xfId="3242"/>
    <cellStyle name="Calculation 3 2 3 9 2" xfId="20834"/>
    <cellStyle name="Calculation 3 2 3 9 3" xfId="38322"/>
    <cellStyle name="Calculation 3 2 30" xfId="10697"/>
    <cellStyle name="Calculation 3 2 30 2" xfId="28257"/>
    <cellStyle name="Calculation 3 2 30 3" xfId="45745"/>
    <cellStyle name="Calculation 3 2 31" xfId="11785"/>
    <cellStyle name="Calculation 3 2 31 2" xfId="29345"/>
    <cellStyle name="Calculation 3 2 31 3" xfId="46833"/>
    <cellStyle name="Calculation 3 2 32" xfId="13454"/>
    <cellStyle name="Calculation 3 2 32 2" xfId="31014"/>
    <cellStyle name="Calculation 3 2 32 3" xfId="48502"/>
    <cellStyle name="Calculation 3 2 33" xfId="12863"/>
    <cellStyle name="Calculation 3 2 33 2" xfId="30423"/>
    <cellStyle name="Calculation 3 2 33 3" xfId="47911"/>
    <cellStyle name="Calculation 3 2 34" xfId="13456"/>
    <cellStyle name="Calculation 3 2 34 2" xfId="31016"/>
    <cellStyle name="Calculation 3 2 34 3" xfId="48504"/>
    <cellStyle name="Calculation 3 2 35" xfId="15144"/>
    <cellStyle name="Calculation 3 2 35 2" xfId="32704"/>
    <cellStyle name="Calculation 3 2 35 3" xfId="50192"/>
    <cellStyle name="Calculation 3 2 36" xfId="14445"/>
    <cellStyle name="Calculation 3 2 36 2" xfId="32005"/>
    <cellStyle name="Calculation 3 2 36 3" xfId="49493"/>
    <cellStyle name="Calculation 3 2 37" xfId="16255"/>
    <cellStyle name="Calculation 3 2 37 2" xfId="33815"/>
    <cellStyle name="Calculation 3 2 37 3" xfId="51303"/>
    <cellStyle name="Calculation 3 2 38" xfId="17738"/>
    <cellStyle name="Calculation 3 2 39" xfId="17735"/>
    <cellStyle name="Calculation 3 2 4" xfId="720"/>
    <cellStyle name="Calculation 3 2 4 10" xfId="4637"/>
    <cellStyle name="Calculation 3 2 4 10 2" xfId="22229"/>
    <cellStyle name="Calculation 3 2 4 10 3" xfId="39717"/>
    <cellStyle name="Calculation 3 2 4 11" xfId="5038"/>
    <cellStyle name="Calculation 3 2 4 11 2" xfId="22630"/>
    <cellStyle name="Calculation 3 2 4 11 3" xfId="40118"/>
    <cellStyle name="Calculation 3 2 4 12" xfId="5438"/>
    <cellStyle name="Calculation 3 2 4 12 2" xfId="23030"/>
    <cellStyle name="Calculation 3 2 4 12 3" xfId="40518"/>
    <cellStyle name="Calculation 3 2 4 13" xfId="6183"/>
    <cellStyle name="Calculation 3 2 4 13 2" xfId="23743"/>
    <cellStyle name="Calculation 3 2 4 13 3" xfId="41231"/>
    <cellStyle name="Calculation 3 2 4 14" xfId="6784"/>
    <cellStyle name="Calculation 3 2 4 14 2" xfId="24344"/>
    <cellStyle name="Calculation 3 2 4 14 3" xfId="41832"/>
    <cellStyle name="Calculation 3 2 4 15" xfId="7364"/>
    <cellStyle name="Calculation 3 2 4 15 2" xfId="24924"/>
    <cellStyle name="Calculation 3 2 4 15 3" xfId="42412"/>
    <cellStyle name="Calculation 3 2 4 16" xfId="7932"/>
    <cellStyle name="Calculation 3 2 4 16 2" xfId="25492"/>
    <cellStyle name="Calculation 3 2 4 16 3" xfId="42980"/>
    <cellStyle name="Calculation 3 2 4 17" xfId="8500"/>
    <cellStyle name="Calculation 3 2 4 17 2" xfId="26060"/>
    <cellStyle name="Calculation 3 2 4 17 3" xfId="43548"/>
    <cellStyle name="Calculation 3 2 4 18" xfId="9068"/>
    <cellStyle name="Calculation 3 2 4 18 2" xfId="26628"/>
    <cellStyle name="Calculation 3 2 4 18 3" xfId="44116"/>
    <cellStyle name="Calculation 3 2 4 19" xfId="9636"/>
    <cellStyle name="Calculation 3 2 4 19 2" xfId="27196"/>
    <cellStyle name="Calculation 3 2 4 19 3" xfId="44684"/>
    <cellStyle name="Calculation 3 2 4 2" xfId="1213"/>
    <cellStyle name="Calculation 3 2 4 2 2" xfId="18805"/>
    <cellStyle name="Calculation 3 2 4 2 3" xfId="36293"/>
    <cellStyle name="Calculation 3 2 4 20" xfId="10215"/>
    <cellStyle name="Calculation 3 2 4 20 2" xfId="27775"/>
    <cellStyle name="Calculation 3 2 4 20 3" xfId="45263"/>
    <cellStyle name="Calculation 3 2 4 21" xfId="10782"/>
    <cellStyle name="Calculation 3 2 4 21 2" xfId="28342"/>
    <cellStyle name="Calculation 3 2 4 21 3" xfId="45830"/>
    <cellStyle name="Calculation 3 2 4 22" xfId="11292"/>
    <cellStyle name="Calculation 3 2 4 22 2" xfId="28852"/>
    <cellStyle name="Calculation 3 2 4 22 3" xfId="46340"/>
    <cellStyle name="Calculation 3 2 4 23" xfId="11873"/>
    <cellStyle name="Calculation 3 2 4 23 2" xfId="29433"/>
    <cellStyle name="Calculation 3 2 4 23 3" xfId="46921"/>
    <cellStyle name="Calculation 3 2 4 24" xfId="12451"/>
    <cellStyle name="Calculation 3 2 4 24 2" xfId="30011"/>
    <cellStyle name="Calculation 3 2 4 24 3" xfId="47499"/>
    <cellStyle name="Calculation 3 2 4 25" xfId="13027"/>
    <cellStyle name="Calculation 3 2 4 25 2" xfId="30587"/>
    <cellStyle name="Calculation 3 2 4 25 3" xfId="48075"/>
    <cellStyle name="Calculation 3 2 4 26" xfId="13603"/>
    <cellStyle name="Calculation 3 2 4 26 2" xfId="31163"/>
    <cellStyle name="Calculation 3 2 4 26 3" xfId="48651"/>
    <cellStyle name="Calculation 3 2 4 27" xfId="14177"/>
    <cellStyle name="Calculation 3 2 4 27 2" xfId="31737"/>
    <cellStyle name="Calculation 3 2 4 27 3" xfId="49225"/>
    <cellStyle name="Calculation 3 2 4 28" xfId="14733"/>
    <cellStyle name="Calculation 3 2 4 28 2" xfId="32293"/>
    <cellStyle name="Calculation 3 2 4 28 3" xfId="49781"/>
    <cellStyle name="Calculation 3 2 4 29" xfId="15290"/>
    <cellStyle name="Calculation 3 2 4 29 2" xfId="32850"/>
    <cellStyle name="Calculation 3 2 4 29 3" xfId="50338"/>
    <cellStyle name="Calculation 3 2 4 3" xfId="1649"/>
    <cellStyle name="Calculation 3 2 4 3 2" xfId="19241"/>
    <cellStyle name="Calculation 3 2 4 3 3" xfId="36729"/>
    <cellStyle name="Calculation 3 2 4 30" xfId="15848"/>
    <cellStyle name="Calculation 3 2 4 30 2" xfId="33408"/>
    <cellStyle name="Calculation 3 2 4 30 3" xfId="50896"/>
    <cellStyle name="Calculation 3 2 4 31" xfId="16396"/>
    <cellStyle name="Calculation 3 2 4 31 2" xfId="33956"/>
    <cellStyle name="Calculation 3 2 4 31 3" xfId="51444"/>
    <cellStyle name="Calculation 3 2 4 32" xfId="16929"/>
    <cellStyle name="Calculation 3 2 4 32 2" xfId="34489"/>
    <cellStyle name="Calculation 3 2 4 32 3" xfId="51977"/>
    <cellStyle name="Calculation 3 2 4 33" xfId="17450"/>
    <cellStyle name="Calculation 3 2 4 33 2" xfId="35010"/>
    <cellStyle name="Calculation 3 2 4 33 3" xfId="52498"/>
    <cellStyle name="Calculation 3 2 4 34" xfId="18054"/>
    <cellStyle name="Calculation 3 2 4 35" xfId="35542"/>
    <cellStyle name="Calculation 3 2 4 36" xfId="53268"/>
    <cellStyle name="Calculation 3 2 4 37" xfId="53696"/>
    <cellStyle name="Calculation 3 2 4 4" xfId="2084"/>
    <cellStyle name="Calculation 3 2 4 4 2" xfId="19676"/>
    <cellStyle name="Calculation 3 2 4 4 3" xfId="37164"/>
    <cellStyle name="Calculation 3 2 4 5" xfId="2520"/>
    <cellStyle name="Calculation 3 2 4 5 2" xfId="20112"/>
    <cellStyle name="Calculation 3 2 4 5 3" xfId="37600"/>
    <cellStyle name="Calculation 3 2 4 6" xfId="2864"/>
    <cellStyle name="Calculation 3 2 4 6 2" xfId="20456"/>
    <cellStyle name="Calculation 3 2 4 6 3" xfId="37944"/>
    <cellStyle name="Calculation 3 2 4 7" xfId="3370"/>
    <cellStyle name="Calculation 3 2 4 7 2" xfId="20962"/>
    <cellStyle name="Calculation 3 2 4 7 3" xfId="38450"/>
    <cellStyle name="Calculation 3 2 4 8" xfId="3795"/>
    <cellStyle name="Calculation 3 2 4 8 2" xfId="21387"/>
    <cellStyle name="Calculation 3 2 4 8 3" xfId="38875"/>
    <cellStyle name="Calculation 3 2 4 9" xfId="4216"/>
    <cellStyle name="Calculation 3 2 4 9 2" xfId="21808"/>
    <cellStyle name="Calculation 3 2 4 9 3" xfId="39296"/>
    <cellStyle name="Calculation 3 2 40" xfId="52838"/>
    <cellStyle name="Calculation 3 2 41" xfId="52865"/>
    <cellStyle name="Calculation 3 2 42" xfId="52835"/>
    <cellStyle name="Calculation 3 2 43" xfId="52899"/>
    <cellStyle name="Calculation 3 2 44" xfId="52919"/>
    <cellStyle name="Calculation 3 2 45" xfId="52934"/>
    <cellStyle name="Calculation 3 2 46" xfId="52946"/>
    <cellStyle name="Calculation 3 2 47" xfId="52958"/>
    <cellStyle name="Calculation 3 2 48" xfId="53101"/>
    <cellStyle name="Calculation 3 2 49" xfId="53645"/>
    <cellStyle name="Calculation 3 2 5" xfId="516"/>
    <cellStyle name="Calculation 3 2 5 10" xfId="3711"/>
    <cellStyle name="Calculation 3 2 5 10 2" xfId="21303"/>
    <cellStyle name="Calculation 3 2 5 10 3" xfId="38791"/>
    <cellStyle name="Calculation 3 2 5 11" xfId="4132"/>
    <cellStyle name="Calculation 3 2 5 11 2" xfId="21724"/>
    <cellStyle name="Calculation 3 2 5 11 3" xfId="39212"/>
    <cellStyle name="Calculation 3 2 5 12" xfId="4553"/>
    <cellStyle name="Calculation 3 2 5 12 2" xfId="22145"/>
    <cellStyle name="Calculation 3 2 5 12 3" xfId="39633"/>
    <cellStyle name="Calculation 3 2 5 13" xfId="5982"/>
    <cellStyle name="Calculation 3 2 5 13 2" xfId="23574"/>
    <cellStyle name="Calculation 3 2 5 13 3" xfId="41062"/>
    <cellStyle name="Calculation 3 2 5 14" xfId="6583"/>
    <cellStyle name="Calculation 3 2 5 14 2" xfId="24143"/>
    <cellStyle name="Calculation 3 2 5 14 3" xfId="41631"/>
    <cellStyle name="Calculation 3 2 5 15" xfId="7163"/>
    <cellStyle name="Calculation 3 2 5 15 2" xfId="24723"/>
    <cellStyle name="Calculation 3 2 5 15 3" xfId="42211"/>
    <cellStyle name="Calculation 3 2 5 16" xfId="7731"/>
    <cellStyle name="Calculation 3 2 5 16 2" xfId="25291"/>
    <cellStyle name="Calculation 3 2 5 16 3" xfId="42779"/>
    <cellStyle name="Calculation 3 2 5 17" xfId="8299"/>
    <cellStyle name="Calculation 3 2 5 17 2" xfId="25859"/>
    <cellStyle name="Calculation 3 2 5 17 3" xfId="43347"/>
    <cellStyle name="Calculation 3 2 5 18" xfId="8867"/>
    <cellStyle name="Calculation 3 2 5 18 2" xfId="26427"/>
    <cellStyle name="Calculation 3 2 5 18 3" xfId="43915"/>
    <cellStyle name="Calculation 3 2 5 19" xfId="9435"/>
    <cellStyle name="Calculation 3 2 5 19 2" xfId="26995"/>
    <cellStyle name="Calculation 3 2 5 19 3" xfId="44483"/>
    <cellStyle name="Calculation 3 2 5 2" xfId="1009"/>
    <cellStyle name="Calculation 3 2 5 2 2" xfId="18625"/>
    <cellStyle name="Calculation 3 2 5 2 3" xfId="36113"/>
    <cellStyle name="Calculation 3 2 5 20" xfId="10015"/>
    <cellStyle name="Calculation 3 2 5 20 2" xfId="27575"/>
    <cellStyle name="Calculation 3 2 5 20 3" xfId="45063"/>
    <cellStyle name="Calculation 3 2 5 21" xfId="10582"/>
    <cellStyle name="Calculation 3 2 5 21 2" xfId="28142"/>
    <cellStyle name="Calculation 3 2 5 21 3" xfId="45630"/>
    <cellStyle name="Calculation 3 2 5 22" xfId="11093"/>
    <cellStyle name="Calculation 3 2 5 22 2" xfId="28653"/>
    <cellStyle name="Calculation 3 2 5 22 3" xfId="46141"/>
    <cellStyle name="Calculation 3 2 5 23" xfId="11672"/>
    <cellStyle name="Calculation 3 2 5 23 2" xfId="29232"/>
    <cellStyle name="Calculation 3 2 5 23 3" xfId="46720"/>
    <cellStyle name="Calculation 3 2 5 24" xfId="12250"/>
    <cellStyle name="Calculation 3 2 5 24 2" xfId="29810"/>
    <cellStyle name="Calculation 3 2 5 24 3" xfId="47298"/>
    <cellStyle name="Calculation 3 2 5 25" xfId="12829"/>
    <cellStyle name="Calculation 3 2 5 25 2" xfId="30389"/>
    <cellStyle name="Calculation 3 2 5 25 3" xfId="47877"/>
    <cellStyle name="Calculation 3 2 5 26" xfId="13405"/>
    <cellStyle name="Calculation 3 2 5 26 2" xfId="30965"/>
    <cellStyle name="Calculation 3 2 5 26 3" xfId="48453"/>
    <cellStyle name="Calculation 3 2 5 27" xfId="13982"/>
    <cellStyle name="Calculation 3 2 5 27 2" xfId="31542"/>
    <cellStyle name="Calculation 3 2 5 27 3" xfId="49030"/>
    <cellStyle name="Calculation 3 2 5 28" xfId="14542"/>
    <cellStyle name="Calculation 3 2 5 28 2" xfId="32102"/>
    <cellStyle name="Calculation 3 2 5 28 3" xfId="49590"/>
    <cellStyle name="Calculation 3 2 5 29" xfId="15097"/>
    <cellStyle name="Calculation 3 2 5 29 2" xfId="32657"/>
    <cellStyle name="Calculation 3 2 5 29 3" xfId="50145"/>
    <cellStyle name="Calculation 3 2 5 3" xfId="483"/>
    <cellStyle name="Calculation 3 2 5 3 2" xfId="18530"/>
    <cellStyle name="Calculation 3 2 5 3 3" xfId="36018"/>
    <cellStyle name="Calculation 3 2 5 30" xfId="15662"/>
    <cellStyle name="Calculation 3 2 5 30 2" xfId="33222"/>
    <cellStyle name="Calculation 3 2 5 30 3" xfId="50710"/>
    <cellStyle name="Calculation 3 2 5 31" xfId="16209"/>
    <cellStyle name="Calculation 3 2 5 31 2" xfId="33769"/>
    <cellStyle name="Calculation 3 2 5 31 3" xfId="51257"/>
    <cellStyle name="Calculation 3 2 5 32" xfId="16760"/>
    <cellStyle name="Calculation 3 2 5 32 2" xfId="34320"/>
    <cellStyle name="Calculation 3 2 5 32 3" xfId="51808"/>
    <cellStyle name="Calculation 3 2 5 33" xfId="17281"/>
    <cellStyle name="Calculation 3 2 5 33 2" xfId="34841"/>
    <cellStyle name="Calculation 3 2 5 33 3" xfId="52329"/>
    <cellStyle name="Calculation 3 2 5 34" xfId="17885"/>
    <cellStyle name="Calculation 3 2 5 35" xfId="35373"/>
    <cellStyle name="Calculation 3 2 5 36" xfId="53063"/>
    <cellStyle name="Calculation 3 2 5 37" xfId="53728"/>
    <cellStyle name="Calculation 3 2 5 4" xfId="1129"/>
    <cellStyle name="Calculation 3 2 5 4 2" xfId="18721"/>
    <cellStyle name="Calculation 3 2 5 4 3" xfId="36209"/>
    <cellStyle name="Calculation 3 2 5 5" xfId="1565"/>
    <cellStyle name="Calculation 3 2 5 5 2" xfId="19157"/>
    <cellStyle name="Calculation 3 2 5 5 3" xfId="36645"/>
    <cellStyle name="Calculation 3 2 5 6" xfId="2923"/>
    <cellStyle name="Calculation 3 2 5 6 2" xfId="20515"/>
    <cellStyle name="Calculation 3 2 5 6 3" xfId="38003"/>
    <cellStyle name="Calculation 3 2 5 7" xfId="2924"/>
    <cellStyle name="Calculation 3 2 5 7 2" xfId="20516"/>
    <cellStyle name="Calculation 3 2 5 7 3" xfId="38004"/>
    <cellStyle name="Calculation 3 2 5 8" xfId="3111"/>
    <cellStyle name="Calculation 3 2 5 8 2" xfId="20703"/>
    <cellStyle name="Calculation 3 2 5 8 3" xfId="38191"/>
    <cellStyle name="Calculation 3 2 5 9" xfId="3286"/>
    <cellStyle name="Calculation 3 2 5 9 2" xfId="20878"/>
    <cellStyle name="Calculation 3 2 5 9 3" xfId="38366"/>
    <cellStyle name="Calculation 3 2 6" xfId="553"/>
    <cellStyle name="Calculation 3 2 6 10" xfId="10619"/>
    <cellStyle name="Calculation 3 2 6 10 2" xfId="28179"/>
    <cellStyle name="Calculation 3 2 6 10 3" xfId="45667"/>
    <cellStyle name="Calculation 3 2 6 11" xfId="11130"/>
    <cellStyle name="Calculation 3 2 6 11 2" xfId="28690"/>
    <cellStyle name="Calculation 3 2 6 11 3" xfId="46178"/>
    <cellStyle name="Calculation 3 2 6 12" xfId="11709"/>
    <cellStyle name="Calculation 3 2 6 12 2" xfId="29269"/>
    <cellStyle name="Calculation 3 2 6 12 3" xfId="46757"/>
    <cellStyle name="Calculation 3 2 6 13" xfId="12287"/>
    <cellStyle name="Calculation 3 2 6 13 2" xfId="29847"/>
    <cellStyle name="Calculation 3 2 6 13 3" xfId="47335"/>
    <cellStyle name="Calculation 3 2 6 14" xfId="12866"/>
    <cellStyle name="Calculation 3 2 6 14 2" xfId="30426"/>
    <cellStyle name="Calculation 3 2 6 14 3" xfId="47914"/>
    <cellStyle name="Calculation 3 2 6 15" xfId="13442"/>
    <cellStyle name="Calculation 3 2 6 15 2" xfId="31002"/>
    <cellStyle name="Calculation 3 2 6 15 3" xfId="48490"/>
    <cellStyle name="Calculation 3 2 6 16" xfId="14019"/>
    <cellStyle name="Calculation 3 2 6 16 2" xfId="31579"/>
    <cellStyle name="Calculation 3 2 6 16 3" xfId="49067"/>
    <cellStyle name="Calculation 3 2 6 17" xfId="14577"/>
    <cellStyle name="Calculation 3 2 6 17 2" xfId="32137"/>
    <cellStyle name="Calculation 3 2 6 17 3" xfId="49625"/>
    <cellStyle name="Calculation 3 2 6 18" xfId="15133"/>
    <cellStyle name="Calculation 3 2 6 18 2" xfId="32693"/>
    <cellStyle name="Calculation 3 2 6 18 3" xfId="50181"/>
    <cellStyle name="Calculation 3 2 6 19" xfId="15697"/>
    <cellStyle name="Calculation 3 2 6 19 2" xfId="33257"/>
    <cellStyle name="Calculation 3 2 6 19 3" xfId="50745"/>
    <cellStyle name="Calculation 3 2 6 2" xfId="6019"/>
    <cellStyle name="Calculation 3 2 6 2 2" xfId="23606"/>
    <cellStyle name="Calculation 3 2 6 2 3" xfId="41094"/>
    <cellStyle name="Calculation 3 2 6 20" xfId="16244"/>
    <cellStyle name="Calculation 3 2 6 20 2" xfId="33804"/>
    <cellStyle name="Calculation 3 2 6 20 3" xfId="51292"/>
    <cellStyle name="Calculation 3 2 6 21" xfId="16792"/>
    <cellStyle name="Calculation 3 2 6 21 2" xfId="34352"/>
    <cellStyle name="Calculation 3 2 6 21 3" xfId="51840"/>
    <cellStyle name="Calculation 3 2 6 22" xfId="17313"/>
    <cellStyle name="Calculation 3 2 6 22 2" xfId="34873"/>
    <cellStyle name="Calculation 3 2 6 22 3" xfId="52361"/>
    <cellStyle name="Calculation 3 2 6 23" xfId="17917"/>
    <cellStyle name="Calculation 3 2 6 24" xfId="35405"/>
    <cellStyle name="Calculation 3 2 6 3" xfId="6620"/>
    <cellStyle name="Calculation 3 2 6 3 2" xfId="24180"/>
    <cellStyle name="Calculation 3 2 6 3 3" xfId="41668"/>
    <cellStyle name="Calculation 3 2 6 4" xfId="7200"/>
    <cellStyle name="Calculation 3 2 6 4 2" xfId="24760"/>
    <cellStyle name="Calculation 3 2 6 4 3" xfId="42248"/>
    <cellStyle name="Calculation 3 2 6 5" xfId="7768"/>
    <cellStyle name="Calculation 3 2 6 5 2" xfId="25328"/>
    <cellStyle name="Calculation 3 2 6 5 3" xfId="42816"/>
    <cellStyle name="Calculation 3 2 6 6" xfId="8336"/>
    <cellStyle name="Calculation 3 2 6 6 2" xfId="25896"/>
    <cellStyle name="Calculation 3 2 6 6 3" xfId="43384"/>
    <cellStyle name="Calculation 3 2 6 7" xfId="8904"/>
    <cellStyle name="Calculation 3 2 6 7 2" xfId="26464"/>
    <cellStyle name="Calculation 3 2 6 7 3" xfId="43952"/>
    <cellStyle name="Calculation 3 2 6 8" xfId="9472"/>
    <cellStyle name="Calculation 3 2 6 8 2" xfId="27032"/>
    <cellStyle name="Calculation 3 2 6 8 3" xfId="44520"/>
    <cellStyle name="Calculation 3 2 6 9" xfId="10052"/>
    <cellStyle name="Calculation 3 2 6 9 2" xfId="27612"/>
    <cellStyle name="Calculation 3 2 6 9 3" xfId="45100"/>
    <cellStyle name="Calculation 3 2 7" xfId="1047"/>
    <cellStyle name="Calculation 3 2 7 2" xfId="18663"/>
    <cellStyle name="Calculation 3 2 7 3" xfId="36151"/>
    <cellStyle name="Calculation 3 2 8" xfId="1482"/>
    <cellStyle name="Calculation 3 2 8 2" xfId="19074"/>
    <cellStyle name="Calculation 3 2 8 3" xfId="36562"/>
    <cellStyle name="Calculation 3 2 9" xfId="1918"/>
    <cellStyle name="Calculation 3 2 9 2" xfId="19510"/>
    <cellStyle name="Calculation 3 2 9 3" xfId="36998"/>
    <cellStyle name="Calculation 3 20" xfId="363"/>
    <cellStyle name="Calculation 3 20 2" xfId="18410"/>
    <cellStyle name="Calculation 3 20 3" xfId="35898"/>
    <cellStyle name="Calculation 3 21" xfId="360"/>
    <cellStyle name="Calculation 3 21 2" xfId="18407"/>
    <cellStyle name="Calculation 3 21 3" xfId="35895"/>
    <cellStyle name="Calculation 3 22" xfId="365"/>
    <cellStyle name="Calculation 3 22 2" xfId="18412"/>
    <cellStyle name="Calculation 3 22 3" xfId="35900"/>
    <cellStyle name="Calculation 3 23" xfId="358"/>
    <cellStyle name="Calculation 3 23 2" xfId="18405"/>
    <cellStyle name="Calculation 3 23 3" xfId="35893"/>
    <cellStyle name="Calculation 3 24" xfId="366"/>
    <cellStyle name="Calculation 3 24 2" xfId="18413"/>
    <cellStyle name="Calculation 3 24 3" xfId="35901"/>
    <cellStyle name="Calculation 3 25" xfId="357"/>
    <cellStyle name="Calculation 3 25 2" xfId="18404"/>
    <cellStyle name="Calculation 3 25 3" xfId="35892"/>
    <cellStyle name="Calculation 3 26" xfId="410"/>
    <cellStyle name="Calculation 3 26 2" xfId="18457"/>
    <cellStyle name="Calculation 3 26 3" xfId="35945"/>
    <cellStyle name="Calculation 3 27" xfId="413"/>
    <cellStyle name="Calculation 3 27 2" xfId="18460"/>
    <cellStyle name="Calculation 3 27 3" xfId="35948"/>
    <cellStyle name="Calculation 3 28" xfId="451"/>
    <cellStyle name="Calculation 3 28 2" xfId="18498"/>
    <cellStyle name="Calculation 3 28 3" xfId="35986"/>
    <cellStyle name="Calculation 3 29" xfId="978"/>
    <cellStyle name="Calculation 3 29 2" xfId="18594"/>
    <cellStyle name="Calculation 3 29 3" xfId="36082"/>
    <cellStyle name="Calculation 3 3" xfId="158"/>
    <cellStyle name="Calculation 3 3 10" xfId="3258"/>
    <cellStyle name="Calculation 3 3 10 2" xfId="20850"/>
    <cellStyle name="Calculation 3 3 10 3" xfId="38338"/>
    <cellStyle name="Calculation 3 3 11" xfId="3684"/>
    <cellStyle name="Calculation 3 3 11 2" xfId="21276"/>
    <cellStyle name="Calculation 3 3 11 3" xfId="38764"/>
    <cellStyle name="Calculation 3 3 12" xfId="4105"/>
    <cellStyle name="Calculation 3 3 12 2" xfId="21697"/>
    <cellStyle name="Calculation 3 3 12 3" xfId="39185"/>
    <cellStyle name="Calculation 3 3 13" xfId="4526"/>
    <cellStyle name="Calculation 3 3 13 2" xfId="22118"/>
    <cellStyle name="Calculation 3 3 13 3" xfId="39606"/>
    <cellStyle name="Calculation 3 3 14" xfId="4937"/>
    <cellStyle name="Calculation 3 3 14 2" xfId="22529"/>
    <cellStyle name="Calculation 3 3 14 3" xfId="40017"/>
    <cellStyle name="Calculation 3 3 15" xfId="5337"/>
    <cellStyle name="Calculation 3 3 15 2" xfId="22929"/>
    <cellStyle name="Calculation 3 3 15 3" xfId="40417"/>
    <cellStyle name="Calculation 3 3 16" xfId="5858"/>
    <cellStyle name="Calculation 3 3 16 2" xfId="23450"/>
    <cellStyle name="Calculation 3 3 16 3" xfId="40938"/>
    <cellStyle name="Calculation 3 3 17" xfId="6457"/>
    <cellStyle name="Calculation 3 3 17 2" xfId="24017"/>
    <cellStyle name="Calculation 3 3 17 3" xfId="41505"/>
    <cellStyle name="Calculation 3 3 18" xfId="7037"/>
    <cellStyle name="Calculation 3 3 18 2" xfId="24597"/>
    <cellStyle name="Calculation 3 3 18 3" xfId="42085"/>
    <cellStyle name="Calculation 3 3 19" xfId="5754"/>
    <cellStyle name="Calculation 3 3 19 2" xfId="23346"/>
    <cellStyle name="Calculation 3 3 19 3" xfId="40834"/>
    <cellStyle name="Calculation 3 3 2" xfId="756"/>
    <cellStyle name="Calculation 3 3 2 10" xfId="4673"/>
    <cellStyle name="Calculation 3 3 2 10 2" xfId="22265"/>
    <cellStyle name="Calculation 3 3 2 10 3" xfId="39753"/>
    <cellStyle name="Calculation 3 3 2 11" xfId="5074"/>
    <cellStyle name="Calculation 3 3 2 11 2" xfId="22666"/>
    <cellStyle name="Calculation 3 3 2 11 3" xfId="40154"/>
    <cellStyle name="Calculation 3 3 2 12" xfId="5474"/>
    <cellStyle name="Calculation 3 3 2 12 2" xfId="23066"/>
    <cellStyle name="Calculation 3 3 2 12 3" xfId="40554"/>
    <cellStyle name="Calculation 3 3 2 13" xfId="6219"/>
    <cellStyle name="Calculation 3 3 2 13 2" xfId="23779"/>
    <cellStyle name="Calculation 3 3 2 13 3" xfId="41267"/>
    <cellStyle name="Calculation 3 3 2 14" xfId="6820"/>
    <cellStyle name="Calculation 3 3 2 14 2" xfId="24380"/>
    <cellStyle name="Calculation 3 3 2 14 3" xfId="41868"/>
    <cellStyle name="Calculation 3 3 2 15" xfId="7400"/>
    <cellStyle name="Calculation 3 3 2 15 2" xfId="24960"/>
    <cellStyle name="Calculation 3 3 2 15 3" xfId="42448"/>
    <cellStyle name="Calculation 3 3 2 16" xfId="7968"/>
    <cellStyle name="Calculation 3 3 2 16 2" xfId="25528"/>
    <cellStyle name="Calculation 3 3 2 16 3" xfId="43016"/>
    <cellStyle name="Calculation 3 3 2 17" xfId="8536"/>
    <cellStyle name="Calculation 3 3 2 17 2" xfId="26096"/>
    <cellStyle name="Calculation 3 3 2 17 3" xfId="43584"/>
    <cellStyle name="Calculation 3 3 2 18" xfId="9104"/>
    <cellStyle name="Calculation 3 3 2 18 2" xfId="26664"/>
    <cellStyle name="Calculation 3 3 2 18 3" xfId="44152"/>
    <cellStyle name="Calculation 3 3 2 19" xfId="9672"/>
    <cellStyle name="Calculation 3 3 2 19 2" xfId="27232"/>
    <cellStyle name="Calculation 3 3 2 19 3" xfId="44720"/>
    <cellStyle name="Calculation 3 3 2 2" xfId="1249"/>
    <cellStyle name="Calculation 3 3 2 2 2" xfId="18841"/>
    <cellStyle name="Calculation 3 3 2 2 3" xfId="36329"/>
    <cellStyle name="Calculation 3 3 2 20" xfId="10251"/>
    <cellStyle name="Calculation 3 3 2 20 2" xfId="27811"/>
    <cellStyle name="Calculation 3 3 2 20 3" xfId="45299"/>
    <cellStyle name="Calculation 3 3 2 21" xfId="10818"/>
    <cellStyle name="Calculation 3 3 2 21 2" xfId="28378"/>
    <cellStyle name="Calculation 3 3 2 21 3" xfId="45866"/>
    <cellStyle name="Calculation 3 3 2 22" xfId="11328"/>
    <cellStyle name="Calculation 3 3 2 22 2" xfId="28888"/>
    <cellStyle name="Calculation 3 3 2 22 3" xfId="46376"/>
    <cellStyle name="Calculation 3 3 2 23" xfId="11909"/>
    <cellStyle name="Calculation 3 3 2 23 2" xfId="29469"/>
    <cellStyle name="Calculation 3 3 2 23 3" xfId="46957"/>
    <cellStyle name="Calculation 3 3 2 24" xfId="12487"/>
    <cellStyle name="Calculation 3 3 2 24 2" xfId="30047"/>
    <cellStyle name="Calculation 3 3 2 24 3" xfId="47535"/>
    <cellStyle name="Calculation 3 3 2 25" xfId="13063"/>
    <cellStyle name="Calculation 3 3 2 25 2" xfId="30623"/>
    <cellStyle name="Calculation 3 3 2 25 3" xfId="48111"/>
    <cellStyle name="Calculation 3 3 2 26" xfId="13639"/>
    <cellStyle name="Calculation 3 3 2 26 2" xfId="31199"/>
    <cellStyle name="Calculation 3 3 2 26 3" xfId="48687"/>
    <cellStyle name="Calculation 3 3 2 27" xfId="14213"/>
    <cellStyle name="Calculation 3 3 2 27 2" xfId="31773"/>
    <cellStyle name="Calculation 3 3 2 27 3" xfId="49261"/>
    <cellStyle name="Calculation 3 3 2 28" xfId="14769"/>
    <cellStyle name="Calculation 3 3 2 28 2" xfId="32329"/>
    <cellStyle name="Calculation 3 3 2 28 3" xfId="49817"/>
    <cellStyle name="Calculation 3 3 2 29" xfId="15326"/>
    <cellStyle name="Calculation 3 3 2 29 2" xfId="32886"/>
    <cellStyle name="Calculation 3 3 2 29 3" xfId="50374"/>
    <cellStyle name="Calculation 3 3 2 3" xfId="1685"/>
    <cellStyle name="Calculation 3 3 2 3 2" xfId="19277"/>
    <cellStyle name="Calculation 3 3 2 3 3" xfId="36765"/>
    <cellStyle name="Calculation 3 3 2 30" xfId="15884"/>
    <cellStyle name="Calculation 3 3 2 30 2" xfId="33444"/>
    <cellStyle name="Calculation 3 3 2 30 3" xfId="50932"/>
    <cellStyle name="Calculation 3 3 2 31" xfId="16432"/>
    <cellStyle name="Calculation 3 3 2 31 2" xfId="33992"/>
    <cellStyle name="Calculation 3 3 2 31 3" xfId="51480"/>
    <cellStyle name="Calculation 3 3 2 32" xfId="16965"/>
    <cellStyle name="Calculation 3 3 2 32 2" xfId="34525"/>
    <cellStyle name="Calculation 3 3 2 32 3" xfId="52013"/>
    <cellStyle name="Calculation 3 3 2 33" xfId="17486"/>
    <cellStyle name="Calculation 3 3 2 33 2" xfId="35046"/>
    <cellStyle name="Calculation 3 3 2 33 3" xfId="52534"/>
    <cellStyle name="Calculation 3 3 2 34" xfId="18090"/>
    <cellStyle name="Calculation 3 3 2 35" xfId="35578"/>
    <cellStyle name="Calculation 3 3 2 36" xfId="53304"/>
    <cellStyle name="Calculation 3 3 2 37" xfId="53695"/>
    <cellStyle name="Calculation 3 3 2 4" xfId="2120"/>
    <cellStyle name="Calculation 3 3 2 4 2" xfId="19712"/>
    <cellStyle name="Calculation 3 3 2 4 3" xfId="37200"/>
    <cellStyle name="Calculation 3 3 2 5" xfId="2556"/>
    <cellStyle name="Calculation 3 3 2 5 2" xfId="20148"/>
    <cellStyle name="Calculation 3 3 2 5 3" xfId="37636"/>
    <cellStyle name="Calculation 3 3 2 6" xfId="3160"/>
    <cellStyle name="Calculation 3 3 2 6 2" xfId="20752"/>
    <cellStyle name="Calculation 3 3 2 6 3" xfId="38240"/>
    <cellStyle name="Calculation 3 3 2 7" xfId="3406"/>
    <cellStyle name="Calculation 3 3 2 7 2" xfId="20998"/>
    <cellStyle name="Calculation 3 3 2 7 3" xfId="38486"/>
    <cellStyle name="Calculation 3 3 2 8" xfId="3831"/>
    <cellStyle name="Calculation 3 3 2 8 2" xfId="21423"/>
    <cellStyle name="Calculation 3 3 2 8 3" xfId="38911"/>
    <cellStyle name="Calculation 3 3 2 9" xfId="4252"/>
    <cellStyle name="Calculation 3 3 2 9 2" xfId="21844"/>
    <cellStyle name="Calculation 3 3 2 9 3" xfId="39332"/>
    <cellStyle name="Calculation 3 3 20" xfId="5752"/>
    <cellStyle name="Calculation 3 3 20 2" xfId="23344"/>
    <cellStyle name="Calculation 3 3 20 3" xfId="40832"/>
    <cellStyle name="Calculation 3 3 21" xfId="5790"/>
    <cellStyle name="Calculation 3 3 21 2" xfId="23382"/>
    <cellStyle name="Calculation 3 3 21 3" xfId="40870"/>
    <cellStyle name="Calculation 3 3 22" xfId="7247"/>
    <cellStyle name="Calculation 3 3 22 2" xfId="24807"/>
    <cellStyle name="Calculation 3 3 22 3" xfId="42295"/>
    <cellStyle name="Calculation 3 3 23" xfId="9889"/>
    <cellStyle name="Calculation 3 3 23 2" xfId="27449"/>
    <cellStyle name="Calculation 3 3 23 3" xfId="44937"/>
    <cellStyle name="Calculation 3 3 24" xfId="10067"/>
    <cellStyle name="Calculation 3 3 24 2" xfId="27627"/>
    <cellStyle name="Calculation 3 3 24 3" xfId="45115"/>
    <cellStyle name="Calculation 3 3 25" xfId="11546"/>
    <cellStyle name="Calculation 3 3 25 2" xfId="29106"/>
    <cellStyle name="Calculation 3 3 25 3" xfId="46594"/>
    <cellStyle name="Calculation 3 3 26" xfId="12126"/>
    <cellStyle name="Calculation 3 3 26 2" xfId="29686"/>
    <cellStyle name="Calculation 3 3 26 3" xfId="47174"/>
    <cellStyle name="Calculation 3 3 27" xfId="12704"/>
    <cellStyle name="Calculation 3 3 27 2" xfId="30264"/>
    <cellStyle name="Calculation 3 3 27 3" xfId="47752"/>
    <cellStyle name="Calculation 3 3 28" xfId="13280"/>
    <cellStyle name="Calculation 3 3 28 2" xfId="30840"/>
    <cellStyle name="Calculation 3 3 28 3" xfId="48328"/>
    <cellStyle name="Calculation 3 3 29" xfId="13856"/>
    <cellStyle name="Calculation 3 3 29 2" xfId="31416"/>
    <cellStyle name="Calculation 3 3 29 3" xfId="48904"/>
    <cellStyle name="Calculation 3 3 3" xfId="876"/>
    <cellStyle name="Calculation 3 3 3 10" xfId="4793"/>
    <cellStyle name="Calculation 3 3 3 10 2" xfId="22385"/>
    <cellStyle name="Calculation 3 3 3 10 3" xfId="39873"/>
    <cellStyle name="Calculation 3 3 3 11" xfId="5194"/>
    <cellStyle name="Calculation 3 3 3 11 2" xfId="22786"/>
    <cellStyle name="Calculation 3 3 3 11 3" xfId="40274"/>
    <cellStyle name="Calculation 3 3 3 12" xfId="5594"/>
    <cellStyle name="Calculation 3 3 3 12 2" xfId="23186"/>
    <cellStyle name="Calculation 3 3 3 12 3" xfId="40674"/>
    <cellStyle name="Calculation 3 3 3 13" xfId="6339"/>
    <cellStyle name="Calculation 3 3 3 13 2" xfId="23899"/>
    <cellStyle name="Calculation 3 3 3 13 3" xfId="41387"/>
    <cellStyle name="Calculation 3 3 3 14" xfId="6940"/>
    <cellStyle name="Calculation 3 3 3 14 2" xfId="24500"/>
    <cellStyle name="Calculation 3 3 3 14 3" xfId="41988"/>
    <cellStyle name="Calculation 3 3 3 15" xfId="7520"/>
    <cellStyle name="Calculation 3 3 3 15 2" xfId="25080"/>
    <cellStyle name="Calculation 3 3 3 15 3" xfId="42568"/>
    <cellStyle name="Calculation 3 3 3 16" xfId="8088"/>
    <cellStyle name="Calculation 3 3 3 16 2" xfId="25648"/>
    <cellStyle name="Calculation 3 3 3 16 3" xfId="43136"/>
    <cellStyle name="Calculation 3 3 3 17" xfId="8656"/>
    <cellStyle name="Calculation 3 3 3 17 2" xfId="26216"/>
    <cellStyle name="Calculation 3 3 3 17 3" xfId="43704"/>
    <cellStyle name="Calculation 3 3 3 18" xfId="9224"/>
    <cellStyle name="Calculation 3 3 3 18 2" xfId="26784"/>
    <cellStyle name="Calculation 3 3 3 18 3" xfId="44272"/>
    <cellStyle name="Calculation 3 3 3 19" xfId="9792"/>
    <cellStyle name="Calculation 3 3 3 19 2" xfId="27352"/>
    <cellStyle name="Calculation 3 3 3 19 3" xfId="44840"/>
    <cellStyle name="Calculation 3 3 3 2" xfId="1369"/>
    <cellStyle name="Calculation 3 3 3 2 2" xfId="18961"/>
    <cellStyle name="Calculation 3 3 3 2 3" xfId="36449"/>
    <cellStyle name="Calculation 3 3 3 20" xfId="10371"/>
    <cellStyle name="Calculation 3 3 3 20 2" xfId="27931"/>
    <cellStyle name="Calculation 3 3 3 20 3" xfId="45419"/>
    <cellStyle name="Calculation 3 3 3 21" xfId="10938"/>
    <cellStyle name="Calculation 3 3 3 21 2" xfId="28498"/>
    <cellStyle name="Calculation 3 3 3 21 3" xfId="45986"/>
    <cellStyle name="Calculation 3 3 3 22" xfId="11448"/>
    <cellStyle name="Calculation 3 3 3 22 2" xfId="29008"/>
    <cellStyle name="Calculation 3 3 3 22 3" xfId="46496"/>
    <cellStyle name="Calculation 3 3 3 23" xfId="12029"/>
    <cellStyle name="Calculation 3 3 3 23 2" xfId="29589"/>
    <cellStyle name="Calculation 3 3 3 23 3" xfId="47077"/>
    <cellStyle name="Calculation 3 3 3 24" xfId="12607"/>
    <cellStyle name="Calculation 3 3 3 24 2" xfId="30167"/>
    <cellStyle name="Calculation 3 3 3 24 3" xfId="47655"/>
    <cellStyle name="Calculation 3 3 3 25" xfId="13183"/>
    <cellStyle name="Calculation 3 3 3 25 2" xfId="30743"/>
    <cellStyle name="Calculation 3 3 3 25 3" xfId="48231"/>
    <cellStyle name="Calculation 3 3 3 26" xfId="13759"/>
    <cellStyle name="Calculation 3 3 3 26 2" xfId="31319"/>
    <cellStyle name="Calculation 3 3 3 26 3" xfId="48807"/>
    <cellStyle name="Calculation 3 3 3 27" xfId="14333"/>
    <cellStyle name="Calculation 3 3 3 27 2" xfId="31893"/>
    <cellStyle name="Calculation 3 3 3 27 3" xfId="49381"/>
    <cellStyle name="Calculation 3 3 3 28" xfId="14889"/>
    <cellStyle name="Calculation 3 3 3 28 2" xfId="32449"/>
    <cellStyle name="Calculation 3 3 3 28 3" xfId="49937"/>
    <cellStyle name="Calculation 3 3 3 29" xfId="15446"/>
    <cellStyle name="Calculation 3 3 3 29 2" xfId="33006"/>
    <cellStyle name="Calculation 3 3 3 29 3" xfId="50494"/>
    <cellStyle name="Calculation 3 3 3 3" xfId="1805"/>
    <cellStyle name="Calculation 3 3 3 3 2" xfId="19397"/>
    <cellStyle name="Calculation 3 3 3 3 3" xfId="36885"/>
    <cellStyle name="Calculation 3 3 3 30" xfId="16004"/>
    <cellStyle name="Calculation 3 3 3 30 2" xfId="33564"/>
    <cellStyle name="Calculation 3 3 3 30 3" xfId="51052"/>
    <cellStyle name="Calculation 3 3 3 31" xfId="16552"/>
    <cellStyle name="Calculation 3 3 3 31 2" xfId="34112"/>
    <cellStyle name="Calculation 3 3 3 31 3" xfId="51600"/>
    <cellStyle name="Calculation 3 3 3 32" xfId="17085"/>
    <cellStyle name="Calculation 3 3 3 32 2" xfId="34645"/>
    <cellStyle name="Calculation 3 3 3 32 3" xfId="52133"/>
    <cellStyle name="Calculation 3 3 3 33" xfId="17606"/>
    <cellStyle name="Calculation 3 3 3 33 2" xfId="35166"/>
    <cellStyle name="Calculation 3 3 3 33 3" xfId="52654"/>
    <cellStyle name="Calculation 3 3 3 34" xfId="18210"/>
    <cellStyle name="Calculation 3 3 3 35" xfId="35698"/>
    <cellStyle name="Calculation 3 3 3 36" xfId="53424"/>
    <cellStyle name="Calculation 3 3 3 37" xfId="52971"/>
    <cellStyle name="Calculation 3 3 3 4" xfId="2240"/>
    <cellStyle name="Calculation 3 3 3 4 2" xfId="19832"/>
    <cellStyle name="Calculation 3 3 3 4 3" xfId="37320"/>
    <cellStyle name="Calculation 3 3 3 5" xfId="2676"/>
    <cellStyle name="Calculation 3 3 3 5 2" xfId="20268"/>
    <cellStyle name="Calculation 3 3 3 5 3" xfId="37756"/>
    <cellStyle name="Calculation 3 3 3 6" xfId="2875"/>
    <cellStyle name="Calculation 3 3 3 6 2" xfId="20467"/>
    <cellStyle name="Calculation 3 3 3 6 3" xfId="37955"/>
    <cellStyle name="Calculation 3 3 3 7" xfId="3526"/>
    <cellStyle name="Calculation 3 3 3 7 2" xfId="21118"/>
    <cellStyle name="Calculation 3 3 3 7 3" xfId="38606"/>
    <cellStyle name="Calculation 3 3 3 8" xfId="3951"/>
    <cellStyle name="Calculation 3 3 3 8 2" xfId="21543"/>
    <cellStyle name="Calculation 3 3 3 8 3" xfId="39031"/>
    <cellStyle name="Calculation 3 3 3 9" xfId="4372"/>
    <cellStyle name="Calculation 3 3 3 9 2" xfId="21964"/>
    <cellStyle name="Calculation 3 3 3 9 3" xfId="39452"/>
    <cellStyle name="Calculation 3 3 30" xfId="12877"/>
    <cellStyle name="Calculation 3 3 30 2" xfId="30437"/>
    <cellStyle name="Calculation 3 3 30 3" xfId="47925"/>
    <cellStyle name="Calculation 3 3 31" xfId="11160"/>
    <cellStyle name="Calculation 3 3 31 2" xfId="28720"/>
    <cellStyle name="Calculation 3 3 31 3" xfId="46208"/>
    <cellStyle name="Calculation 3 3 32" xfId="15542"/>
    <cellStyle name="Calculation 3 3 32 2" xfId="33102"/>
    <cellStyle name="Calculation 3 3 32 3" xfId="50590"/>
    <cellStyle name="Calculation 3 3 33" xfId="14589"/>
    <cellStyle name="Calculation 3 3 33 2" xfId="32149"/>
    <cellStyle name="Calculation 3 3 33 3" xfId="49637"/>
    <cellStyle name="Calculation 3 3 34" xfId="16648"/>
    <cellStyle name="Calculation 3 3 34 2" xfId="34208"/>
    <cellStyle name="Calculation 3 3 34 3" xfId="51696"/>
    <cellStyle name="Calculation 3 3 35" xfId="15709"/>
    <cellStyle name="Calculation 3 3 35 2" xfId="33269"/>
    <cellStyle name="Calculation 3 3 35 3" xfId="50757"/>
    <cellStyle name="Calculation 3 3 36" xfId="17774"/>
    <cellStyle name="Calculation 3 3 37" xfId="35262"/>
    <cellStyle name="Calculation 3 3 38" xfId="53155"/>
    <cellStyle name="Calculation 3 3 39" xfId="53567"/>
    <cellStyle name="Calculation 3 3 4" xfId="607"/>
    <cellStyle name="Calculation 3 3 4 10" xfId="10671"/>
    <cellStyle name="Calculation 3 3 4 10 2" xfId="28231"/>
    <cellStyle name="Calculation 3 3 4 10 3" xfId="45719"/>
    <cellStyle name="Calculation 3 3 4 11" xfId="11182"/>
    <cellStyle name="Calculation 3 3 4 11 2" xfId="28742"/>
    <cellStyle name="Calculation 3 3 4 11 3" xfId="46230"/>
    <cellStyle name="Calculation 3 3 4 12" xfId="11762"/>
    <cellStyle name="Calculation 3 3 4 12 2" xfId="29322"/>
    <cellStyle name="Calculation 3 3 4 12 3" xfId="46810"/>
    <cellStyle name="Calculation 3 3 4 13" xfId="12340"/>
    <cellStyle name="Calculation 3 3 4 13 2" xfId="29900"/>
    <cellStyle name="Calculation 3 3 4 13 3" xfId="47388"/>
    <cellStyle name="Calculation 3 3 4 14" xfId="12917"/>
    <cellStyle name="Calculation 3 3 4 14 2" xfId="30477"/>
    <cellStyle name="Calculation 3 3 4 14 3" xfId="47965"/>
    <cellStyle name="Calculation 3 3 4 15" xfId="13492"/>
    <cellStyle name="Calculation 3 3 4 15 2" xfId="31052"/>
    <cellStyle name="Calculation 3 3 4 15 3" xfId="48540"/>
    <cellStyle name="Calculation 3 3 4 16" xfId="14067"/>
    <cellStyle name="Calculation 3 3 4 16 2" xfId="31627"/>
    <cellStyle name="Calculation 3 3 4 16 3" xfId="49115"/>
    <cellStyle name="Calculation 3 3 4 17" xfId="14624"/>
    <cellStyle name="Calculation 3 3 4 17 2" xfId="32184"/>
    <cellStyle name="Calculation 3 3 4 17 3" xfId="49672"/>
    <cellStyle name="Calculation 3 3 4 18" xfId="15180"/>
    <cellStyle name="Calculation 3 3 4 18 2" xfId="32740"/>
    <cellStyle name="Calculation 3 3 4 18 3" xfId="50228"/>
    <cellStyle name="Calculation 3 3 4 19" xfId="15741"/>
    <cellStyle name="Calculation 3 3 4 19 2" xfId="33301"/>
    <cellStyle name="Calculation 3 3 4 19 3" xfId="50789"/>
    <cellStyle name="Calculation 3 3 4 2" xfId="6072"/>
    <cellStyle name="Calculation 3 3 4 2 2" xfId="23642"/>
    <cellStyle name="Calculation 3 3 4 2 3" xfId="41130"/>
    <cellStyle name="Calculation 3 3 4 20" xfId="16287"/>
    <cellStyle name="Calculation 3 3 4 20 2" xfId="33847"/>
    <cellStyle name="Calculation 3 3 4 20 3" xfId="51335"/>
    <cellStyle name="Calculation 3 3 4 21" xfId="16828"/>
    <cellStyle name="Calculation 3 3 4 21 2" xfId="34388"/>
    <cellStyle name="Calculation 3 3 4 21 3" xfId="51876"/>
    <cellStyle name="Calculation 3 3 4 22" xfId="17349"/>
    <cellStyle name="Calculation 3 3 4 22 2" xfId="34909"/>
    <cellStyle name="Calculation 3 3 4 22 3" xfId="52397"/>
    <cellStyle name="Calculation 3 3 4 23" xfId="17953"/>
    <cellStyle name="Calculation 3 3 4 24" xfId="35441"/>
    <cellStyle name="Calculation 3 3 4 3" xfId="6673"/>
    <cellStyle name="Calculation 3 3 4 3 2" xfId="24233"/>
    <cellStyle name="Calculation 3 3 4 3 3" xfId="41721"/>
    <cellStyle name="Calculation 3 3 4 4" xfId="7253"/>
    <cellStyle name="Calculation 3 3 4 4 2" xfId="24813"/>
    <cellStyle name="Calculation 3 3 4 4 3" xfId="42301"/>
    <cellStyle name="Calculation 3 3 4 5" xfId="7821"/>
    <cellStyle name="Calculation 3 3 4 5 2" xfId="25381"/>
    <cellStyle name="Calculation 3 3 4 5 3" xfId="42869"/>
    <cellStyle name="Calculation 3 3 4 6" xfId="8389"/>
    <cellStyle name="Calculation 3 3 4 6 2" xfId="25949"/>
    <cellStyle name="Calculation 3 3 4 6 3" xfId="43437"/>
    <cellStyle name="Calculation 3 3 4 7" xfId="8957"/>
    <cellStyle name="Calculation 3 3 4 7 2" xfId="26517"/>
    <cellStyle name="Calculation 3 3 4 7 3" xfId="44005"/>
    <cellStyle name="Calculation 3 3 4 8" xfId="9525"/>
    <cellStyle name="Calculation 3 3 4 8 2" xfId="27085"/>
    <cellStyle name="Calculation 3 3 4 8 3" xfId="44573"/>
    <cellStyle name="Calculation 3 3 4 9" xfId="10104"/>
    <cellStyle name="Calculation 3 3 4 9 2" xfId="27664"/>
    <cellStyle name="Calculation 3 3 4 9 3" xfId="45152"/>
    <cellStyle name="Calculation 3 3 5" xfId="1100"/>
    <cellStyle name="Calculation 3 3 5 2" xfId="18704"/>
    <cellStyle name="Calculation 3 3 5 3" xfId="36192"/>
    <cellStyle name="Calculation 3 3 6" xfId="1536"/>
    <cellStyle name="Calculation 3 3 6 2" xfId="19128"/>
    <cellStyle name="Calculation 3 3 6 3" xfId="36616"/>
    <cellStyle name="Calculation 3 3 7" xfId="1971"/>
    <cellStyle name="Calculation 3 3 7 2" xfId="19563"/>
    <cellStyle name="Calculation 3 3 7 3" xfId="37051"/>
    <cellStyle name="Calculation 3 3 8" xfId="2407"/>
    <cellStyle name="Calculation 3 3 8 2" xfId="19999"/>
    <cellStyle name="Calculation 3 3 8 3" xfId="37487"/>
    <cellStyle name="Calculation 3 3 9" xfId="2941"/>
    <cellStyle name="Calculation 3 3 9 2" xfId="20533"/>
    <cellStyle name="Calculation 3 3 9 3" xfId="38021"/>
    <cellStyle name="Calculation 3 30" xfId="450"/>
    <cellStyle name="Calculation 3 30 2" xfId="18497"/>
    <cellStyle name="Calculation 3 30 3" xfId="35985"/>
    <cellStyle name="Calculation 3 31" xfId="435"/>
    <cellStyle name="Calculation 3 31 2" xfId="18482"/>
    <cellStyle name="Calculation 3 31 3" xfId="35970"/>
    <cellStyle name="Calculation 3 32" xfId="1001"/>
    <cellStyle name="Calculation 3 32 2" xfId="18617"/>
    <cellStyle name="Calculation 3 32 3" xfId="36105"/>
    <cellStyle name="Calculation 3 33" xfId="3022"/>
    <cellStyle name="Calculation 3 33 2" xfId="20614"/>
    <cellStyle name="Calculation 3 33 3" xfId="38102"/>
    <cellStyle name="Calculation 3 34" xfId="1935"/>
    <cellStyle name="Calculation 3 34 2" xfId="19527"/>
    <cellStyle name="Calculation 3 34 3" xfId="37015"/>
    <cellStyle name="Calculation 3 35" xfId="1916"/>
    <cellStyle name="Calculation 3 35 2" xfId="19508"/>
    <cellStyle name="Calculation 3 35 3" xfId="36996"/>
    <cellStyle name="Calculation 3 36" xfId="3186"/>
    <cellStyle name="Calculation 3 36 2" xfId="20778"/>
    <cellStyle name="Calculation 3 36 3" xfId="38266"/>
    <cellStyle name="Calculation 3 37" xfId="3025"/>
    <cellStyle name="Calculation 3 37 2" xfId="20617"/>
    <cellStyle name="Calculation 3 37 3" xfId="38105"/>
    <cellStyle name="Calculation 3 38" xfId="2953"/>
    <cellStyle name="Calculation 3 38 2" xfId="20545"/>
    <cellStyle name="Calculation 3 38 3" xfId="38033"/>
    <cellStyle name="Calculation 3 39" xfId="5816"/>
    <cellStyle name="Calculation 3 39 2" xfId="23408"/>
    <cellStyle name="Calculation 3 39 3" xfId="40896"/>
    <cellStyle name="Calculation 3 4" xfId="170"/>
    <cellStyle name="Calculation 3 4 10" xfId="3225"/>
    <cellStyle name="Calculation 3 4 10 2" xfId="20817"/>
    <cellStyle name="Calculation 3 4 10 3" xfId="38305"/>
    <cellStyle name="Calculation 3 4 11" xfId="3654"/>
    <cellStyle name="Calculation 3 4 11 2" xfId="21246"/>
    <cellStyle name="Calculation 3 4 11 3" xfId="38734"/>
    <cellStyle name="Calculation 3 4 12" xfId="4077"/>
    <cellStyle name="Calculation 3 4 12 2" xfId="21669"/>
    <cellStyle name="Calculation 3 4 12 3" xfId="39157"/>
    <cellStyle name="Calculation 3 4 13" xfId="4498"/>
    <cellStyle name="Calculation 3 4 13 2" xfId="22090"/>
    <cellStyle name="Calculation 3 4 13 3" xfId="39578"/>
    <cellStyle name="Calculation 3 4 14" xfId="4913"/>
    <cellStyle name="Calculation 3 4 14 2" xfId="22505"/>
    <cellStyle name="Calculation 3 4 14 3" xfId="39993"/>
    <cellStyle name="Calculation 3 4 15" xfId="5313"/>
    <cellStyle name="Calculation 3 4 15 2" xfId="22905"/>
    <cellStyle name="Calculation 3 4 15 3" xfId="40393"/>
    <cellStyle name="Calculation 3 4 16" xfId="5824"/>
    <cellStyle name="Calculation 3 4 16 2" xfId="23416"/>
    <cellStyle name="Calculation 3 4 16 3" xfId="40904"/>
    <cellStyle name="Calculation 3 4 17" xfId="5709"/>
    <cellStyle name="Calculation 3 4 17 2" xfId="23301"/>
    <cellStyle name="Calculation 3 4 17 3" xfId="40789"/>
    <cellStyle name="Calculation 3 4 18" xfId="5881"/>
    <cellStyle name="Calculation 3 4 18 2" xfId="23473"/>
    <cellStyle name="Calculation 3 4 18 3" xfId="40961"/>
    <cellStyle name="Calculation 3 4 19" xfId="6636"/>
    <cellStyle name="Calculation 3 4 19 2" xfId="24196"/>
    <cellStyle name="Calculation 3 4 19 3" xfId="41684"/>
    <cellStyle name="Calculation 3 4 2" xfId="732"/>
    <cellStyle name="Calculation 3 4 2 10" xfId="4649"/>
    <cellStyle name="Calculation 3 4 2 10 2" xfId="22241"/>
    <cellStyle name="Calculation 3 4 2 10 3" xfId="39729"/>
    <cellStyle name="Calculation 3 4 2 11" xfId="5050"/>
    <cellStyle name="Calculation 3 4 2 11 2" xfId="22642"/>
    <cellStyle name="Calculation 3 4 2 11 3" xfId="40130"/>
    <cellStyle name="Calculation 3 4 2 12" xfId="5450"/>
    <cellStyle name="Calculation 3 4 2 12 2" xfId="23042"/>
    <cellStyle name="Calculation 3 4 2 12 3" xfId="40530"/>
    <cellStyle name="Calculation 3 4 2 13" xfId="6195"/>
    <cellStyle name="Calculation 3 4 2 13 2" xfId="23755"/>
    <cellStyle name="Calculation 3 4 2 13 3" xfId="41243"/>
    <cellStyle name="Calculation 3 4 2 14" xfId="6796"/>
    <cellStyle name="Calculation 3 4 2 14 2" xfId="24356"/>
    <cellStyle name="Calculation 3 4 2 14 3" xfId="41844"/>
    <cellStyle name="Calculation 3 4 2 15" xfId="7376"/>
    <cellStyle name="Calculation 3 4 2 15 2" xfId="24936"/>
    <cellStyle name="Calculation 3 4 2 15 3" xfId="42424"/>
    <cellStyle name="Calculation 3 4 2 16" xfId="7944"/>
    <cellStyle name="Calculation 3 4 2 16 2" xfId="25504"/>
    <cellStyle name="Calculation 3 4 2 16 3" xfId="42992"/>
    <cellStyle name="Calculation 3 4 2 17" xfId="8512"/>
    <cellStyle name="Calculation 3 4 2 17 2" xfId="26072"/>
    <cellStyle name="Calculation 3 4 2 17 3" xfId="43560"/>
    <cellStyle name="Calculation 3 4 2 18" xfId="9080"/>
    <cellStyle name="Calculation 3 4 2 18 2" xfId="26640"/>
    <cellStyle name="Calculation 3 4 2 18 3" xfId="44128"/>
    <cellStyle name="Calculation 3 4 2 19" xfId="9648"/>
    <cellStyle name="Calculation 3 4 2 19 2" xfId="27208"/>
    <cellStyle name="Calculation 3 4 2 19 3" xfId="44696"/>
    <cellStyle name="Calculation 3 4 2 2" xfId="1225"/>
    <cellStyle name="Calculation 3 4 2 2 2" xfId="18817"/>
    <cellStyle name="Calculation 3 4 2 2 3" xfId="36305"/>
    <cellStyle name="Calculation 3 4 2 20" xfId="10227"/>
    <cellStyle name="Calculation 3 4 2 20 2" xfId="27787"/>
    <cellStyle name="Calculation 3 4 2 20 3" xfId="45275"/>
    <cellStyle name="Calculation 3 4 2 21" xfId="10794"/>
    <cellStyle name="Calculation 3 4 2 21 2" xfId="28354"/>
    <cellStyle name="Calculation 3 4 2 21 3" xfId="45842"/>
    <cellStyle name="Calculation 3 4 2 22" xfId="11304"/>
    <cellStyle name="Calculation 3 4 2 22 2" xfId="28864"/>
    <cellStyle name="Calculation 3 4 2 22 3" xfId="46352"/>
    <cellStyle name="Calculation 3 4 2 23" xfId="11885"/>
    <cellStyle name="Calculation 3 4 2 23 2" xfId="29445"/>
    <cellStyle name="Calculation 3 4 2 23 3" xfId="46933"/>
    <cellStyle name="Calculation 3 4 2 24" xfId="12463"/>
    <cellStyle name="Calculation 3 4 2 24 2" xfId="30023"/>
    <cellStyle name="Calculation 3 4 2 24 3" xfId="47511"/>
    <cellStyle name="Calculation 3 4 2 25" xfId="13039"/>
    <cellStyle name="Calculation 3 4 2 25 2" xfId="30599"/>
    <cellStyle name="Calculation 3 4 2 25 3" xfId="48087"/>
    <cellStyle name="Calculation 3 4 2 26" xfId="13615"/>
    <cellStyle name="Calculation 3 4 2 26 2" xfId="31175"/>
    <cellStyle name="Calculation 3 4 2 26 3" xfId="48663"/>
    <cellStyle name="Calculation 3 4 2 27" xfId="14189"/>
    <cellStyle name="Calculation 3 4 2 27 2" xfId="31749"/>
    <cellStyle name="Calculation 3 4 2 27 3" xfId="49237"/>
    <cellStyle name="Calculation 3 4 2 28" xfId="14745"/>
    <cellStyle name="Calculation 3 4 2 28 2" xfId="32305"/>
    <cellStyle name="Calculation 3 4 2 28 3" xfId="49793"/>
    <cellStyle name="Calculation 3 4 2 29" xfId="15302"/>
    <cellStyle name="Calculation 3 4 2 29 2" xfId="32862"/>
    <cellStyle name="Calculation 3 4 2 29 3" xfId="50350"/>
    <cellStyle name="Calculation 3 4 2 3" xfId="1661"/>
    <cellStyle name="Calculation 3 4 2 3 2" xfId="19253"/>
    <cellStyle name="Calculation 3 4 2 3 3" xfId="36741"/>
    <cellStyle name="Calculation 3 4 2 30" xfId="15860"/>
    <cellStyle name="Calculation 3 4 2 30 2" xfId="33420"/>
    <cellStyle name="Calculation 3 4 2 30 3" xfId="50908"/>
    <cellStyle name="Calculation 3 4 2 31" xfId="16408"/>
    <cellStyle name="Calculation 3 4 2 31 2" xfId="33968"/>
    <cellStyle name="Calculation 3 4 2 31 3" xfId="51456"/>
    <cellStyle name="Calculation 3 4 2 32" xfId="16941"/>
    <cellStyle name="Calculation 3 4 2 32 2" xfId="34501"/>
    <cellStyle name="Calculation 3 4 2 32 3" xfId="51989"/>
    <cellStyle name="Calculation 3 4 2 33" xfId="17462"/>
    <cellStyle name="Calculation 3 4 2 33 2" xfId="35022"/>
    <cellStyle name="Calculation 3 4 2 33 3" xfId="52510"/>
    <cellStyle name="Calculation 3 4 2 34" xfId="18066"/>
    <cellStyle name="Calculation 3 4 2 35" xfId="35554"/>
    <cellStyle name="Calculation 3 4 2 36" xfId="53280"/>
    <cellStyle name="Calculation 3 4 2 37" xfId="53822"/>
    <cellStyle name="Calculation 3 4 2 4" xfId="2096"/>
    <cellStyle name="Calculation 3 4 2 4 2" xfId="19688"/>
    <cellStyle name="Calculation 3 4 2 4 3" xfId="37176"/>
    <cellStyle name="Calculation 3 4 2 5" xfId="2532"/>
    <cellStyle name="Calculation 3 4 2 5 2" xfId="20124"/>
    <cellStyle name="Calculation 3 4 2 5 3" xfId="37612"/>
    <cellStyle name="Calculation 3 4 2 6" xfId="2823"/>
    <cellStyle name="Calculation 3 4 2 6 2" xfId="20415"/>
    <cellStyle name="Calculation 3 4 2 6 3" xfId="37903"/>
    <cellStyle name="Calculation 3 4 2 7" xfId="3382"/>
    <cellStyle name="Calculation 3 4 2 7 2" xfId="20974"/>
    <cellStyle name="Calculation 3 4 2 7 3" xfId="38462"/>
    <cellStyle name="Calculation 3 4 2 8" xfId="3807"/>
    <cellStyle name="Calculation 3 4 2 8 2" xfId="21399"/>
    <cellStyle name="Calculation 3 4 2 8 3" xfId="38887"/>
    <cellStyle name="Calculation 3 4 2 9" xfId="4228"/>
    <cellStyle name="Calculation 3 4 2 9 2" xfId="21820"/>
    <cellStyle name="Calculation 3 4 2 9 3" xfId="39308"/>
    <cellStyle name="Calculation 3 4 20" xfId="7277"/>
    <cellStyle name="Calculation 3 4 20 2" xfId="24837"/>
    <cellStyle name="Calculation 3 4 20 3" xfId="42325"/>
    <cellStyle name="Calculation 3 4 21" xfId="7845"/>
    <cellStyle name="Calculation 3 4 21 2" xfId="25405"/>
    <cellStyle name="Calculation 3 4 21 3" xfId="42893"/>
    <cellStyle name="Calculation 3 4 22" xfId="8413"/>
    <cellStyle name="Calculation 3 4 22 2" xfId="25973"/>
    <cellStyle name="Calculation 3 4 22 3" xfId="43461"/>
    <cellStyle name="Calculation 3 4 23" xfId="8987"/>
    <cellStyle name="Calculation 3 4 23 2" xfId="26547"/>
    <cellStyle name="Calculation 3 4 23 3" xfId="44035"/>
    <cellStyle name="Calculation 3 4 24" xfId="8935"/>
    <cellStyle name="Calculation 3 4 24 2" xfId="26495"/>
    <cellStyle name="Calculation 3 4 24 3" xfId="43983"/>
    <cellStyle name="Calculation 3 4 25" xfId="10471"/>
    <cellStyle name="Calculation 3 4 25 2" xfId="28031"/>
    <cellStyle name="Calculation 3 4 25 3" xfId="45519"/>
    <cellStyle name="Calculation 3 4 26" xfId="11207"/>
    <cellStyle name="Calculation 3 4 26 2" xfId="28767"/>
    <cellStyle name="Calculation 3 4 26 3" xfId="46255"/>
    <cellStyle name="Calculation 3 4 27" xfId="11788"/>
    <cellStyle name="Calculation 3 4 27 2" xfId="29348"/>
    <cellStyle name="Calculation 3 4 27 3" xfId="46836"/>
    <cellStyle name="Calculation 3 4 28" xfId="12366"/>
    <cellStyle name="Calculation 3 4 28 2" xfId="29926"/>
    <cellStyle name="Calculation 3 4 28 3" xfId="47414"/>
    <cellStyle name="Calculation 3 4 29" xfId="12942"/>
    <cellStyle name="Calculation 3 4 29 2" xfId="30502"/>
    <cellStyle name="Calculation 3 4 29 3" xfId="47990"/>
    <cellStyle name="Calculation 3 4 3" xfId="852"/>
    <cellStyle name="Calculation 3 4 3 10" xfId="4769"/>
    <cellStyle name="Calculation 3 4 3 10 2" xfId="22361"/>
    <cellStyle name="Calculation 3 4 3 10 3" xfId="39849"/>
    <cellStyle name="Calculation 3 4 3 11" xfId="5170"/>
    <cellStyle name="Calculation 3 4 3 11 2" xfId="22762"/>
    <cellStyle name="Calculation 3 4 3 11 3" xfId="40250"/>
    <cellStyle name="Calculation 3 4 3 12" xfId="5570"/>
    <cellStyle name="Calculation 3 4 3 12 2" xfId="23162"/>
    <cellStyle name="Calculation 3 4 3 12 3" xfId="40650"/>
    <cellStyle name="Calculation 3 4 3 13" xfId="6315"/>
    <cellStyle name="Calculation 3 4 3 13 2" xfId="23875"/>
    <cellStyle name="Calculation 3 4 3 13 3" xfId="41363"/>
    <cellStyle name="Calculation 3 4 3 14" xfId="6916"/>
    <cellStyle name="Calculation 3 4 3 14 2" xfId="24476"/>
    <cellStyle name="Calculation 3 4 3 14 3" xfId="41964"/>
    <cellStyle name="Calculation 3 4 3 15" xfId="7496"/>
    <cellStyle name="Calculation 3 4 3 15 2" xfId="25056"/>
    <cellStyle name="Calculation 3 4 3 15 3" xfId="42544"/>
    <cellStyle name="Calculation 3 4 3 16" xfId="8064"/>
    <cellStyle name="Calculation 3 4 3 16 2" xfId="25624"/>
    <cellStyle name="Calculation 3 4 3 16 3" xfId="43112"/>
    <cellStyle name="Calculation 3 4 3 17" xfId="8632"/>
    <cellStyle name="Calculation 3 4 3 17 2" xfId="26192"/>
    <cellStyle name="Calculation 3 4 3 17 3" xfId="43680"/>
    <cellStyle name="Calculation 3 4 3 18" xfId="9200"/>
    <cellStyle name="Calculation 3 4 3 18 2" xfId="26760"/>
    <cellStyle name="Calculation 3 4 3 18 3" xfId="44248"/>
    <cellStyle name="Calculation 3 4 3 19" xfId="9768"/>
    <cellStyle name="Calculation 3 4 3 19 2" xfId="27328"/>
    <cellStyle name="Calculation 3 4 3 19 3" xfId="44816"/>
    <cellStyle name="Calculation 3 4 3 2" xfId="1345"/>
    <cellStyle name="Calculation 3 4 3 2 2" xfId="18937"/>
    <cellStyle name="Calculation 3 4 3 2 3" xfId="36425"/>
    <cellStyle name="Calculation 3 4 3 20" xfId="10347"/>
    <cellStyle name="Calculation 3 4 3 20 2" xfId="27907"/>
    <cellStyle name="Calculation 3 4 3 20 3" xfId="45395"/>
    <cellStyle name="Calculation 3 4 3 21" xfId="10914"/>
    <cellStyle name="Calculation 3 4 3 21 2" xfId="28474"/>
    <cellStyle name="Calculation 3 4 3 21 3" xfId="45962"/>
    <cellStyle name="Calculation 3 4 3 22" xfId="11424"/>
    <cellStyle name="Calculation 3 4 3 22 2" xfId="28984"/>
    <cellStyle name="Calculation 3 4 3 22 3" xfId="46472"/>
    <cellStyle name="Calculation 3 4 3 23" xfId="12005"/>
    <cellStyle name="Calculation 3 4 3 23 2" xfId="29565"/>
    <cellStyle name="Calculation 3 4 3 23 3" xfId="47053"/>
    <cellStyle name="Calculation 3 4 3 24" xfId="12583"/>
    <cellStyle name="Calculation 3 4 3 24 2" xfId="30143"/>
    <cellStyle name="Calculation 3 4 3 24 3" xfId="47631"/>
    <cellStyle name="Calculation 3 4 3 25" xfId="13159"/>
    <cellStyle name="Calculation 3 4 3 25 2" xfId="30719"/>
    <cellStyle name="Calculation 3 4 3 25 3" xfId="48207"/>
    <cellStyle name="Calculation 3 4 3 26" xfId="13735"/>
    <cellStyle name="Calculation 3 4 3 26 2" xfId="31295"/>
    <cellStyle name="Calculation 3 4 3 26 3" xfId="48783"/>
    <cellStyle name="Calculation 3 4 3 27" xfId="14309"/>
    <cellStyle name="Calculation 3 4 3 27 2" xfId="31869"/>
    <cellStyle name="Calculation 3 4 3 27 3" xfId="49357"/>
    <cellStyle name="Calculation 3 4 3 28" xfId="14865"/>
    <cellStyle name="Calculation 3 4 3 28 2" xfId="32425"/>
    <cellStyle name="Calculation 3 4 3 28 3" xfId="49913"/>
    <cellStyle name="Calculation 3 4 3 29" xfId="15422"/>
    <cellStyle name="Calculation 3 4 3 29 2" xfId="32982"/>
    <cellStyle name="Calculation 3 4 3 29 3" xfId="50470"/>
    <cellStyle name="Calculation 3 4 3 3" xfId="1781"/>
    <cellStyle name="Calculation 3 4 3 3 2" xfId="19373"/>
    <cellStyle name="Calculation 3 4 3 3 3" xfId="36861"/>
    <cellStyle name="Calculation 3 4 3 30" xfId="15980"/>
    <cellStyle name="Calculation 3 4 3 30 2" xfId="33540"/>
    <cellStyle name="Calculation 3 4 3 30 3" xfId="51028"/>
    <cellStyle name="Calculation 3 4 3 31" xfId="16528"/>
    <cellStyle name="Calculation 3 4 3 31 2" xfId="34088"/>
    <cellStyle name="Calculation 3 4 3 31 3" xfId="51576"/>
    <cellStyle name="Calculation 3 4 3 32" xfId="17061"/>
    <cellStyle name="Calculation 3 4 3 32 2" xfId="34621"/>
    <cellStyle name="Calculation 3 4 3 32 3" xfId="52109"/>
    <cellStyle name="Calculation 3 4 3 33" xfId="17582"/>
    <cellStyle name="Calculation 3 4 3 33 2" xfId="35142"/>
    <cellStyle name="Calculation 3 4 3 33 3" xfId="52630"/>
    <cellStyle name="Calculation 3 4 3 34" xfId="18186"/>
    <cellStyle name="Calculation 3 4 3 35" xfId="35674"/>
    <cellStyle name="Calculation 3 4 3 36" xfId="53400"/>
    <cellStyle name="Calculation 3 4 3 37" xfId="52969"/>
    <cellStyle name="Calculation 3 4 3 4" xfId="2216"/>
    <cellStyle name="Calculation 3 4 3 4 2" xfId="19808"/>
    <cellStyle name="Calculation 3 4 3 4 3" xfId="37296"/>
    <cellStyle name="Calculation 3 4 3 5" xfId="2652"/>
    <cellStyle name="Calculation 3 4 3 5 2" xfId="20244"/>
    <cellStyle name="Calculation 3 4 3 5 3" xfId="37732"/>
    <cellStyle name="Calculation 3 4 3 6" xfId="3014"/>
    <cellStyle name="Calculation 3 4 3 6 2" xfId="20606"/>
    <cellStyle name="Calculation 3 4 3 6 3" xfId="38094"/>
    <cellStyle name="Calculation 3 4 3 7" xfId="3502"/>
    <cellStyle name="Calculation 3 4 3 7 2" xfId="21094"/>
    <cellStyle name="Calculation 3 4 3 7 3" xfId="38582"/>
    <cellStyle name="Calculation 3 4 3 8" xfId="3927"/>
    <cellStyle name="Calculation 3 4 3 8 2" xfId="21519"/>
    <cellStyle name="Calculation 3 4 3 8 3" xfId="39007"/>
    <cellStyle name="Calculation 3 4 3 9" xfId="4348"/>
    <cellStyle name="Calculation 3 4 3 9 2" xfId="21940"/>
    <cellStyle name="Calculation 3 4 3 9 3" xfId="39428"/>
    <cellStyle name="Calculation 3 4 30" xfId="13457"/>
    <cellStyle name="Calculation 3 4 30 2" xfId="31017"/>
    <cellStyle name="Calculation 3 4 30 3" xfId="48505"/>
    <cellStyle name="Calculation 3 4 31" xfId="14091"/>
    <cellStyle name="Calculation 3 4 31 2" xfId="31651"/>
    <cellStyle name="Calculation 3 4 31 3" xfId="49139"/>
    <cellStyle name="Calculation 3 4 32" xfId="14652"/>
    <cellStyle name="Calculation 3 4 32 2" xfId="32212"/>
    <cellStyle name="Calculation 3 4 32 3" xfId="49700"/>
    <cellStyle name="Calculation 3 4 33" xfId="15145"/>
    <cellStyle name="Calculation 3 4 33 2" xfId="32705"/>
    <cellStyle name="Calculation 3 4 33 3" xfId="50193"/>
    <cellStyle name="Calculation 3 4 34" xfId="15767"/>
    <cellStyle name="Calculation 3 4 34 2" xfId="33327"/>
    <cellStyle name="Calculation 3 4 34 3" xfId="50815"/>
    <cellStyle name="Calculation 3 4 35" xfId="16256"/>
    <cellStyle name="Calculation 3 4 35 2" xfId="33816"/>
    <cellStyle name="Calculation 3 4 35 3" xfId="51304"/>
    <cellStyle name="Calculation 3 4 36" xfId="17750"/>
    <cellStyle name="Calculation 3 4 37" xfId="17723"/>
    <cellStyle name="Calculation 3 4 38" xfId="53121"/>
    <cellStyle name="Calculation 3 4 39" xfId="52999"/>
    <cellStyle name="Calculation 3 4 4" xfId="573"/>
    <cellStyle name="Calculation 3 4 4 10" xfId="10638"/>
    <cellStyle name="Calculation 3 4 4 10 2" xfId="28198"/>
    <cellStyle name="Calculation 3 4 4 10 3" xfId="45686"/>
    <cellStyle name="Calculation 3 4 4 11" xfId="11149"/>
    <cellStyle name="Calculation 3 4 4 11 2" xfId="28709"/>
    <cellStyle name="Calculation 3 4 4 11 3" xfId="46197"/>
    <cellStyle name="Calculation 3 4 4 12" xfId="11728"/>
    <cellStyle name="Calculation 3 4 4 12 2" xfId="29288"/>
    <cellStyle name="Calculation 3 4 4 12 3" xfId="46776"/>
    <cellStyle name="Calculation 3 4 4 13" xfId="12306"/>
    <cellStyle name="Calculation 3 4 4 13 2" xfId="29866"/>
    <cellStyle name="Calculation 3 4 4 13 3" xfId="47354"/>
    <cellStyle name="Calculation 3 4 4 14" xfId="12884"/>
    <cellStyle name="Calculation 3 4 4 14 2" xfId="30444"/>
    <cellStyle name="Calculation 3 4 4 14 3" xfId="47932"/>
    <cellStyle name="Calculation 3 4 4 15" xfId="13460"/>
    <cellStyle name="Calculation 3 4 4 15 2" xfId="31020"/>
    <cellStyle name="Calculation 3 4 4 15 3" xfId="48508"/>
    <cellStyle name="Calculation 3 4 4 16" xfId="14034"/>
    <cellStyle name="Calculation 3 4 4 16 2" xfId="31594"/>
    <cellStyle name="Calculation 3 4 4 16 3" xfId="49082"/>
    <cellStyle name="Calculation 3 4 4 17" xfId="14594"/>
    <cellStyle name="Calculation 3 4 4 17 2" xfId="32154"/>
    <cellStyle name="Calculation 3 4 4 17 3" xfId="49642"/>
    <cellStyle name="Calculation 3 4 4 18" xfId="15148"/>
    <cellStyle name="Calculation 3 4 4 18 2" xfId="32708"/>
    <cellStyle name="Calculation 3 4 4 18 3" xfId="50196"/>
    <cellStyle name="Calculation 3 4 4 19" xfId="15713"/>
    <cellStyle name="Calculation 3 4 4 19 2" xfId="33273"/>
    <cellStyle name="Calculation 3 4 4 19 3" xfId="50761"/>
    <cellStyle name="Calculation 3 4 4 2" xfId="6038"/>
    <cellStyle name="Calculation 3 4 4 2 2" xfId="23618"/>
    <cellStyle name="Calculation 3 4 4 2 3" xfId="41106"/>
    <cellStyle name="Calculation 3 4 4 20" xfId="16259"/>
    <cellStyle name="Calculation 3 4 4 20 2" xfId="33819"/>
    <cellStyle name="Calculation 3 4 4 20 3" xfId="51307"/>
    <cellStyle name="Calculation 3 4 4 21" xfId="16804"/>
    <cellStyle name="Calculation 3 4 4 21 2" xfId="34364"/>
    <cellStyle name="Calculation 3 4 4 21 3" xfId="51852"/>
    <cellStyle name="Calculation 3 4 4 22" xfId="17325"/>
    <cellStyle name="Calculation 3 4 4 22 2" xfId="34885"/>
    <cellStyle name="Calculation 3 4 4 22 3" xfId="52373"/>
    <cellStyle name="Calculation 3 4 4 23" xfId="17929"/>
    <cellStyle name="Calculation 3 4 4 24" xfId="35417"/>
    <cellStyle name="Calculation 3 4 4 3" xfId="6639"/>
    <cellStyle name="Calculation 3 4 4 3 2" xfId="24199"/>
    <cellStyle name="Calculation 3 4 4 3 3" xfId="41687"/>
    <cellStyle name="Calculation 3 4 4 4" xfId="7219"/>
    <cellStyle name="Calculation 3 4 4 4 2" xfId="24779"/>
    <cellStyle name="Calculation 3 4 4 4 3" xfId="42267"/>
    <cellStyle name="Calculation 3 4 4 5" xfId="7787"/>
    <cellStyle name="Calculation 3 4 4 5 2" xfId="25347"/>
    <cellStyle name="Calculation 3 4 4 5 3" xfId="42835"/>
    <cellStyle name="Calculation 3 4 4 6" xfId="8355"/>
    <cellStyle name="Calculation 3 4 4 6 2" xfId="25915"/>
    <cellStyle name="Calculation 3 4 4 6 3" xfId="43403"/>
    <cellStyle name="Calculation 3 4 4 7" xfId="8923"/>
    <cellStyle name="Calculation 3 4 4 7 2" xfId="26483"/>
    <cellStyle name="Calculation 3 4 4 7 3" xfId="43971"/>
    <cellStyle name="Calculation 3 4 4 8" xfId="9491"/>
    <cellStyle name="Calculation 3 4 4 8 2" xfId="27051"/>
    <cellStyle name="Calculation 3 4 4 8 3" xfId="44539"/>
    <cellStyle name="Calculation 3 4 4 9" xfId="10071"/>
    <cellStyle name="Calculation 3 4 4 9 2" xfId="27631"/>
    <cellStyle name="Calculation 3 4 4 9 3" xfId="45119"/>
    <cellStyle name="Calculation 3 4 5" xfId="1066"/>
    <cellStyle name="Calculation 3 4 5 2" xfId="18682"/>
    <cellStyle name="Calculation 3 4 5 3" xfId="36170"/>
    <cellStyle name="Calculation 3 4 6" xfId="1502"/>
    <cellStyle name="Calculation 3 4 6 2" xfId="19094"/>
    <cellStyle name="Calculation 3 4 6 3" xfId="36582"/>
    <cellStyle name="Calculation 3 4 7" xfId="1938"/>
    <cellStyle name="Calculation 3 4 7 2" xfId="19530"/>
    <cellStyle name="Calculation 3 4 7 3" xfId="37018"/>
    <cellStyle name="Calculation 3 4 8" xfId="2373"/>
    <cellStyle name="Calculation 3 4 8 2" xfId="19965"/>
    <cellStyle name="Calculation 3 4 8 3" xfId="37453"/>
    <cellStyle name="Calculation 3 4 9" xfId="3059"/>
    <cellStyle name="Calculation 3 4 9 2" xfId="20651"/>
    <cellStyle name="Calculation 3 4 9 3" xfId="38139"/>
    <cellStyle name="Calculation 3 40" xfId="8920"/>
    <cellStyle name="Calculation 3 40 2" xfId="26480"/>
    <cellStyle name="Calculation 3 40 3" xfId="43968"/>
    <cellStyle name="Calculation 3 41" xfId="9337"/>
    <cellStyle name="Calculation 3 41 2" xfId="26897"/>
    <cellStyle name="Calculation 3 41 3" xfId="44385"/>
    <cellStyle name="Calculation 3 42" xfId="9503"/>
    <cellStyle name="Calculation 3 42 2" xfId="27063"/>
    <cellStyle name="Calculation 3 42 3" xfId="44551"/>
    <cellStyle name="Calculation 3 43" xfId="11759"/>
    <cellStyle name="Calculation 3 43 2" xfId="29319"/>
    <cellStyle name="Calculation 3 43 3" xfId="46807"/>
    <cellStyle name="Calculation 3 44" xfId="12337"/>
    <cellStyle name="Calculation 3 44 2" xfId="29897"/>
    <cellStyle name="Calculation 3 44 3" xfId="47385"/>
    <cellStyle name="Calculation 3 45" xfId="12914"/>
    <cellStyle name="Calculation 3 45 2" xfId="30474"/>
    <cellStyle name="Calculation 3 45 3" xfId="47962"/>
    <cellStyle name="Calculation 3 46" xfId="14591"/>
    <cellStyle name="Calculation 3 46 2" xfId="32151"/>
    <cellStyle name="Calculation 3 46 3" xfId="49639"/>
    <cellStyle name="Calculation 3 47" xfId="15710"/>
    <cellStyle name="Calculation 3 47 2" xfId="33270"/>
    <cellStyle name="Calculation 3 47 3" xfId="50758"/>
    <cellStyle name="Calculation 3 48" xfId="52787"/>
    <cellStyle name="Calculation 3 49" xfId="52791"/>
    <cellStyle name="Calculation 3 5" xfId="156"/>
    <cellStyle name="Calculation 3 5 10" xfId="3300"/>
    <cellStyle name="Calculation 3 5 10 2" xfId="20892"/>
    <cellStyle name="Calculation 3 5 10 3" xfId="38380"/>
    <cellStyle name="Calculation 3 5 11" xfId="3725"/>
    <cellStyle name="Calculation 3 5 11 2" xfId="21317"/>
    <cellStyle name="Calculation 3 5 11 3" xfId="38805"/>
    <cellStyle name="Calculation 3 5 12" xfId="4146"/>
    <cellStyle name="Calculation 3 5 12 2" xfId="21738"/>
    <cellStyle name="Calculation 3 5 12 3" xfId="39226"/>
    <cellStyle name="Calculation 3 5 13" xfId="4567"/>
    <cellStyle name="Calculation 3 5 13 2" xfId="22159"/>
    <cellStyle name="Calculation 3 5 13 3" xfId="39647"/>
    <cellStyle name="Calculation 3 5 14" xfId="4968"/>
    <cellStyle name="Calculation 3 5 14 2" xfId="22560"/>
    <cellStyle name="Calculation 3 5 14 3" xfId="40048"/>
    <cellStyle name="Calculation 3 5 15" xfId="5368"/>
    <cellStyle name="Calculation 3 5 15 2" xfId="22960"/>
    <cellStyle name="Calculation 3 5 15 3" xfId="40448"/>
    <cellStyle name="Calculation 3 5 16" xfId="5902"/>
    <cellStyle name="Calculation 3 5 16 2" xfId="23494"/>
    <cellStyle name="Calculation 3 5 16 3" xfId="40982"/>
    <cellStyle name="Calculation 3 5 17" xfId="6503"/>
    <cellStyle name="Calculation 3 5 17 2" xfId="24063"/>
    <cellStyle name="Calculation 3 5 17 3" xfId="41551"/>
    <cellStyle name="Calculation 3 5 18" xfId="7083"/>
    <cellStyle name="Calculation 3 5 18 2" xfId="24643"/>
    <cellStyle name="Calculation 3 5 18 3" xfId="42131"/>
    <cellStyle name="Calculation 3 5 19" xfId="7651"/>
    <cellStyle name="Calculation 3 5 19 2" xfId="25211"/>
    <cellStyle name="Calculation 3 5 19 3" xfId="42699"/>
    <cellStyle name="Calculation 3 5 2" xfId="787"/>
    <cellStyle name="Calculation 3 5 2 10" xfId="4704"/>
    <cellStyle name="Calculation 3 5 2 10 2" xfId="22296"/>
    <cellStyle name="Calculation 3 5 2 10 3" xfId="39784"/>
    <cellStyle name="Calculation 3 5 2 11" xfId="5105"/>
    <cellStyle name="Calculation 3 5 2 11 2" xfId="22697"/>
    <cellStyle name="Calculation 3 5 2 11 3" xfId="40185"/>
    <cellStyle name="Calculation 3 5 2 12" xfId="5505"/>
    <cellStyle name="Calculation 3 5 2 12 2" xfId="23097"/>
    <cellStyle name="Calculation 3 5 2 12 3" xfId="40585"/>
    <cellStyle name="Calculation 3 5 2 13" xfId="6250"/>
    <cellStyle name="Calculation 3 5 2 13 2" xfId="23810"/>
    <cellStyle name="Calculation 3 5 2 13 3" xfId="41298"/>
    <cellStyle name="Calculation 3 5 2 14" xfId="6851"/>
    <cellStyle name="Calculation 3 5 2 14 2" xfId="24411"/>
    <cellStyle name="Calculation 3 5 2 14 3" xfId="41899"/>
    <cellStyle name="Calculation 3 5 2 15" xfId="7431"/>
    <cellStyle name="Calculation 3 5 2 15 2" xfId="24991"/>
    <cellStyle name="Calculation 3 5 2 15 3" xfId="42479"/>
    <cellStyle name="Calculation 3 5 2 16" xfId="7999"/>
    <cellStyle name="Calculation 3 5 2 16 2" xfId="25559"/>
    <cellStyle name="Calculation 3 5 2 16 3" xfId="43047"/>
    <cellStyle name="Calculation 3 5 2 17" xfId="8567"/>
    <cellStyle name="Calculation 3 5 2 17 2" xfId="26127"/>
    <cellStyle name="Calculation 3 5 2 17 3" xfId="43615"/>
    <cellStyle name="Calculation 3 5 2 18" xfId="9135"/>
    <cellStyle name="Calculation 3 5 2 18 2" xfId="26695"/>
    <cellStyle name="Calculation 3 5 2 18 3" xfId="44183"/>
    <cellStyle name="Calculation 3 5 2 19" xfId="9703"/>
    <cellStyle name="Calculation 3 5 2 19 2" xfId="27263"/>
    <cellStyle name="Calculation 3 5 2 19 3" xfId="44751"/>
    <cellStyle name="Calculation 3 5 2 2" xfId="1280"/>
    <cellStyle name="Calculation 3 5 2 2 2" xfId="18872"/>
    <cellStyle name="Calculation 3 5 2 2 3" xfId="36360"/>
    <cellStyle name="Calculation 3 5 2 20" xfId="10282"/>
    <cellStyle name="Calculation 3 5 2 20 2" xfId="27842"/>
    <cellStyle name="Calculation 3 5 2 20 3" xfId="45330"/>
    <cellStyle name="Calculation 3 5 2 21" xfId="10849"/>
    <cellStyle name="Calculation 3 5 2 21 2" xfId="28409"/>
    <cellStyle name="Calculation 3 5 2 21 3" xfId="45897"/>
    <cellStyle name="Calculation 3 5 2 22" xfId="11359"/>
    <cellStyle name="Calculation 3 5 2 22 2" xfId="28919"/>
    <cellStyle name="Calculation 3 5 2 22 3" xfId="46407"/>
    <cellStyle name="Calculation 3 5 2 23" xfId="11940"/>
    <cellStyle name="Calculation 3 5 2 23 2" xfId="29500"/>
    <cellStyle name="Calculation 3 5 2 23 3" xfId="46988"/>
    <cellStyle name="Calculation 3 5 2 24" xfId="12518"/>
    <cellStyle name="Calculation 3 5 2 24 2" xfId="30078"/>
    <cellStyle name="Calculation 3 5 2 24 3" xfId="47566"/>
    <cellStyle name="Calculation 3 5 2 25" xfId="13094"/>
    <cellStyle name="Calculation 3 5 2 25 2" xfId="30654"/>
    <cellStyle name="Calculation 3 5 2 25 3" xfId="48142"/>
    <cellStyle name="Calculation 3 5 2 26" xfId="13670"/>
    <cellStyle name="Calculation 3 5 2 26 2" xfId="31230"/>
    <cellStyle name="Calculation 3 5 2 26 3" xfId="48718"/>
    <cellStyle name="Calculation 3 5 2 27" xfId="14244"/>
    <cellStyle name="Calculation 3 5 2 27 2" xfId="31804"/>
    <cellStyle name="Calculation 3 5 2 27 3" xfId="49292"/>
    <cellStyle name="Calculation 3 5 2 28" xfId="14800"/>
    <cellStyle name="Calculation 3 5 2 28 2" xfId="32360"/>
    <cellStyle name="Calculation 3 5 2 28 3" xfId="49848"/>
    <cellStyle name="Calculation 3 5 2 29" xfId="15357"/>
    <cellStyle name="Calculation 3 5 2 29 2" xfId="32917"/>
    <cellStyle name="Calculation 3 5 2 29 3" xfId="50405"/>
    <cellStyle name="Calculation 3 5 2 3" xfId="1716"/>
    <cellStyle name="Calculation 3 5 2 3 2" xfId="19308"/>
    <cellStyle name="Calculation 3 5 2 3 3" xfId="36796"/>
    <cellStyle name="Calculation 3 5 2 30" xfId="15915"/>
    <cellStyle name="Calculation 3 5 2 30 2" xfId="33475"/>
    <cellStyle name="Calculation 3 5 2 30 3" xfId="50963"/>
    <cellStyle name="Calculation 3 5 2 31" xfId="16463"/>
    <cellStyle name="Calculation 3 5 2 31 2" xfId="34023"/>
    <cellStyle name="Calculation 3 5 2 31 3" xfId="51511"/>
    <cellStyle name="Calculation 3 5 2 32" xfId="16996"/>
    <cellStyle name="Calculation 3 5 2 32 2" xfId="34556"/>
    <cellStyle name="Calculation 3 5 2 32 3" xfId="52044"/>
    <cellStyle name="Calculation 3 5 2 33" xfId="17517"/>
    <cellStyle name="Calculation 3 5 2 33 2" xfId="35077"/>
    <cellStyle name="Calculation 3 5 2 33 3" xfId="52565"/>
    <cellStyle name="Calculation 3 5 2 34" xfId="18121"/>
    <cellStyle name="Calculation 3 5 2 35" xfId="35609"/>
    <cellStyle name="Calculation 3 5 2 36" xfId="53335"/>
    <cellStyle name="Calculation 3 5 2 37" xfId="53797"/>
    <cellStyle name="Calculation 3 5 2 4" xfId="2151"/>
    <cellStyle name="Calculation 3 5 2 4 2" xfId="19743"/>
    <cellStyle name="Calculation 3 5 2 4 3" xfId="37231"/>
    <cellStyle name="Calculation 3 5 2 5" xfId="2587"/>
    <cellStyle name="Calculation 3 5 2 5 2" xfId="20179"/>
    <cellStyle name="Calculation 3 5 2 5 3" xfId="37667"/>
    <cellStyle name="Calculation 3 5 2 6" xfId="2937"/>
    <cellStyle name="Calculation 3 5 2 6 2" xfId="20529"/>
    <cellStyle name="Calculation 3 5 2 6 3" xfId="38017"/>
    <cellStyle name="Calculation 3 5 2 7" xfId="3437"/>
    <cellStyle name="Calculation 3 5 2 7 2" xfId="21029"/>
    <cellStyle name="Calculation 3 5 2 7 3" xfId="38517"/>
    <cellStyle name="Calculation 3 5 2 8" xfId="3862"/>
    <cellStyle name="Calculation 3 5 2 8 2" xfId="21454"/>
    <cellStyle name="Calculation 3 5 2 8 3" xfId="38942"/>
    <cellStyle name="Calculation 3 5 2 9" xfId="4283"/>
    <cellStyle name="Calculation 3 5 2 9 2" xfId="21875"/>
    <cellStyle name="Calculation 3 5 2 9 3" xfId="39363"/>
    <cellStyle name="Calculation 3 5 20" xfId="8219"/>
    <cellStyle name="Calculation 3 5 20 2" xfId="25779"/>
    <cellStyle name="Calculation 3 5 20 3" xfId="43267"/>
    <cellStyle name="Calculation 3 5 21" xfId="8787"/>
    <cellStyle name="Calculation 3 5 21 2" xfId="26347"/>
    <cellStyle name="Calculation 3 5 21 3" xfId="43835"/>
    <cellStyle name="Calculation 3 5 22" xfId="9355"/>
    <cellStyle name="Calculation 3 5 22 2" xfId="26915"/>
    <cellStyle name="Calculation 3 5 22 3" xfId="44403"/>
    <cellStyle name="Calculation 3 5 23" xfId="9935"/>
    <cellStyle name="Calculation 3 5 23 2" xfId="27495"/>
    <cellStyle name="Calculation 3 5 23 3" xfId="44983"/>
    <cellStyle name="Calculation 3 5 24" xfId="10502"/>
    <cellStyle name="Calculation 3 5 24 2" xfId="28062"/>
    <cellStyle name="Calculation 3 5 24 3" xfId="45550"/>
    <cellStyle name="Calculation 3 5 25" xfId="7213"/>
    <cellStyle name="Calculation 3 5 25 2" xfId="24773"/>
    <cellStyle name="Calculation 3 5 25 3" xfId="42261"/>
    <cellStyle name="Calculation 3 5 26" xfId="11592"/>
    <cellStyle name="Calculation 3 5 26 2" xfId="29152"/>
    <cellStyle name="Calculation 3 5 26 3" xfId="46640"/>
    <cellStyle name="Calculation 3 5 27" xfId="12170"/>
    <cellStyle name="Calculation 3 5 27 2" xfId="29730"/>
    <cellStyle name="Calculation 3 5 27 3" xfId="47218"/>
    <cellStyle name="Calculation 3 5 28" xfId="12749"/>
    <cellStyle name="Calculation 3 5 28 2" xfId="30309"/>
    <cellStyle name="Calculation 3 5 28 3" xfId="47797"/>
    <cellStyle name="Calculation 3 5 29" xfId="13325"/>
    <cellStyle name="Calculation 3 5 29 2" xfId="30885"/>
    <cellStyle name="Calculation 3 5 29 3" xfId="48373"/>
    <cellStyle name="Calculation 3 5 3" xfId="907"/>
    <cellStyle name="Calculation 3 5 3 10" xfId="4824"/>
    <cellStyle name="Calculation 3 5 3 10 2" xfId="22416"/>
    <cellStyle name="Calculation 3 5 3 10 3" xfId="39904"/>
    <cellStyle name="Calculation 3 5 3 11" xfId="5225"/>
    <cellStyle name="Calculation 3 5 3 11 2" xfId="22817"/>
    <cellStyle name="Calculation 3 5 3 11 3" xfId="40305"/>
    <cellStyle name="Calculation 3 5 3 12" xfId="5625"/>
    <cellStyle name="Calculation 3 5 3 12 2" xfId="23217"/>
    <cellStyle name="Calculation 3 5 3 12 3" xfId="40705"/>
    <cellStyle name="Calculation 3 5 3 13" xfId="6370"/>
    <cellStyle name="Calculation 3 5 3 13 2" xfId="23930"/>
    <cellStyle name="Calculation 3 5 3 13 3" xfId="41418"/>
    <cellStyle name="Calculation 3 5 3 14" xfId="6971"/>
    <cellStyle name="Calculation 3 5 3 14 2" xfId="24531"/>
    <cellStyle name="Calculation 3 5 3 14 3" xfId="42019"/>
    <cellStyle name="Calculation 3 5 3 15" xfId="7551"/>
    <cellStyle name="Calculation 3 5 3 15 2" xfId="25111"/>
    <cellStyle name="Calculation 3 5 3 15 3" xfId="42599"/>
    <cellStyle name="Calculation 3 5 3 16" xfId="8119"/>
    <cellStyle name="Calculation 3 5 3 16 2" xfId="25679"/>
    <cellStyle name="Calculation 3 5 3 16 3" xfId="43167"/>
    <cellStyle name="Calculation 3 5 3 17" xfId="8687"/>
    <cellStyle name="Calculation 3 5 3 17 2" xfId="26247"/>
    <cellStyle name="Calculation 3 5 3 17 3" xfId="43735"/>
    <cellStyle name="Calculation 3 5 3 18" xfId="9255"/>
    <cellStyle name="Calculation 3 5 3 18 2" xfId="26815"/>
    <cellStyle name="Calculation 3 5 3 18 3" xfId="44303"/>
    <cellStyle name="Calculation 3 5 3 19" xfId="9823"/>
    <cellStyle name="Calculation 3 5 3 19 2" xfId="27383"/>
    <cellStyle name="Calculation 3 5 3 19 3" xfId="44871"/>
    <cellStyle name="Calculation 3 5 3 2" xfId="1400"/>
    <cellStyle name="Calculation 3 5 3 2 2" xfId="18992"/>
    <cellStyle name="Calculation 3 5 3 2 3" xfId="36480"/>
    <cellStyle name="Calculation 3 5 3 20" xfId="10402"/>
    <cellStyle name="Calculation 3 5 3 20 2" xfId="27962"/>
    <cellStyle name="Calculation 3 5 3 20 3" xfId="45450"/>
    <cellStyle name="Calculation 3 5 3 21" xfId="10969"/>
    <cellStyle name="Calculation 3 5 3 21 2" xfId="28529"/>
    <cellStyle name="Calculation 3 5 3 21 3" xfId="46017"/>
    <cellStyle name="Calculation 3 5 3 22" xfId="11479"/>
    <cellStyle name="Calculation 3 5 3 22 2" xfId="29039"/>
    <cellStyle name="Calculation 3 5 3 22 3" xfId="46527"/>
    <cellStyle name="Calculation 3 5 3 23" xfId="12060"/>
    <cellStyle name="Calculation 3 5 3 23 2" xfId="29620"/>
    <cellStyle name="Calculation 3 5 3 23 3" xfId="47108"/>
    <cellStyle name="Calculation 3 5 3 24" xfId="12638"/>
    <cellStyle name="Calculation 3 5 3 24 2" xfId="30198"/>
    <cellStyle name="Calculation 3 5 3 24 3" xfId="47686"/>
    <cellStyle name="Calculation 3 5 3 25" xfId="13214"/>
    <cellStyle name="Calculation 3 5 3 25 2" xfId="30774"/>
    <cellStyle name="Calculation 3 5 3 25 3" xfId="48262"/>
    <cellStyle name="Calculation 3 5 3 26" xfId="13790"/>
    <cellStyle name="Calculation 3 5 3 26 2" xfId="31350"/>
    <cellStyle name="Calculation 3 5 3 26 3" xfId="48838"/>
    <cellStyle name="Calculation 3 5 3 27" xfId="14364"/>
    <cellStyle name="Calculation 3 5 3 27 2" xfId="31924"/>
    <cellStyle name="Calculation 3 5 3 27 3" xfId="49412"/>
    <cellStyle name="Calculation 3 5 3 28" xfId="14920"/>
    <cellStyle name="Calculation 3 5 3 28 2" xfId="32480"/>
    <cellStyle name="Calculation 3 5 3 28 3" xfId="49968"/>
    <cellStyle name="Calculation 3 5 3 29" xfId="15477"/>
    <cellStyle name="Calculation 3 5 3 29 2" xfId="33037"/>
    <cellStyle name="Calculation 3 5 3 29 3" xfId="50525"/>
    <cellStyle name="Calculation 3 5 3 3" xfId="1836"/>
    <cellStyle name="Calculation 3 5 3 3 2" xfId="19428"/>
    <cellStyle name="Calculation 3 5 3 3 3" xfId="36916"/>
    <cellStyle name="Calculation 3 5 3 30" xfId="16035"/>
    <cellStyle name="Calculation 3 5 3 30 2" xfId="33595"/>
    <cellStyle name="Calculation 3 5 3 30 3" xfId="51083"/>
    <cellStyle name="Calculation 3 5 3 31" xfId="16583"/>
    <cellStyle name="Calculation 3 5 3 31 2" xfId="34143"/>
    <cellStyle name="Calculation 3 5 3 31 3" xfId="51631"/>
    <cellStyle name="Calculation 3 5 3 32" xfId="17116"/>
    <cellStyle name="Calculation 3 5 3 32 2" xfId="34676"/>
    <cellStyle name="Calculation 3 5 3 32 3" xfId="52164"/>
    <cellStyle name="Calculation 3 5 3 33" xfId="17637"/>
    <cellStyle name="Calculation 3 5 3 33 2" xfId="35197"/>
    <cellStyle name="Calculation 3 5 3 33 3" xfId="52685"/>
    <cellStyle name="Calculation 3 5 3 34" xfId="18241"/>
    <cellStyle name="Calculation 3 5 3 35" xfId="35729"/>
    <cellStyle name="Calculation 3 5 3 36" xfId="53455"/>
    <cellStyle name="Calculation 3 5 3 37" xfId="53845"/>
    <cellStyle name="Calculation 3 5 3 4" xfId="2271"/>
    <cellStyle name="Calculation 3 5 3 4 2" xfId="19863"/>
    <cellStyle name="Calculation 3 5 3 4 3" xfId="37351"/>
    <cellStyle name="Calculation 3 5 3 5" xfId="2707"/>
    <cellStyle name="Calculation 3 5 3 5 2" xfId="20299"/>
    <cellStyle name="Calculation 3 5 3 5 3" xfId="37787"/>
    <cellStyle name="Calculation 3 5 3 6" xfId="3043"/>
    <cellStyle name="Calculation 3 5 3 6 2" xfId="20635"/>
    <cellStyle name="Calculation 3 5 3 6 3" xfId="38123"/>
    <cellStyle name="Calculation 3 5 3 7" xfId="3557"/>
    <cellStyle name="Calculation 3 5 3 7 2" xfId="21149"/>
    <cellStyle name="Calculation 3 5 3 7 3" xfId="38637"/>
    <cellStyle name="Calculation 3 5 3 8" xfId="3982"/>
    <cellStyle name="Calculation 3 5 3 8 2" xfId="21574"/>
    <cellStyle name="Calculation 3 5 3 8 3" xfId="39062"/>
    <cellStyle name="Calculation 3 5 3 9" xfId="4403"/>
    <cellStyle name="Calculation 3 5 3 9 2" xfId="21995"/>
    <cellStyle name="Calculation 3 5 3 9 3" xfId="39483"/>
    <cellStyle name="Calculation 3 5 30" xfId="13902"/>
    <cellStyle name="Calculation 3 5 30 2" xfId="31462"/>
    <cellStyle name="Calculation 3 5 30 3" xfId="48950"/>
    <cellStyle name="Calculation 3 5 31" xfId="14462"/>
    <cellStyle name="Calculation 3 5 31 2" xfId="32022"/>
    <cellStyle name="Calculation 3 5 31 3" xfId="49510"/>
    <cellStyle name="Calculation 3 5 32" xfId="15017"/>
    <cellStyle name="Calculation 3 5 32 2" xfId="32577"/>
    <cellStyle name="Calculation 3 5 32 3" xfId="50065"/>
    <cellStyle name="Calculation 3 5 33" xfId="15582"/>
    <cellStyle name="Calculation 3 5 33 2" xfId="33142"/>
    <cellStyle name="Calculation 3 5 33 3" xfId="50630"/>
    <cellStyle name="Calculation 3 5 34" xfId="16129"/>
    <cellStyle name="Calculation 3 5 34 2" xfId="33689"/>
    <cellStyle name="Calculation 3 5 34 3" xfId="51177"/>
    <cellStyle name="Calculation 3 5 35" xfId="16680"/>
    <cellStyle name="Calculation 3 5 35 2" xfId="34240"/>
    <cellStyle name="Calculation 3 5 35 3" xfId="51728"/>
    <cellStyle name="Calculation 3 5 36" xfId="17201"/>
    <cellStyle name="Calculation 3 5 36 2" xfId="34761"/>
    <cellStyle name="Calculation 3 5 36 3" xfId="52249"/>
    <cellStyle name="Calculation 3 5 37" xfId="17805"/>
    <cellStyle name="Calculation 3 5 38" xfId="35293"/>
    <cellStyle name="Calculation 3 5 39" xfId="53198"/>
    <cellStyle name="Calculation 3 5 4" xfId="650"/>
    <cellStyle name="Calculation 3 5 4 10" xfId="10712"/>
    <cellStyle name="Calculation 3 5 4 10 2" xfId="28272"/>
    <cellStyle name="Calculation 3 5 4 10 3" xfId="45760"/>
    <cellStyle name="Calculation 3 5 4 11" xfId="11222"/>
    <cellStyle name="Calculation 3 5 4 11 2" xfId="28782"/>
    <cellStyle name="Calculation 3 5 4 11 3" xfId="46270"/>
    <cellStyle name="Calculation 3 5 4 12" xfId="11803"/>
    <cellStyle name="Calculation 3 5 4 12 2" xfId="29363"/>
    <cellStyle name="Calculation 3 5 4 12 3" xfId="46851"/>
    <cellStyle name="Calculation 3 5 4 13" xfId="12381"/>
    <cellStyle name="Calculation 3 5 4 13 2" xfId="29941"/>
    <cellStyle name="Calculation 3 5 4 13 3" xfId="47429"/>
    <cellStyle name="Calculation 3 5 4 14" xfId="12957"/>
    <cellStyle name="Calculation 3 5 4 14 2" xfId="30517"/>
    <cellStyle name="Calculation 3 5 4 14 3" xfId="48005"/>
    <cellStyle name="Calculation 3 5 4 15" xfId="13533"/>
    <cellStyle name="Calculation 3 5 4 15 2" xfId="31093"/>
    <cellStyle name="Calculation 3 5 4 15 3" xfId="48581"/>
    <cellStyle name="Calculation 3 5 4 16" xfId="14107"/>
    <cellStyle name="Calculation 3 5 4 16 2" xfId="31667"/>
    <cellStyle name="Calculation 3 5 4 16 3" xfId="49155"/>
    <cellStyle name="Calculation 3 5 4 17" xfId="14663"/>
    <cellStyle name="Calculation 3 5 4 17 2" xfId="32223"/>
    <cellStyle name="Calculation 3 5 4 17 3" xfId="49711"/>
    <cellStyle name="Calculation 3 5 4 18" xfId="15220"/>
    <cellStyle name="Calculation 3 5 4 18 2" xfId="32780"/>
    <cellStyle name="Calculation 3 5 4 18 3" xfId="50268"/>
    <cellStyle name="Calculation 3 5 4 19" xfId="15778"/>
    <cellStyle name="Calculation 3 5 4 19 2" xfId="33338"/>
    <cellStyle name="Calculation 3 5 4 19 3" xfId="50826"/>
    <cellStyle name="Calculation 3 5 4 2" xfId="6113"/>
    <cellStyle name="Calculation 3 5 4 2 2" xfId="23673"/>
    <cellStyle name="Calculation 3 5 4 2 3" xfId="41161"/>
    <cellStyle name="Calculation 3 5 4 20" xfId="16326"/>
    <cellStyle name="Calculation 3 5 4 20 2" xfId="33886"/>
    <cellStyle name="Calculation 3 5 4 20 3" xfId="51374"/>
    <cellStyle name="Calculation 3 5 4 21" xfId="16859"/>
    <cellStyle name="Calculation 3 5 4 21 2" xfId="34419"/>
    <cellStyle name="Calculation 3 5 4 21 3" xfId="51907"/>
    <cellStyle name="Calculation 3 5 4 22" xfId="17380"/>
    <cellStyle name="Calculation 3 5 4 22 2" xfId="34940"/>
    <cellStyle name="Calculation 3 5 4 22 3" xfId="52428"/>
    <cellStyle name="Calculation 3 5 4 23" xfId="17984"/>
    <cellStyle name="Calculation 3 5 4 24" xfId="35472"/>
    <cellStyle name="Calculation 3 5 4 3" xfId="6714"/>
    <cellStyle name="Calculation 3 5 4 3 2" xfId="24274"/>
    <cellStyle name="Calculation 3 5 4 3 3" xfId="41762"/>
    <cellStyle name="Calculation 3 5 4 4" xfId="7294"/>
    <cellStyle name="Calculation 3 5 4 4 2" xfId="24854"/>
    <cellStyle name="Calculation 3 5 4 4 3" xfId="42342"/>
    <cellStyle name="Calculation 3 5 4 5" xfId="7862"/>
    <cellStyle name="Calculation 3 5 4 5 2" xfId="25422"/>
    <cellStyle name="Calculation 3 5 4 5 3" xfId="42910"/>
    <cellStyle name="Calculation 3 5 4 6" xfId="8430"/>
    <cellStyle name="Calculation 3 5 4 6 2" xfId="25990"/>
    <cellStyle name="Calculation 3 5 4 6 3" xfId="43478"/>
    <cellStyle name="Calculation 3 5 4 7" xfId="8998"/>
    <cellStyle name="Calculation 3 5 4 7 2" xfId="26558"/>
    <cellStyle name="Calculation 3 5 4 7 3" xfId="44046"/>
    <cellStyle name="Calculation 3 5 4 8" xfId="9566"/>
    <cellStyle name="Calculation 3 5 4 8 2" xfId="27126"/>
    <cellStyle name="Calculation 3 5 4 8 3" xfId="44614"/>
    <cellStyle name="Calculation 3 5 4 9" xfId="10145"/>
    <cellStyle name="Calculation 3 5 4 9 2" xfId="27705"/>
    <cellStyle name="Calculation 3 5 4 9 3" xfId="45193"/>
    <cellStyle name="Calculation 3 5 40" xfId="53045"/>
    <cellStyle name="Calculation 3 5 5" xfId="1143"/>
    <cellStyle name="Calculation 3 5 5 2" xfId="18735"/>
    <cellStyle name="Calculation 3 5 5 3" xfId="36223"/>
    <cellStyle name="Calculation 3 5 6" xfId="1579"/>
    <cellStyle name="Calculation 3 5 6 2" xfId="19171"/>
    <cellStyle name="Calculation 3 5 6 3" xfId="36659"/>
    <cellStyle name="Calculation 3 5 7" xfId="2014"/>
    <cellStyle name="Calculation 3 5 7 2" xfId="19606"/>
    <cellStyle name="Calculation 3 5 7 3" xfId="37094"/>
    <cellStyle name="Calculation 3 5 8" xfId="2450"/>
    <cellStyle name="Calculation 3 5 8 2" xfId="20042"/>
    <cellStyle name="Calculation 3 5 8 3" xfId="37530"/>
    <cellStyle name="Calculation 3 5 9" xfId="3149"/>
    <cellStyle name="Calculation 3 5 9 2" xfId="20741"/>
    <cellStyle name="Calculation 3 5 9 3" xfId="38229"/>
    <cellStyle name="Calculation 3 50" xfId="52785"/>
    <cellStyle name="Calculation 3 51" xfId="52786"/>
    <cellStyle name="Calculation 3 52" xfId="52883"/>
    <cellStyle name="Calculation 3 53" xfId="52756"/>
    <cellStyle name="Calculation 3 54" xfId="52895"/>
    <cellStyle name="Calculation 3 55" xfId="52915"/>
    <cellStyle name="Calculation 3 56" xfId="53015"/>
    <cellStyle name="Calculation 3 57" xfId="53684"/>
    <cellStyle name="Calculation 3 58" xfId="112"/>
    <cellStyle name="Calculation 3 6" xfId="171"/>
    <cellStyle name="Calculation 3 6 10" xfId="3295"/>
    <cellStyle name="Calculation 3 6 10 2" xfId="20887"/>
    <cellStyle name="Calculation 3 6 10 3" xfId="38375"/>
    <cellStyle name="Calculation 3 6 11" xfId="3720"/>
    <cellStyle name="Calculation 3 6 11 2" xfId="21312"/>
    <cellStyle name="Calculation 3 6 11 3" xfId="38800"/>
    <cellStyle name="Calculation 3 6 12" xfId="4141"/>
    <cellStyle name="Calculation 3 6 12 2" xfId="21733"/>
    <cellStyle name="Calculation 3 6 12 3" xfId="39221"/>
    <cellStyle name="Calculation 3 6 13" xfId="4562"/>
    <cellStyle name="Calculation 3 6 13 2" xfId="22154"/>
    <cellStyle name="Calculation 3 6 13 3" xfId="39642"/>
    <cellStyle name="Calculation 3 6 14" xfId="4963"/>
    <cellStyle name="Calculation 3 6 14 2" xfId="22555"/>
    <cellStyle name="Calculation 3 6 14 3" xfId="40043"/>
    <cellStyle name="Calculation 3 6 15" xfId="5363"/>
    <cellStyle name="Calculation 3 6 15 2" xfId="22955"/>
    <cellStyle name="Calculation 3 6 15 3" xfId="40443"/>
    <cellStyle name="Calculation 3 6 16" xfId="5897"/>
    <cellStyle name="Calculation 3 6 16 2" xfId="23489"/>
    <cellStyle name="Calculation 3 6 16 3" xfId="40977"/>
    <cellStyle name="Calculation 3 6 17" xfId="6498"/>
    <cellStyle name="Calculation 3 6 17 2" xfId="24058"/>
    <cellStyle name="Calculation 3 6 17 3" xfId="41546"/>
    <cellStyle name="Calculation 3 6 18" xfId="7078"/>
    <cellStyle name="Calculation 3 6 18 2" xfId="24638"/>
    <cellStyle name="Calculation 3 6 18 3" xfId="42126"/>
    <cellStyle name="Calculation 3 6 19" xfId="7646"/>
    <cellStyle name="Calculation 3 6 19 2" xfId="25206"/>
    <cellStyle name="Calculation 3 6 19 3" xfId="42694"/>
    <cellStyle name="Calculation 3 6 2" xfId="782"/>
    <cellStyle name="Calculation 3 6 2 10" xfId="4699"/>
    <cellStyle name="Calculation 3 6 2 10 2" xfId="22291"/>
    <cellStyle name="Calculation 3 6 2 10 3" xfId="39779"/>
    <cellStyle name="Calculation 3 6 2 11" xfId="5100"/>
    <cellStyle name="Calculation 3 6 2 11 2" xfId="22692"/>
    <cellStyle name="Calculation 3 6 2 11 3" xfId="40180"/>
    <cellStyle name="Calculation 3 6 2 12" xfId="5500"/>
    <cellStyle name="Calculation 3 6 2 12 2" xfId="23092"/>
    <cellStyle name="Calculation 3 6 2 12 3" xfId="40580"/>
    <cellStyle name="Calculation 3 6 2 13" xfId="6245"/>
    <cellStyle name="Calculation 3 6 2 13 2" xfId="23805"/>
    <cellStyle name="Calculation 3 6 2 13 3" xfId="41293"/>
    <cellStyle name="Calculation 3 6 2 14" xfId="6846"/>
    <cellStyle name="Calculation 3 6 2 14 2" xfId="24406"/>
    <cellStyle name="Calculation 3 6 2 14 3" xfId="41894"/>
    <cellStyle name="Calculation 3 6 2 15" xfId="7426"/>
    <cellStyle name="Calculation 3 6 2 15 2" xfId="24986"/>
    <cellStyle name="Calculation 3 6 2 15 3" xfId="42474"/>
    <cellStyle name="Calculation 3 6 2 16" xfId="7994"/>
    <cellStyle name="Calculation 3 6 2 16 2" xfId="25554"/>
    <cellStyle name="Calculation 3 6 2 16 3" xfId="43042"/>
    <cellStyle name="Calculation 3 6 2 17" xfId="8562"/>
    <cellStyle name="Calculation 3 6 2 17 2" xfId="26122"/>
    <cellStyle name="Calculation 3 6 2 17 3" xfId="43610"/>
    <cellStyle name="Calculation 3 6 2 18" xfId="9130"/>
    <cellStyle name="Calculation 3 6 2 18 2" xfId="26690"/>
    <cellStyle name="Calculation 3 6 2 18 3" xfId="44178"/>
    <cellStyle name="Calculation 3 6 2 19" xfId="9698"/>
    <cellStyle name="Calculation 3 6 2 19 2" xfId="27258"/>
    <cellStyle name="Calculation 3 6 2 19 3" xfId="44746"/>
    <cellStyle name="Calculation 3 6 2 2" xfId="1275"/>
    <cellStyle name="Calculation 3 6 2 2 2" xfId="18867"/>
    <cellStyle name="Calculation 3 6 2 2 3" xfId="36355"/>
    <cellStyle name="Calculation 3 6 2 20" xfId="10277"/>
    <cellStyle name="Calculation 3 6 2 20 2" xfId="27837"/>
    <cellStyle name="Calculation 3 6 2 20 3" xfId="45325"/>
    <cellStyle name="Calculation 3 6 2 21" xfId="10844"/>
    <cellStyle name="Calculation 3 6 2 21 2" xfId="28404"/>
    <cellStyle name="Calculation 3 6 2 21 3" xfId="45892"/>
    <cellStyle name="Calculation 3 6 2 22" xfId="11354"/>
    <cellStyle name="Calculation 3 6 2 22 2" xfId="28914"/>
    <cellStyle name="Calculation 3 6 2 22 3" xfId="46402"/>
    <cellStyle name="Calculation 3 6 2 23" xfId="11935"/>
    <cellStyle name="Calculation 3 6 2 23 2" xfId="29495"/>
    <cellStyle name="Calculation 3 6 2 23 3" xfId="46983"/>
    <cellStyle name="Calculation 3 6 2 24" xfId="12513"/>
    <cellStyle name="Calculation 3 6 2 24 2" xfId="30073"/>
    <cellStyle name="Calculation 3 6 2 24 3" xfId="47561"/>
    <cellStyle name="Calculation 3 6 2 25" xfId="13089"/>
    <cellStyle name="Calculation 3 6 2 25 2" xfId="30649"/>
    <cellStyle name="Calculation 3 6 2 25 3" xfId="48137"/>
    <cellStyle name="Calculation 3 6 2 26" xfId="13665"/>
    <cellStyle name="Calculation 3 6 2 26 2" xfId="31225"/>
    <cellStyle name="Calculation 3 6 2 26 3" xfId="48713"/>
    <cellStyle name="Calculation 3 6 2 27" xfId="14239"/>
    <cellStyle name="Calculation 3 6 2 27 2" xfId="31799"/>
    <cellStyle name="Calculation 3 6 2 27 3" xfId="49287"/>
    <cellStyle name="Calculation 3 6 2 28" xfId="14795"/>
    <cellStyle name="Calculation 3 6 2 28 2" xfId="32355"/>
    <cellStyle name="Calculation 3 6 2 28 3" xfId="49843"/>
    <cellStyle name="Calculation 3 6 2 29" xfId="15352"/>
    <cellStyle name="Calculation 3 6 2 29 2" xfId="32912"/>
    <cellStyle name="Calculation 3 6 2 29 3" xfId="50400"/>
    <cellStyle name="Calculation 3 6 2 3" xfId="1711"/>
    <cellStyle name="Calculation 3 6 2 3 2" xfId="19303"/>
    <cellStyle name="Calculation 3 6 2 3 3" xfId="36791"/>
    <cellStyle name="Calculation 3 6 2 30" xfId="15910"/>
    <cellStyle name="Calculation 3 6 2 30 2" xfId="33470"/>
    <cellStyle name="Calculation 3 6 2 30 3" xfId="50958"/>
    <cellStyle name="Calculation 3 6 2 31" xfId="16458"/>
    <cellStyle name="Calculation 3 6 2 31 2" xfId="34018"/>
    <cellStyle name="Calculation 3 6 2 31 3" xfId="51506"/>
    <cellStyle name="Calculation 3 6 2 32" xfId="16991"/>
    <cellStyle name="Calculation 3 6 2 32 2" xfId="34551"/>
    <cellStyle name="Calculation 3 6 2 32 3" xfId="52039"/>
    <cellStyle name="Calculation 3 6 2 33" xfId="17512"/>
    <cellStyle name="Calculation 3 6 2 33 2" xfId="35072"/>
    <cellStyle name="Calculation 3 6 2 33 3" xfId="52560"/>
    <cellStyle name="Calculation 3 6 2 34" xfId="18116"/>
    <cellStyle name="Calculation 3 6 2 35" xfId="35604"/>
    <cellStyle name="Calculation 3 6 2 36" xfId="53330"/>
    <cellStyle name="Calculation 3 6 2 37" xfId="53720"/>
    <cellStyle name="Calculation 3 6 2 4" xfId="2146"/>
    <cellStyle name="Calculation 3 6 2 4 2" xfId="19738"/>
    <cellStyle name="Calculation 3 6 2 4 3" xfId="37226"/>
    <cellStyle name="Calculation 3 6 2 5" xfId="2582"/>
    <cellStyle name="Calculation 3 6 2 5 2" xfId="20174"/>
    <cellStyle name="Calculation 3 6 2 5 3" xfId="37662"/>
    <cellStyle name="Calculation 3 6 2 6" xfId="2791"/>
    <cellStyle name="Calculation 3 6 2 6 2" xfId="20383"/>
    <cellStyle name="Calculation 3 6 2 6 3" xfId="37871"/>
    <cellStyle name="Calculation 3 6 2 7" xfId="3432"/>
    <cellStyle name="Calculation 3 6 2 7 2" xfId="21024"/>
    <cellStyle name="Calculation 3 6 2 7 3" xfId="38512"/>
    <cellStyle name="Calculation 3 6 2 8" xfId="3857"/>
    <cellStyle name="Calculation 3 6 2 8 2" xfId="21449"/>
    <cellStyle name="Calculation 3 6 2 8 3" xfId="38937"/>
    <cellStyle name="Calculation 3 6 2 9" xfId="4278"/>
    <cellStyle name="Calculation 3 6 2 9 2" xfId="21870"/>
    <cellStyle name="Calculation 3 6 2 9 3" xfId="39358"/>
    <cellStyle name="Calculation 3 6 20" xfId="8214"/>
    <cellStyle name="Calculation 3 6 20 2" xfId="25774"/>
    <cellStyle name="Calculation 3 6 20 3" xfId="43262"/>
    <cellStyle name="Calculation 3 6 21" xfId="8782"/>
    <cellStyle name="Calculation 3 6 21 2" xfId="26342"/>
    <cellStyle name="Calculation 3 6 21 3" xfId="43830"/>
    <cellStyle name="Calculation 3 6 22" xfId="9350"/>
    <cellStyle name="Calculation 3 6 22 2" xfId="26910"/>
    <cellStyle name="Calculation 3 6 22 3" xfId="44398"/>
    <cellStyle name="Calculation 3 6 23" xfId="9930"/>
    <cellStyle name="Calculation 3 6 23 2" xfId="27490"/>
    <cellStyle name="Calculation 3 6 23 3" xfId="44978"/>
    <cellStyle name="Calculation 3 6 24" xfId="10497"/>
    <cellStyle name="Calculation 3 6 24 2" xfId="28057"/>
    <cellStyle name="Calculation 3 6 24 3" xfId="45545"/>
    <cellStyle name="Calculation 3 6 25" xfId="8203"/>
    <cellStyle name="Calculation 3 6 25 2" xfId="25763"/>
    <cellStyle name="Calculation 3 6 25 3" xfId="43251"/>
    <cellStyle name="Calculation 3 6 26" xfId="11587"/>
    <cellStyle name="Calculation 3 6 26 2" xfId="29147"/>
    <cellStyle name="Calculation 3 6 26 3" xfId="46635"/>
    <cellStyle name="Calculation 3 6 27" xfId="12165"/>
    <cellStyle name="Calculation 3 6 27 2" xfId="29725"/>
    <cellStyle name="Calculation 3 6 27 3" xfId="47213"/>
    <cellStyle name="Calculation 3 6 28" xfId="12744"/>
    <cellStyle name="Calculation 3 6 28 2" xfId="30304"/>
    <cellStyle name="Calculation 3 6 28 3" xfId="47792"/>
    <cellStyle name="Calculation 3 6 29" xfId="13320"/>
    <cellStyle name="Calculation 3 6 29 2" xfId="30880"/>
    <cellStyle name="Calculation 3 6 29 3" xfId="48368"/>
    <cellStyle name="Calculation 3 6 3" xfId="902"/>
    <cellStyle name="Calculation 3 6 3 10" xfId="4819"/>
    <cellStyle name="Calculation 3 6 3 10 2" xfId="22411"/>
    <cellStyle name="Calculation 3 6 3 10 3" xfId="39899"/>
    <cellStyle name="Calculation 3 6 3 11" xfId="5220"/>
    <cellStyle name="Calculation 3 6 3 11 2" xfId="22812"/>
    <cellStyle name="Calculation 3 6 3 11 3" xfId="40300"/>
    <cellStyle name="Calculation 3 6 3 12" xfId="5620"/>
    <cellStyle name="Calculation 3 6 3 12 2" xfId="23212"/>
    <cellStyle name="Calculation 3 6 3 12 3" xfId="40700"/>
    <cellStyle name="Calculation 3 6 3 13" xfId="6365"/>
    <cellStyle name="Calculation 3 6 3 13 2" xfId="23925"/>
    <cellStyle name="Calculation 3 6 3 13 3" xfId="41413"/>
    <cellStyle name="Calculation 3 6 3 14" xfId="6966"/>
    <cellStyle name="Calculation 3 6 3 14 2" xfId="24526"/>
    <cellStyle name="Calculation 3 6 3 14 3" xfId="42014"/>
    <cellStyle name="Calculation 3 6 3 15" xfId="7546"/>
    <cellStyle name="Calculation 3 6 3 15 2" xfId="25106"/>
    <cellStyle name="Calculation 3 6 3 15 3" xfId="42594"/>
    <cellStyle name="Calculation 3 6 3 16" xfId="8114"/>
    <cellStyle name="Calculation 3 6 3 16 2" xfId="25674"/>
    <cellStyle name="Calculation 3 6 3 16 3" xfId="43162"/>
    <cellStyle name="Calculation 3 6 3 17" xfId="8682"/>
    <cellStyle name="Calculation 3 6 3 17 2" xfId="26242"/>
    <cellStyle name="Calculation 3 6 3 17 3" xfId="43730"/>
    <cellStyle name="Calculation 3 6 3 18" xfId="9250"/>
    <cellStyle name="Calculation 3 6 3 18 2" xfId="26810"/>
    <cellStyle name="Calculation 3 6 3 18 3" xfId="44298"/>
    <cellStyle name="Calculation 3 6 3 19" xfId="9818"/>
    <cellStyle name="Calculation 3 6 3 19 2" xfId="27378"/>
    <cellStyle name="Calculation 3 6 3 19 3" xfId="44866"/>
    <cellStyle name="Calculation 3 6 3 2" xfId="1395"/>
    <cellStyle name="Calculation 3 6 3 2 2" xfId="18987"/>
    <cellStyle name="Calculation 3 6 3 2 3" xfId="36475"/>
    <cellStyle name="Calculation 3 6 3 20" xfId="10397"/>
    <cellStyle name="Calculation 3 6 3 20 2" xfId="27957"/>
    <cellStyle name="Calculation 3 6 3 20 3" xfId="45445"/>
    <cellStyle name="Calculation 3 6 3 21" xfId="10964"/>
    <cellStyle name="Calculation 3 6 3 21 2" xfId="28524"/>
    <cellStyle name="Calculation 3 6 3 21 3" xfId="46012"/>
    <cellStyle name="Calculation 3 6 3 22" xfId="11474"/>
    <cellStyle name="Calculation 3 6 3 22 2" xfId="29034"/>
    <cellStyle name="Calculation 3 6 3 22 3" xfId="46522"/>
    <cellStyle name="Calculation 3 6 3 23" xfId="12055"/>
    <cellStyle name="Calculation 3 6 3 23 2" xfId="29615"/>
    <cellStyle name="Calculation 3 6 3 23 3" xfId="47103"/>
    <cellStyle name="Calculation 3 6 3 24" xfId="12633"/>
    <cellStyle name="Calculation 3 6 3 24 2" xfId="30193"/>
    <cellStyle name="Calculation 3 6 3 24 3" xfId="47681"/>
    <cellStyle name="Calculation 3 6 3 25" xfId="13209"/>
    <cellStyle name="Calculation 3 6 3 25 2" xfId="30769"/>
    <cellStyle name="Calculation 3 6 3 25 3" xfId="48257"/>
    <cellStyle name="Calculation 3 6 3 26" xfId="13785"/>
    <cellStyle name="Calculation 3 6 3 26 2" xfId="31345"/>
    <cellStyle name="Calculation 3 6 3 26 3" xfId="48833"/>
    <cellStyle name="Calculation 3 6 3 27" xfId="14359"/>
    <cellStyle name="Calculation 3 6 3 27 2" xfId="31919"/>
    <cellStyle name="Calculation 3 6 3 27 3" xfId="49407"/>
    <cellStyle name="Calculation 3 6 3 28" xfId="14915"/>
    <cellStyle name="Calculation 3 6 3 28 2" xfId="32475"/>
    <cellStyle name="Calculation 3 6 3 28 3" xfId="49963"/>
    <cellStyle name="Calculation 3 6 3 29" xfId="15472"/>
    <cellStyle name="Calculation 3 6 3 29 2" xfId="33032"/>
    <cellStyle name="Calculation 3 6 3 29 3" xfId="50520"/>
    <cellStyle name="Calculation 3 6 3 3" xfId="1831"/>
    <cellStyle name="Calculation 3 6 3 3 2" xfId="19423"/>
    <cellStyle name="Calculation 3 6 3 3 3" xfId="36911"/>
    <cellStyle name="Calculation 3 6 3 30" xfId="16030"/>
    <cellStyle name="Calculation 3 6 3 30 2" xfId="33590"/>
    <cellStyle name="Calculation 3 6 3 30 3" xfId="51078"/>
    <cellStyle name="Calculation 3 6 3 31" xfId="16578"/>
    <cellStyle name="Calculation 3 6 3 31 2" xfId="34138"/>
    <cellStyle name="Calculation 3 6 3 31 3" xfId="51626"/>
    <cellStyle name="Calculation 3 6 3 32" xfId="17111"/>
    <cellStyle name="Calculation 3 6 3 32 2" xfId="34671"/>
    <cellStyle name="Calculation 3 6 3 32 3" xfId="52159"/>
    <cellStyle name="Calculation 3 6 3 33" xfId="17632"/>
    <cellStyle name="Calculation 3 6 3 33 2" xfId="35192"/>
    <cellStyle name="Calculation 3 6 3 33 3" xfId="52680"/>
    <cellStyle name="Calculation 3 6 3 34" xfId="18236"/>
    <cellStyle name="Calculation 3 6 3 35" xfId="35724"/>
    <cellStyle name="Calculation 3 6 3 36" xfId="53450"/>
    <cellStyle name="Calculation 3 6 3 37" xfId="53190"/>
    <cellStyle name="Calculation 3 6 3 4" xfId="2266"/>
    <cellStyle name="Calculation 3 6 3 4 2" xfId="19858"/>
    <cellStyle name="Calculation 3 6 3 4 3" xfId="37346"/>
    <cellStyle name="Calculation 3 6 3 5" xfId="2702"/>
    <cellStyle name="Calculation 3 6 3 5 2" xfId="20294"/>
    <cellStyle name="Calculation 3 6 3 5 3" xfId="37782"/>
    <cellStyle name="Calculation 3 6 3 6" xfId="2853"/>
    <cellStyle name="Calculation 3 6 3 6 2" xfId="20445"/>
    <cellStyle name="Calculation 3 6 3 6 3" xfId="37933"/>
    <cellStyle name="Calculation 3 6 3 7" xfId="3552"/>
    <cellStyle name="Calculation 3 6 3 7 2" xfId="21144"/>
    <cellStyle name="Calculation 3 6 3 7 3" xfId="38632"/>
    <cellStyle name="Calculation 3 6 3 8" xfId="3977"/>
    <cellStyle name="Calculation 3 6 3 8 2" xfId="21569"/>
    <cellStyle name="Calculation 3 6 3 8 3" xfId="39057"/>
    <cellStyle name="Calculation 3 6 3 9" xfId="4398"/>
    <cellStyle name="Calculation 3 6 3 9 2" xfId="21990"/>
    <cellStyle name="Calculation 3 6 3 9 3" xfId="39478"/>
    <cellStyle name="Calculation 3 6 30" xfId="13897"/>
    <cellStyle name="Calculation 3 6 30 2" xfId="31457"/>
    <cellStyle name="Calculation 3 6 30 3" xfId="48945"/>
    <cellStyle name="Calculation 3 6 31" xfId="14457"/>
    <cellStyle name="Calculation 3 6 31 2" xfId="32017"/>
    <cellStyle name="Calculation 3 6 31 3" xfId="49505"/>
    <cellStyle name="Calculation 3 6 32" xfId="15012"/>
    <cellStyle name="Calculation 3 6 32 2" xfId="32572"/>
    <cellStyle name="Calculation 3 6 32 3" xfId="50060"/>
    <cellStyle name="Calculation 3 6 33" xfId="15577"/>
    <cellStyle name="Calculation 3 6 33 2" xfId="33137"/>
    <cellStyle name="Calculation 3 6 33 3" xfId="50625"/>
    <cellStyle name="Calculation 3 6 34" xfId="16124"/>
    <cellStyle name="Calculation 3 6 34 2" xfId="33684"/>
    <cellStyle name="Calculation 3 6 34 3" xfId="51172"/>
    <cellStyle name="Calculation 3 6 35" xfId="16675"/>
    <cellStyle name="Calculation 3 6 35 2" xfId="34235"/>
    <cellStyle name="Calculation 3 6 35 3" xfId="51723"/>
    <cellStyle name="Calculation 3 6 36" xfId="17196"/>
    <cellStyle name="Calculation 3 6 36 2" xfId="34756"/>
    <cellStyle name="Calculation 3 6 36 3" xfId="52244"/>
    <cellStyle name="Calculation 3 6 37" xfId="17800"/>
    <cellStyle name="Calculation 3 6 38" xfId="35288"/>
    <cellStyle name="Calculation 3 6 39" xfId="53193"/>
    <cellStyle name="Calculation 3 6 4" xfId="645"/>
    <cellStyle name="Calculation 3 6 4 10" xfId="10707"/>
    <cellStyle name="Calculation 3 6 4 10 2" xfId="28267"/>
    <cellStyle name="Calculation 3 6 4 10 3" xfId="45755"/>
    <cellStyle name="Calculation 3 6 4 11" xfId="11217"/>
    <cellStyle name="Calculation 3 6 4 11 2" xfId="28777"/>
    <cellStyle name="Calculation 3 6 4 11 3" xfId="46265"/>
    <cellStyle name="Calculation 3 6 4 12" xfId="11798"/>
    <cellStyle name="Calculation 3 6 4 12 2" xfId="29358"/>
    <cellStyle name="Calculation 3 6 4 12 3" xfId="46846"/>
    <cellStyle name="Calculation 3 6 4 13" xfId="12376"/>
    <cellStyle name="Calculation 3 6 4 13 2" xfId="29936"/>
    <cellStyle name="Calculation 3 6 4 13 3" xfId="47424"/>
    <cellStyle name="Calculation 3 6 4 14" xfId="12952"/>
    <cellStyle name="Calculation 3 6 4 14 2" xfId="30512"/>
    <cellStyle name="Calculation 3 6 4 14 3" xfId="48000"/>
    <cellStyle name="Calculation 3 6 4 15" xfId="13528"/>
    <cellStyle name="Calculation 3 6 4 15 2" xfId="31088"/>
    <cellStyle name="Calculation 3 6 4 15 3" xfId="48576"/>
    <cellStyle name="Calculation 3 6 4 16" xfId="14102"/>
    <cellStyle name="Calculation 3 6 4 16 2" xfId="31662"/>
    <cellStyle name="Calculation 3 6 4 16 3" xfId="49150"/>
    <cellStyle name="Calculation 3 6 4 17" xfId="14658"/>
    <cellStyle name="Calculation 3 6 4 17 2" xfId="32218"/>
    <cellStyle name="Calculation 3 6 4 17 3" xfId="49706"/>
    <cellStyle name="Calculation 3 6 4 18" xfId="15215"/>
    <cellStyle name="Calculation 3 6 4 18 2" xfId="32775"/>
    <cellStyle name="Calculation 3 6 4 18 3" xfId="50263"/>
    <cellStyle name="Calculation 3 6 4 19" xfId="15773"/>
    <cellStyle name="Calculation 3 6 4 19 2" xfId="33333"/>
    <cellStyle name="Calculation 3 6 4 19 3" xfId="50821"/>
    <cellStyle name="Calculation 3 6 4 2" xfId="6108"/>
    <cellStyle name="Calculation 3 6 4 2 2" xfId="23668"/>
    <cellStyle name="Calculation 3 6 4 2 3" xfId="41156"/>
    <cellStyle name="Calculation 3 6 4 20" xfId="16321"/>
    <cellStyle name="Calculation 3 6 4 20 2" xfId="33881"/>
    <cellStyle name="Calculation 3 6 4 20 3" xfId="51369"/>
    <cellStyle name="Calculation 3 6 4 21" xfId="16854"/>
    <cellStyle name="Calculation 3 6 4 21 2" xfId="34414"/>
    <cellStyle name="Calculation 3 6 4 21 3" xfId="51902"/>
    <cellStyle name="Calculation 3 6 4 22" xfId="17375"/>
    <cellStyle name="Calculation 3 6 4 22 2" xfId="34935"/>
    <cellStyle name="Calculation 3 6 4 22 3" xfId="52423"/>
    <cellStyle name="Calculation 3 6 4 23" xfId="17979"/>
    <cellStyle name="Calculation 3 6 4 24" xfId="35467"/>
    <cellStyle name="Calculation 3 6 4 3" xfId="6709"/>
    <cellStyle name="Calculation 3 6 4 3 2" xfId="24269"/>
    <cellStyle name="Calculation 3 6 4 3 3" xfId="41757"/>
    <cellStyle name="Calculation 3 6 4 4" xfId="7289"/>
    <cellStyle name="Calculation 3 6 4 4 2" xfId="24849"/>
    <cellStyle name="Calculation 3 6 4 4 3" xfId="42337"/>
    <cellStyle name="Calculation 3 6 4 5" xfId="7857"/>
    <cellStyle name="Calculation 3 6 4 5 2" xfId="25417"/>
    <cellStyle name="Calculation 3 6 4 5 3" xfId="42905"/>
    <cellStyle name="Calculation 3 6 4 6" xfId="8425"/>
    <cellStyle name="Calculation 3 6 4 6 2" xfId="25985"/>
    <cellStyle name="Calculation 3 6 4 6 3" xfId="43473"/>
    <cellStyle name="Calculation 3 6 4 7" xfId="8993"/>
    <cellStyle name="Calculation 3 6 4 7 2" xfId="26553"/>
    <cellStyle name="Calculation 3 6 4 7 3" xfId="44041"/>
    <cellStyle name="Calculation 3 6 4 8" xfId="9561"/>
    <cellStyle name="Calculation 3 6 4 8 2" xfId="27121"/>
    <cellStyle name="Calculation 3 6 4 8 3" xfId="44609"/>
    <cellStyle name="Calculation 3 6 4 9" xfId="10140"/>
    <cellStyle name="Calculation 3 6 4 9 2" xfId="27700"/>
    <cellStyle name="Calculation 3 6 4 9 3" xfId="45188"/>
    <cellStyle name="Calculation 3 6 40" xfId="53052"/>
    <cellStyle name="Calculation 3 6 5" xfId="1138"/>
    <cellStyle name="Calculation 3 6 5 2" xfId="18730"/>
    <cellStyle name="Calculation 3 6 5 3" xfId="36218"/>
    <cellStyle name="Calculation 3 6 6" xfId="1574"/>
    <cellStyle name="Calculation 3 6 6 2" xfId="19166"/>
    <cellStyle name="Calculation 3 6 6 3" xfId="36654"/>
    <cellStyle name="Calculation 3 6 7" xfId="2009"/>
    <cellStyle name="Calculation 3 6 7 2" xfId="19601"/>
    <cellStyle name="Calculation 3 6 7 3" xfId="37089"/>
    <cellStyle name="Calculation 3 6 8" xfId="2445"/>
    <cellStyle name="Calculation 3 6 8 2" xfId="20037"/>
    <cellStyle name="Calculation 3 6 8 3" xfId="37525"/>
    <cellStyle name="Calculation 3 6 9" xfId="3057"/>
    <cellStyle name="Calculation 3 6 9 2" xfId="20649"/>
    <cellStyle name="Calculation 3 6 9 3" xfId="38137"/>
    <cellStyle name="Calculation 3 7" xfId="151"/>
    <cellStyle name="Calculation 3 7 10" xfId="3298"/>
    <cellStyle name="Calculation 3 7 10 2" xfId="20890"/>
    <cellStyle name="Calculation 3 7 10 3" xfId="38378"/>
    <cellStyle name="Calculation 3 7 11" xfId="3723"/>
    <cellStyle name="Calculation 3 7 11 2" xfId="21315"/>
    <cellStyle name="Calculation 3 7 11 3" xfId="38803"/>
    <cellStyle name="Calculation 3 7 12" xfId="4144"/>
    <cellStyle name="Calculation 3 7 12 2" xfId="21736"/>
    <cellStyle name="Calculation 3 7 12 3" xfId="39224"/>
    <cellStyle name="Calculation 3 7 13" xfId="4565"/>
    <cellStyle name="Calculation 3 7 13 2" xfId="22157"/>
    <cellStyle name="Calculation 3 7 13 3" xfId="39645"/>
    <cellStyle name="Calculation 3 7 14" xfId="4966"/>
    <cellStyle name="Calculation 3 7 14 2" xfId="22558"/>
    <cellStyle name="Calculation 3 7 14 3" xfId="40046"/>
    <cellStyle name="Calculation 3 7 15" xfId="5366"/>
    <cellStyle name="Calculation 3 7 15 2" xfId="22958"/>
    <cellStyle name="Calculation 3 7 15 3" xfId="40446"/>
    <cellStyle name="Calculation 3 7 16" xfId="5900"/>
    <cellStyle name="Calculation 3 7 16 2" xfId="23492"/>
    <cellStyle name="Calculation 3 7 16 3" xfId="40980"/>
    <cellStyle name="Calculation 3 7 17" xfId="6501"/>
    <cellStyle name="Calculation 3 7 17 2" xfId="24061"/>
    <cellStyle name="Calculation 3 7 17 3" xfId="41549"/>
    <cellStyle name="Calculation 3 7 18" xfId="7081"/>
    <cellStyle name="Calculation 3 7 18 2" xfId="24641"/>
    <cellStyle name="Calculation 3 7 18 3" xfId="42129"/>
    <cellStyle name="Calculation 3 7 19" xfId="7649"/>
    <cellStyle name="Calculation 3 7 19 2" xfId="25209"/>
    <cellStyle name="Calculation 3 7 19 3" xfId="42697"/>
    <cellStyle name="Calculation 3 7 2" xfId="785"/>
    <cellStyle name="Calculation 3 7 2 10" xfId="4702"/>
    <cellStyle name="Calculation 3 7 2 10 2" xfId="22294"/>
    <cellStyle name="Calculation 3 7 2 10 3" xfId="39782"/>
    <cellStyle name="Calculation 3 7 2 11" xfId="5103"/>
    <cellStyle name="Calculation 3 7 2 11 2" xfId="22695"/>
    <cellStyle name="Calculation 3 7 2 11 3" xfId="40183"/>
    <cellStyle name="Calculation 3 7 2 12" xfId="5503"/>
    <cellStyle name="Calculation 3 7 2 12 2" xfId="23095"/>
    <cellStyle name="Calculation 3 7 2 12 3" xfId="40583"/>
    <cellStyle name="Calculation 3 7 2 13" xfId="6248"/>
    <cellStyle name="Calculation 3 7 2 13 2" xfId="23808"/>
    <cellStyle name="Calculation 3 7 2 13 3" xfId="41296"/>
    <cellStyle name="Calculation 3 7 2 14" xfId="6849"/>
    <cellStyle name="Calculation 3 7 2 14 2" xfId="24409"/>
    <cellStyle name="Calculation 3 7 2 14 3" xfId="41897"/>
    <cellStyle name="Calculation 3 7 2 15" xfId="7429"/>
    <cellStyle name="Calculation 3 7 2 15 2" xfId="24989"/>
    <cellStyle name="Calculation 3 7 2 15 3" xfId="42477"/>
    <cellStyle name="Calculation 3 7 2 16" xfId="7997"/>
    <cellStyle name="Calculation 3 7 2 16 2" xfId="25557"/>
    <cellStyle name="Calculation 3 7 2 16 3" xfId="43045"/>
    <cellStyle name="Calculation 3 7 2 17" xfId="8565"/>
    <cellStyle name="Calculation 3 7 2 17 2" xfId="26125"/>
    <cellStyle name="Calculation 3 7 2 17 3" xfId="43613"/>
    <cellStyle name="Calculation 3 7 2 18" xfId="9133"/>
    <cellStyle name="Calculation 3 7 2 18 2" xfId="26693"/>
    <cellStyle name="Calculation 3 7 2 18 3" xfId="44181"/>
    <cellStyle name="Calculation 3 7 2 19" xfId="9701"/>
    <cellStyle name="Calculation 3 7 2 19 2" xfId="27261"/>
    <cellStyle name="Calculation 3 7 2 19 3" xfId="44749"/>
    <cellStyle name="Calculation 3 7 2 2" xfId="1278"/>
    <cellStyle name="Calculation 3 7 2 2 2" xfId="18870"/>
    <cellStyle name="Calculation 3 7 2 2 3" xfId="36358"/>
    <cellStyle name="Calculation 3 7 2 20" xfId="10280"/>
    <cellStyle name="Calculation 3 7 2 20 2" xfId="27840"/>
    <cellStyle name="Calculation 3 7 2 20 3" xfId="45328"/>
    <cellStyle name="Calculation 3 7 2 21" xfId="10847"/>
    <cellStyle name="Calculation 3 7 2 21 2" xfId="28407"/>
    <cellStyle name="Calculation 3 7 2 21 3" xfId="45895"/>
    <cellStyle name="Calculation 3 7 2 22" xfId="11357"/>
    <cellStyle name="Calculation 3 7 2 22 2" xfId="28917"/>
    <cellStyle name="Calculation 3 7 2 22 3" xfId="46405"/>
    <cellStyle name="Calculation 3 7 2 23" xfId="11938"/>
    <cellStyle name="Calculation 3 7 2 23 2" xfId="29498"/>
    <cellStyle name="Calculation 3 7 2 23 3" xfId="46986"/>
    <cellStyle name="Calculation 3 7 2 24" xfId="12516"/>
    <cellStyle name="Calculation 3 7 2 24 2" xfId="30076"/>
    <cellStyle name="Calculation 3 7 2 24 3" xfId="47564"/>
    <cellStyle name="Calculation 3 7 2 25" xfId="13092"/>
    <cellStyle name="Calculation 3 7 2 25 2" xfId="30652"/>
    <cellStyle name="Calculation 3 7 2 25 3" xfId="48140"/>
    <cellStyle name="Calculation 3 7 2 26" xfId="13668"/>
    <cellStyle name="Calculation 3 7 2 26 2" xfId="31228"/>
    <cellStyle name="Calculation 3 7 2 26 3" xfId="48716"/>
    <cellStyle name="Calculation 3 7 2 27" xfId="14242"/>
    <cellStyle name="Calculation 3 7 2 27 2" xfId="31802"/>
    <cellStyle name="Calculation 3 7 2 27 3" xfId="49290"/>
    <cellStyle name="Calculation 3 7 2 28" xfId="14798"/>
    <cellStyle name="Calculation 3 7 2 28 2" xfId="32358"/>
    <cellStyle name="Calculation 3 7 2 28 3" xfId="49846"/>
    <cellStyle name="Calculation 3 7 2 29" xfId="15355"/>
    <cellStyle name="Calculation 3 7 2 29 2" xfId="32915"/>
    <cellStyle name="Calculation 3 7 2 29 3" xfId="50403"/>
    <cellStyle name="Calculation 3 7 2 3" xfId="1714"/>
    <cellStyle name="Calculation 3 7 2 3 2" xfId="19306"/>
    <cellStyle name="Calculation 3 7 2 3 3" xfId="36794"/>
    <cellStyle name="Calculation 3 7 2 30" xfId="15913"/>
    <cellStyle name="Calculation 3 7 2 30 2" xfId="33473"/>
    <cellStyle name="Calculation 3 7 2 30 3" xfId="50961"/>
    <cellStyle name="Calculation 3 7 2 31" xfId="16461"/>
    <cellStyle name="Calculation 3 7 2 31 2" xfId="34021"/>
    <cellStyle name="Calculation 3 7 2 31 3" xfId="51509"/>
    <cellStyle name="Calculation 3 7 2 32" xfId="16994"/>
    <cellStyle name="Calculation 3 7 2 32 2" xfId="34554"/>
    <cellStyle name="Calculation 3 7 2 32 3" xfId="52042"/>
    <cellStyle name="Calculation 3 7 2 33" xfId="17515"/>
    <cellStyle name="Calculation 3 7 2 33 2" xfId="35075"/>
    <cellStyle name="Calculation 3 7 2 33 3" xfId="52563"/>
    <cellStyle name="Calculation 3 7 2 34" xfId="18119"/>
    <cellStyle name="Calculation 3 7 2 35" xfId="35607"/>
    <cellStyle name="Calculation 3 7 2 36" xfId="53333"/>
    <cellStyle name="Calculation 3 7 2 37" xfId="53734"/>
    <cellStyle name="Calculation 3 7 2 4" xfId="2149"/>
    <cellStyle name="Calculation 3 7 2 4 2" xfId="19741"/>
    <cellStyle name="Calculation 3 7 2 4 3" xfId="37229"/>
    <cellStyle name="Calculation 3 7 2 5" xfId="2585"/>
    <cellStyle name="Calculation 3 7 2 5 2" xfId="20177"/>
    <cellStyle name="Calculation 3 7 2 5 3" xfId="37665"/>
    <cellStyle name="Calculation 3 7 2 6" xfId="3180"/>
    <cellStyle name="Calculation 3 7 2 6 2" xfId="20772"/>
    <cellStyle name="Calculation 3 7 2 6 3" xfId="38260"/>
    <cellStyle name="Calculation 3 7 2 7" xfId="3435"/>
    <cellStyle name="Calculation 3 7 2 7 2" xfId="21027"/>
    <cellStyle name="Calculation 3 7 2 7 3" xfId="38515"/>
    <cellStyle name="Calculation 3 7 2 8" xfId="3860"/>
    <cellStyle name="Calculation 3 7 2 8 2" xfId="21452"/>
    <cellStyle name="Calculation 3 7 2 8 3" xfId="38940"/>
    <cellStyle name="Calculation 3 7 2 9" xfId="4281"/>
    <cellStyle name="Calculation 3 7 2 9 2" xfId="21873"/>
    <cellStyle name="Calculation 3 7 2 9 3" xfId="39361"/>
    <cellStyle name="Calculation 3 7 20" xfId="8217"/>
    <cellStyle name="Calculation 3 7 20 2" xfId="25777"/>
    <cellStyle name="Calculation 3 7 20 3" xfId="43265"/>
    <cellStyle name="Calculation 3 7 21" xfId="8785"/>
    <cellStyle name="Calculation 3 7 21 2" xfId="26345"/>
    <cellStyle name="Calculation 3 7 21 3" xfId="43833"/>
    <cellStyle name="Calculation 3 7 22" xfId="9353"/>
    <cellStyle name="Calculation 3 7 22 2" xfId="26913"/>
    <cellStyle name="Calculation 3 7 22 3" xfId="44401"/>
    <cellStyle name="Calculation 3 7 23" xfId="9933"/>
    <cellStyle name="Calculation 3 7 23 2" xfId="27493"/>
    <cellStyle name="Calculation 3 7 23 3" xfId="44981"/>
    <cellStyle name="Calculation 3 7 24" xfId="10500"/>
    <cellStyle name="Calculation 3 7 24 2" xfId="28060"/>
    <cellStyle name="Calculation 3 7 24 3" xfId="45548"/>
    <cellStyle name="Calculation 3 7 25" xfId="5738"/>
    <cellStyle name="Calculation 3 7 25 2" xfId="23330"/>
    <cellStyle name="Calculation 3 7 25 3" xfId="40818"/>
    <cellStyle name="Calculation 3 7 26" xfId="11590"/>
    <cellStyle name="Calculation 3 7 26 2" xfId="29150"/>
    <cellStyle name="Calculation 3 7 26 3" xfId="46638"/>
    <cellStyle name="Calculation 3 7 27" xfId="12168"/>
    <cellStyle name="Calculation 3 7 27 2" xfId="29728"/>
    <cellStyle name="Calculation 3 7 27 3" xfId="47216"/>
    <cellStyle name="Calculation 3 7 28" xfId="12747"/>
    <cellStyle name="Calculation 3 7 28 2" xfId="30307"/>
    <cellStyle name="Calculation 3 7 28 3" xfId="47795"/>
    <cellStyle name="Calculation 3 7 29" xfId="13323"/>
    <cellStyle name="Calculation 3 7 29 2" xfId="30883"/>
    <cellStyle name="Calculation 3 7 29 3" xfId="48371"/>
    <cellStyle name="Calculation 3 7 3" xfId="905"/>
    <cellStyle name="Calculation 3 7 3 10" xfId="4822"/>
    <cellStyle name="Calculation 3 7 3 10 2" xfId="22414"/>
    <cellStyle name="Calculation 3 7 3 10 3" xfId="39902"/>
    <cellStyle name="Calculation 3 7 3 11" xfId="5223"/>
    <cellStyle name="Calculation 3 7 3 11 2" xfId="22815"/>
    <cellStyle name="Calculation 3 7 3 11 3" xfId="40303"/>
    <cellStyle name="Calculation 3 7 3 12" xfId="5623"/>
    <cellStyle name="Calculation 3 7 3 12 2" xfId="23215"/>
    <cellStyle name="Calculation 3 7 3 12 3" xfId="40703"/>
    <cellStyle name="Calculation 3 7 3 13" xfId="6368"/>
    <cellStyle name="Calculation 3 7 3 13 2" xfId="23928"/>
    <cellStyle name="Calculation 3 7 3 13 3" xfId="41416"/>
    <cellStyle name="Calculation 3 7 3 14" xfId="6969"/>
    <cellStyle name="Calculation 3 7 3 14 2" xfId="24529"/>
    <cellStyle name="Calculation 3 7 3 14 3" xfId="42017"/>
    <cellStyle name="Calculation 3 7 3 15" xfId="7549"/>
    <cellStyle name="Calculation 3 7 3 15 2" xfId="25109"/>
    <cellStyle name="Calculation 3 7 3 15 3" xfId="42597"/>
    <cellStyle name="Calculation 3 7 3 16" xfId="8117"/>
    <cellStyle name="Calculation 3 7 3 16 2" xfId="25677"/>
    <cellStyle name="Calculation 3 7 3 16 3" xfId="43165"/>
    <cellStyle name="Calculation 3 7 3 17" xfId="8685"/>
    <cellStyle name="Calculation 3 7 3 17 2" xfId="26245"/>
    <cellStyle name="Calculation 3 7 3 17 3" xfId="43733"/>
    <cellStyle name="Calculation 3 7 3 18" xfId="9253"/>
    <cellStyle name="Calculation 3 7 3 18 2" xfId="26813"/>
    <cellStyle name="Calculation 3 7 3 18 3" xfId="44301"/>
    <cellStyle name="Calculation 3 7 3 19" xfId="9821"/>
    <cellStyle name="Calculation 3 7 3 19 2" xfId="27381"/>
    <cellStyle name="Calculation 3 7 3 19 3" xfId="44869"/>
    <cellStyle name="Calculation 3 7 3 2" xfId="1398"/>
    <cellStyle name="Calculation 3 7 3 2 2" xfId="18990"/>
    <cellStyle name="Calculation 3 7 3 2 3" xfId="36478"/>
    <cellStyle name="Calculation 3 7 3 20" xfId="10400"/>
    <cellStyle name="Calculation 3 7 3 20 2" xfId="27960"/>
    <cellStyle name="Calculation 3 7 3 20 3" xfId="45448"/>
    <cellStyle name="Calculation 3 7 3 21" xfId="10967"/>
    <cellStyle name="Calculation 3 7 3 21 2" xfId="28527"/>
    <cellStyle name="Calculation 3 7 3 21 3" xfId="46015"/>
    <cellStyle name="Calculation 3 7 3 22" xfId="11477"/>
    <cellStyle name="Calculation 3 7 3 22 2" xfId="29037"/>
    <cellStyle name="Calculation 3 7 3 22 3" xfId="46525"/>
    <cellStyle name="Calculation 3 7 3 23" xfId="12058"/>
    <cellStyle name="Calculation 3 7 3 23 2" xfId="29618"/>
    <cellStyle name="Calculation 3 7 3 23 3" xfId="47106"/>
    <cellStyle name="Calculation 3 7 3 24" xfId="12636"/>
    <cellStyle name="Calculation 3 7 3 24 2" xfId="30196"/>
    <cellStyle name="Calculation 3 7 3 24 3" xfId="47684"/>
    <cellStyle name="Calculation 3 7 3 25" xfId="13212"/>
    <cellStyle name="Calculation 3 7 3 25 2" xfId="30772"/>
    <cellStyle name="Calculation 3 7 3 25 3" xfId="48260"/>
    <cellStyle name="Calculation 3 7 3 26" xfId="13788"/>
    <cellStyle name="Calculation 3 7 3 26 2" xfId="31348"/>
    <cellStyle name="Calculation 3 7 3 26 3" xfId="48836"/>
    <cellStyle name="Calculation 3 7 3 27" xfId="14362"/>
    <cellStyle name="Calculation 3 7 3 27 2" xfId="31922"/>
    <cellStyle name="Calculation 3 7 3 27 3" xfId="49410"/>
    <cellStyle name="Calculation 3 7 3 28" xfId="14918"/>
    <cellStyle name="Calculation 3 7 3 28 2" xfId="32478"/>
    <cellStyle name="Calculation 3 7 3 28 3" xfId="49966"/>
    <cellStyle name="Calculation 3 7 3 29" xfId="15475"/>
    <cellStyle name="Calculation 3 7 3 29 2" xfId="33035"/>
    <cellStyle name="Calculation 3 7 3 29 3" xfId="50523"/>
    <cellStyle name="Calculation 3 7 3 3" xfId="1834"/>
    <cellStyle name="Calculation 3 7 3 3 2" xfId="19426"/>
    <cellStyle name="Calculation 3 7 3 3 3" xfId="36914"/>
    <cellStyle name="Calculation 3 7 3 30" xfId="16033"/>
    <cellStyle name="Calculation 3 7 3 30 2" xfId="33593"/>
    <cellStyle name="Calculation 3 7 3 30 3" xfId="51081"/>
    <cellStyle name="Calculation 3 7 3 31" xfId="16581"/>
    <cellStyle name="Calculation 3 7 3 31 2" xfId="34141"/>
    <cellStyle name="Calculation 3 7 3 31 3" xfId="51629"/>
    <cellStyle name="Calculation 3 7 3 32" xfId="17114"/>
    <cellStyle name="Calculation 3 7 3 32 2" xfId="34674"/>
    <cellStyle name="Calculation 3 7 3 32 3" xfId="52162"/>
    <cellStyle name="Calculation 3 7 3 33" xfId="17635"/>
    <cellStyle name="Calculation 3 7 3 33 2" xfId="35195"/>
    <cellStyle name="Calculation 3 7 3 33 3" xfId="52683"/>
    <cellStyle name="Calculation 3 7 3 34" xfId="18239"/>
    <cellStyle name="Calculation 3 7 3 35" xfId="35727"/>
    <cellStyle name="Calculation 3 7 3 36" xfId="53453"/>
    <cellStyle name="Calculation 3 7 3 37" xfId="53843"/>
    <cellStyle name="Calculation 3 7 3 4" xfId="2269"/>
    <cellStyle name="Calculation 3 7 3 4 2" xfId="19861"/>
    <cellStyle name="Calculation 3 7 3 4 3" xfId="37349"/>
    <cellStyle name="Calculation 3 7 3 5" xfId="2705"/>
    <cellStyle name="Calculation 3 7 3 5 2" xfId="20297"/>
    <cellStyle name="Calculation 3 7 3 5 3" xfId="37785"/>
    <cellStyle name="Calculation 3 7 3 6" xfId="471"/>
    <cellStyle name="Calculation 3 7 3 6 2" xfId="18518"/>
    <cellStyle name="Calculation 3 7 3 6 3" xfId="36006"/>
    <cellStyle name="Calculation 3 7 3 7" xfId="3555"/>
    <cellStyle name="Calculation 3 7 3 7 2" xfId="21147"/>
    <cellStyle name="Calculation 3 7 3 7 3" xfId="38635"/>
    <cellStyle name="Calculation 3 7 3 8" xfId="3980"/>
    <cellStyle name="Calculation 3 7 3 8 2" xfId="21572"/>
    <cellStyle name="Calculation 3 7 3 8 3" xfId="39060"/>
    <cellStyle name="Calculation 3 7 3 9" xfId="4401"/>
    <cellStyle name="Calculation 3 7 3 9 2" xfId="21993"/>
    <cellStyle name="Calculation 3 7 3 9 3" xfId="39481"/>
    <cellStyle name="Calculation 3 7 30" xfId="13900"/>
    <cellStyle name="Calculation 3 7 30 2" xfId="31460"/>
    <cellStyle name="Calculation 3 7 30 3" xfId="48948"/>
    <cellStyle name="Calculation 3 7 31" xfId="14460"/>
    <cellStyle name="Calculation 3 7 31 2" xfId="32020"/>
    <cellStyle name="Calculation 3 7 31 3" xfId="49508"/>
    <cellStyle name="Calculation 3 7 32" xfId="15015"/>
    <cellStyle name="Calculation 3 7 32 2" xfId="32575"/>
    <cellStyle name="Calculation 3 7 32 3" xfId="50063"/>
    <cellStyle name="Calculation 3 7 33" xfId="15580"/>
    <cellStyle name="Calculation 3 7 33 2" xfId="33140"/>
    <cellStyle name="Calculation 3 7 33 3" xfId="50628"/>
    <cellStyle name="Calculation 3 7 34" xfId="16127"/>
    <cellStyle name="Calculation 3 7 34 2" xfId="33687"/>
    <cellStyle name="Calculation 3 7 34 3" xfId="51175"/>
    <cellStyle name="Calculation 3 7 35" xfId="16678"/>
    <cellStyle name="Calculation 3 7 35 2" xfId="34238"/>
    <cellStyle name="Calculation 3 7 35 3" xfId="51726"/>
    <cellStyle name="Calculation 3 7 36" xfId="17199"/>
    <cellStyle name="Calculation 3 7 36 2" xfId="34759"/>
    <cellStyle name="Calculation 3 7 36 3" xfId="52247"/>
    <cellStyle name="Calculation 3 7 37" xfId="17803"/>
    <cellStyle name="Calculation 3 7 38" xfId="35291"/>
    <cellStyle name="Calculation 3 7 39" xfId="53196"/>
    <cellStyle name="Calculation 3 7 4" xfId="648"/>
    <cellStyle name="Calculation 3 7 4 10" xfId="10710"/>
    <cellStyle name="Calculation 3 7 4 10 2" xfId="28270"/>
    <cellStyle name="Calculation 3 7 4 10 3" xfId="45758"/>
    <cellStyle name="Calculation 3 7 4 11" xfId="11220"/>
    <cellStyle name="Calculation 3 7 4 11 2" xfId="28780"/>
    <cellStyle name="Calculation 3 7 4 11 3" xfId="46268"/>
    <cellStyle name="Calculation 3 7 4 12" xfId="11801"/>
    <cellStyle name="Calculation 3 7 4 12 2" xfId="29361"/>
    <cellStyle name="Calculation 3 7 4 12 3" xfId="46849"/>
    <cellStyle name="Calculation 3 7 4 13" xfId="12379"/>
    <cellStyle name="Calculation 3 7 4 13 2" xfId="29939"/>
    <cellStyle name="Calculation 3 7 4 13 3" xfId="47427"/>
    <cellStyle name="Calculation 3 7 4 14" xfId="12955"/>
    <cellStyle name="Calculation 3 7 4 14 2" xfId="30515"/>
    <cellStyle name="Calculation 3 7 4 14 3" xfId="48003"/>
    <cellStyle name="Calculation 3 7 4 15" xfId="13531"/>
    <cellStyle name="Calculation 3 7 4 15 2" xfId="31091"/>
    <cellStyle name="Calculation 3 7 4 15 3" xfId="48579"/>
    <cellStyle name="Calculation 3 7 4 16" xfId="14105"/>
    <cellStyle name="Calculation 3 7 4 16 2" xfId="31665"/>
    <cellStyle name="Calculation 3 7 4 16 3" xfId="49153"/>
    <cellStyle name="Calculation 3 7 4 17" xfId="14661"/>
    <cellStyle name="Calculation 3 7 4 17 2" xfId="32221"/>
    <cellStyle name="Calculation 3 7 4 17 3" xfId="49709"/>
    <cellStyle name="Calculation 3 7 4 18" xfId="15218"/>
    <cellStyle name="Calculation 3 7 4 18 2" xfId="32778"/>
    <cellStyle name="Calculation 3 7 4 18 3" xfId="50266"/>
    <cellStyle name="Calculation 3 7 4 19" xfId="15776"/>
    <cellStyle name="Calculation 3 7 4 19 2" xfId="33336"/>
    <cellStyle name="Calculation 3 7 4 19 3" xfId="50824"/>
    <cellStyle name="Calculation 3 7 4 2" xfId="6111"/>
    <cellStyle name="Calculation 3 7 4 2 2" xfId="23671"/>
    <cellStyle name="Calculation 3 7 4 2 3" xfId="41159"/>
    <cellStyle name="Calculation 3 7 4 20" xfId="16324"/>
    <cellStyle name="Calculation 3 7 4 20 2" xfId="33884"/>
    <cellStyle name="Calculation 3 7 4 20 3" xfId="51372"/>
    <cellStyle name="Calculation 3 7 4 21" xfId="16857"/>
    <cellStyle name="Calculation 3 7 4 21 2" xfId="34417"/>
    <cellStyle name="Calculation 3 7 4 21 3" xfId="51905"/>
    <cellStyle name="Calculation 3 7 4 22" xfId="17378"/>
    <cellStyle name="Calculation 3 7 4 22 2" xfId="34938"/>
    <cellStyle name="Calculation 3 7 4 22 3" xfId="52426"/>
    <cellStyle name="Calculation 3 7 4 23" xfId="17982"/>
    <cellStyle name="Calculation 3 7 4 24" xfId="35470"/>
    <cellStyle name="Calculation 3 7 4 3" xfId="6712"/>
    <cellStyle name="Calculation 3 7 4 3 2" xfId="24272"/>
    <cellStyle name="Calculation 3 7 4 3 3" xfId="41760"/>
    <cellStyle name="Calculation 3 7 4 4" xfId="7292"/>
    <cellStyle name="Calculation 3 7 4 4 2" xfId="24852"/>
    <cellStyle name="Calculation 3 7 4 4 3" xfId="42340"/>
    <cellStyle name="Calculation 3 7 4 5" xfId="7860"/>
    <cellStyle name="Calculation 3 7 4 5 2" xfId="25420"/>
    <cellStyle name="Calculation 3 7 4 5 3" xfId="42908"/>
    <cellStyle name="Calculation 3 7 4 6" xfId="8428"/>
    <cellStyle name="Calculation 3 7 4 6 2" xfId="25988"/>
    <cellStyle name="Calculation 3 7 4 6 3" xfId="43476"/>
    <cellStyle name="Calculation 3 7 4 7" xfId="8996"/>
    <cellStyle name="Calculation 3 7 4 7 2" xfId="26556"/>
    <cellStyle name="Calculation 3 7 4 7 3" xfId="44044"/>
    <cellStyle name="Calculation 3 7 4 8" xfId="9564"/>
    <cellStyle name="Calculation 3 7 4 8 2" xfId="27124"/>
    <cellStyle name="Calculation 3 7 4 8 3" xfId="44612"/>
    <cellStyle name="Calculation 3 7 4 9" xfId="10143"/>
    <cellStyle name="Calculation 3 7 4 9 2" xfId="27703"/>
    <cellStyle name="Calculation 3 7 4 9 3" xfId="45191"/>
    <cellStyle name="Calculation 3 7 40" xfId="53008"/>
    <cellStyle name="Calculation 3 7 5" xfId="1141"/>
    <cellStyle name="Calculation 3 7 5 2" xfId="18733"/>
    <cellStyle name="Calculation 3 7 5 3" xfId="36221"/>
    <cellStyle name="Calculation 3 7 6" xfId="1577"/>
    <cellStyle name="Calculation 3 7 6 2" xfId="19169"/>
    <cellStyle name="Calculation 3 7 6 3" xfId="36657"/>
    <cellStyle name="Calculation 3 7 7" xfId="2012"/>
    <cellStyle name="Calculation 3 7 7 2" xfId="19604"/>
    <cellStyle name="Calculation 3 7 7 3" xfId="37092"/>
    <cellStyle name="Calculation 3 7 8" xfId="2448"/>
    <cellStyle name="Calculation 3 7 8 2" xfId="20040"/>
    <cellStyle name="Calculation 3 7 8 3" xfId="37528"/>
    <cellStyle name="Calculation 3 7 9" xfId="3050"/>
    <cellStyle name="Calculation 3 7 9 2" xfId="20642"/>
    <cellStyle name="Calculation 3 7 9 3" xfId="38130"/>
    <cellStyle name="Calculation 3 8" xfId="164"/>
    <cellStyle name="Calculation 3 8 10" xfId="3333"/>
    <cellStyle name="Calculation 3 8 10 2" xfId="20925"/>
    <cellStyle name="Calculation 3 8 10 3" xfId="38413"/>
    <cellStyle name="Calculation 3 8 11" xfId="3758"/>
    <cellStyle name="Calculation 3 8 11 2" xfId="21350"/>
    <cellStyle name="Calculation 3 8 11 3" xfId="38838"/>
    <cellStyle name="Calculation 3 8 12" xfId="4179"/>
    <cellStyle name="Calculation 3 8 12 2" xfId="21771"/>
    <cellStyle name="Calculation 3 8 12 3" xfId="39259"/>
    <cellStyle name="Calculation 3 8 13" xfId="4600"/>
    <cellStyle name="Calculation 3 8 13 2" xfId="22192"/>
    <cellStyle name="Calculation 3 8 13 3" xfId="39680"/>
    <cellStyle name="Calculation 3 8 14" xfId="5001"/>
    <cellStyle name="Calculation 3 8 14 2" xfId="22593"/>
    <cellStyle name="Calculation 3 8 14 3" xfId="40081"/>
    <cellStyle name="Calculation 3 8 15" xfId="5401"/>
    <cellStyle name="Calculation 3 8 15 2" xfId="22993"/>
    <cellStyle name="Calculation 3 8 15 3" xfId="40481"/>
    <cellStyle name="Calculation 3 8 16" xfId="5937"/>
    <cellStyle name="Calculation 3 8 16 2" xfId="23529"/>
    <cellStyle name="Calculation 3 8 16 3" xfId="41017"/>
    <cellStyle name="Calculation 3 8 17" xfId="6538"/>
    <cellStyle name="Calculation 3 8 17 2" xfId="24098"/>
    <cellStyle name="Calculation 3 8 17 3" xfId="41586"/>
    <cellStyle name="Calculation 3 8 18" xfId="7118"/>
    <cellStyle name="Calculation 3 8 18 2" xfId="24678"/>
    <cellStyle name="Calculation 3 8 18 3" xfId="42166"/>
    <cellStyle name="Calculation 3 8 19" xfId="7686"/>
    <cellStyle name="Calculation 3 8 19 2" xfId="25246"/>
    <cellStyle name="Calculation 3 8 19 3" xfId="42734"/>
    <cellStyle name="Calculation 3 8 2" xfId="820"/>
    <cellStyle name="Calculation 3 8 2 10" xfId="4737"/>
    <cellStyle name="Calculation 3 8 2 10 2" xfId="22329"/>
    <cellStyle name="Calculation 3 8 2 10 3" xfId="39817"/>
    <cellStyle name="Calculation 3 8 2 11" xfId="5138"/>
    <cellStyle name="Calculation 3 8 2 11 2" xfId="22730"/>
    <cellStyle name="Calculation 3 8 2 11 3" xfId="40218"/>
    <cellStyle name="Calculation 3 8 2 12" xfId="5538"/>
    <cellStyle name="Calculation 3 8 2 12 2" xfId="23130"/>
    <cellStyle name="Calculation 3 8 2 12 3" xfId="40618"/>
    <cellStyle name="Calculation 3 8 2 13" xfId="6283"/>
    <cellStyle name="Calculation 3 8 2 13 2" xfId="23843"/>
    <cellStyle name="Calculation 3 8 2 13 3" xfId="41331"/>
    <cellStyle name="Calculation 3 8 2 14" xfId="6884"/>
    <cellStyle name="Calculation 3 8 2 14 2" xfId="24444"/>
    <cellStyle name="Calculation 3 8 2 14 3" xfId="41932"/>
    <cellStyle name="Calculation 3 8 2 15" xfId="7464"/>
    <cellStyle name="Calculation 3 8 2 15 2" xfId="25024"/>
    <cellStyle name="Calculation 3 8 2 15 3" xfId="42512"/>
    <cellStyle name="Calculation 3 8 2 16" xfId="8032"/>
    <cellStyle name="Calculation 3 8 2 16 2" xfId="25592"/>
    <cellStyle name="Calculation 3 8 2 16 3" xfId="43080"/>
    <cellStyle name="Calculation 3 8 2 17" xfId="8600"/>
    <cellStyle name="Calculation 3 8 2 17 2" xfId="26160"/>
    <cellStyle name="Calculation 3 8 2 17 3" xfId="43648"/>
    <cellStyle name="Calculation 3 8 2 18" xfId="9168"/>
    <cellStyle name="Calculation 3 8 2 18 2" xfId="26728"/>
    <cellStyle name="Calculation 3 8 2 18 3" xfId="44216"/>
    <cellStyle name="Calculation 3 8 2 19" xfId="9736"/>
    <cellStyle name="Calculation 3 8 2 19 2" xfId="27296"/>
    <cellStyle name="Calculation 3 8 2 19 3" xfId="44784"/>
    <cellStyle name="Calculation 3 8 2 2" xfId="1313"/>
    <cellStyle name="Calculation 3 8 2 2 2" xfId="18905"/>
    <cellStyle name="Calculation 3 8 2 2 3" xfId="36393"/>
    <cellStyle name="Calculation 3 8 2 20" xfId="10315"/>
    <cellStyle name="Calculation 3 8 2 20 2" xfId="27875"/>
    <cellStyle name="Calculation 3 8 2 20 3" xfId="45363"/>
    <cellStyle name="Calculation 3 8 2 21" xfId="10882"/>
    <cellStyle name="Calculation 3 8 2 21 2" xfId="28442"/>
    <cellStyle name="Calculation 3 8 2 21 3" xfId="45930"/>
    <cellStyle name="Calculation 3 8 2 22" xfId="11392"/>
    <cellStyle name="Calculation 3 8 2 22 2" xfId="28952"/>
    <cellStyle name="Calculation 3 8 2 22 3" xfId="46440"/>
    <cellStyle name="Calculation 3 8 2 23" xfId="11973"/>
    <cellStyle name="Calculation 3 8 2 23 2" xfId="29533"/>
    <cellStyle name="Calculation 3 8 2 23 3" xfId="47021"/>
    <cellStyle name="Calculation 3 8 2 24" xfId="12551"/>
    <cellStyle name="Calculation 3 8 2 24 2" xfId="30111"/>
    <cellStyle name="Calculation 3 8 2 24 3" xfId="47599"/>
    <cellStyle name="Calculation 3 8 2 25" xfId="13127"/>
    <cellStyle name="Calculation 3 8 2 25 2" xfId="30687"/>
    <cellStyle name="Calculation 3 8 2 25 3" xfId="48175"/>
    <cellStyle name="Calculation 3 8 2 26" xfId="13703"/>
    <cellStyle name="Calculation 3 8 2 26 2" xfId="31263"/>
    <cellStyle name="Calculation 3 8 2 26 3" xfId="48751"/>
    <cellStyle name="Calculation 3 8 2 27" xfId="14277"/>
    <cellStyle name="Calculation 3 8 2 27 2" xfId="31837"/>
    <cellStyle name="Calculation 3 8 2 27 3" xfId="49325"/>
    <cellStyle name="Calculation 3 8 2 28" xfId="14833"/>
    <cellStyle name="Calculation 3 8 2 28 2" xfId="32393"/>
    <cellStyle name="Calculation 3 8 2 28 3" xfId="49881"/>
    <cellStyle name="Calculation 3 8 2 29" xfId="15390"/>
    <cellStyle name="Calculation 3 8 2 29 2" xfId="32950"/>
    <cellStyle name="Calculation 3 8 2 29 3" xfId="50438"/>
    <cellStyle name="Calculation 3 8 2 3" xfId="1749"/>
    <cellStyle name="Calculation 3 8 2 3 2" xfId="19341"/>
    <cellStyle name="Calculation 3 8 2 3 3" xfId="36829"/>
    <cellStyle name="Calculation 3 8 2 30" xfId="15948"/>
    <cellStyle name="Calculation 3 8 2 30 2" xfId="33508"/>
    <cellStyle name="Calculation 3 8 2 30 3" xfId="50996"/>
    <cellStyle name="Calculation 3 8 2 31" xfId="16496"/>
    <cellStyle name="Calculation 3 8 2 31 2" xfId="34056"/>
    <cellStyle name="Calculation 3 8 2 31 3" xfId="51544"/>
    <cellStyle name="Calculation 3 8 2 32" xfId="17029"/>
    <cellStyle name="Calculation 3 8 2 32 2" xfId="34589"/>
    <cellStyle name="Calculation 3 8 2 32 3" xfId="52077"/>
    <cellStyle name="Calculation 3 8 2 33" xfId="17550"/>
    <cellStyle name="Calculation 3 8 2 33 2" xfId="35110"/>
    <cellStyle name="Calculation 3 8 2 33 3" xfId="52598"/>
    <cellStyle name="Calculation 3 8 2 34" xfId="18154"/>
    <cellStyle name="Calculation 3 8 2 35" xfId="35642"/>
    <cellStyle name="Calculation 3 8 2 36" xfId="53368"/>
    <cellStyle name="Calculation 3 8 2 37" xfId="53820"/>
    <cellStyle name="Calculation 3 8 2 4" xfId="2184"/>
    <cellStyle name="Calculation 3 8 2 4 2" xfId="19776"/>
    <cellStyle name="Calculation 3 8 2 4 3" xfId="37264"/>
    <cellStyle name="Calculation 3 8 2 5" xfId="2620"/>
    <cellStyle name="Calculation 3 8 2 5 2" xfId="20212"/>
    <cellStyle name="Calculation 3 8 2 5 3" xfId="37700"/>
    <cellStyle name="Calculation 3 8 2 6" xfId="3179"/>
    <cellStyle name="Calculation 3 8 2 6 2" xfId="20771"/>
    <cellStyle name="Calculation 3 8 2 6 3" xfId="38259"/>
    <cellStyle name="Calculation 3 8 2 7" xfId="3470"/>
    <cellStyle name="Calculation 3 8 2 7 2" xfId="21062"/>
    <cellStyle name="Calculation 3 8 2 7 3" xfId="38550"/>
    <cellStyle name="Calculation 3 8 2 8" xfId="3895"/>
    <cellStyle name="Calculation 3 8 2 8 2" xfId="21487"/>
    <cellStyle name="Calculation 3 8 2 8 3" xfId="38975"/>
    <cellStyle name="Calculation 3 8 2 9" xfId="4316"/>
    <cellStyle name="Calculation 3 8 2 9 2" xfId="21908"/>
    <cellStyle name="Calculation 3 8 2 9 3" xfId="39396"/>
    <cellStyle name="Calculation 3 8 20" xfId="8254"/>
    <cellStyle name="Calculation 3 8 20 2" xfId="25814"/>
    <cellStyle name="Calculation 3 8 20 3" xfId="43302"/>
    <cellStyle name="Calculation 3 8 21" xfId="8822"/>
    <cellStyle name="Calculation 3 8 21 2" xfId="26382"/>
    <cellStyle name="Calculation 3 8 21 3" xfId="43870"/>
    <cellStyle name="Calculation 3 8 22" xfId="9390"/>
    <cellStyle name="Calculation 3 8 22 2" xfId="26950"/>
    <cellStyle name="Calculation 3 8 22 3" xfId="44438"/>
    <cellStyle name="Calculation 3 8 23" xfId="9970"/>
    <cellStyle name="Calculation 3 8 23 2" xfId="27530"/>
    <cellStyle name="Calculation 3 8 23 3" xfId="45018"/>
    <cellStyle name="Calculation 3 8 24" xfId="10537"/>
    <cellStyle name="Calculation 3 8 24 2" xfId="28097"/>
    <cellStyle name="Calculation 3 8 24 3" xfId="45585"/>
    <cellStyle name="Calculation 3 8 25" xfId="11048"/>
    <cellStyle name="Calculation 3 8 25 2" xfId="28608"/>
    <cellStyle name="Calculation 3 8 25 3" xfId="46096"/>
    <cellStyle name="Calculation 3 8 26" xfId="11627"/>
    <cellStyle name="Calculation 3 8 26 2" xfId="29187"/>
    <cellStyle name="Calculation 3 8 26 3" xfId="46675"/>
    <cellStyle name="Calculation 3 8 27" xfId="12205"/>
    <cellStyle name="Calculation 3 8 27 2" xfId="29765"/>
    <cellStyle name="Calculation 3 8 27 3" xfId="47253"/>
    <cellStyle name="Calculation 3 8 28" xfId="12784"/>
    <cellStyle name="Calculation 3 8 28 2" xfId="30344"/>
    <cellStyle name="Calculation 3 8 28 3" xfId="47832"/>
    <cellStyle name="Calculation 3 8 29" xfId="13360"/>
    <cellStyle name="Calculation 3 8 29 2" xfId="30920"/>
    <cellStyle name="Calculation 3 8 29 3" xfId="48408"/>
    <cellStyle name="Calculation 3 8 3" xfId="940"/>
    <cellStyle name="Calculation 3 8 3 10" xfId="4857"/>
    <cellStyle name="Calculation 3 8 3 10 2" xfId="22449"/>
    <cellStyle name="Calculation 3 8 3 10 3" xfId="39937"/>
    <cellStyle name="Calculation 3 8 3 11" xfId="5258"/>
    <cellStyle name="Calculation 3 8 3 11 2" xfId="22850"/>
    <cellStyle name="Calculation 3 8 3 11 3" xfId="40338"/>
    <cellStyle name="Calculation 3 8 3 12" xfId="5658"/>
    <cellStyle name="Calculation 3 8 3 12 2" xfId="23250"/>
    <cellStyle name="Calculation 3 8 3 12 3" xfId="40738"/>
    <cellStyle name="Calculation 3 8 3 13" xfId="6403"/>
    <cellStyle name="Calculation 3 8 3 13 2" xfId="23963"/>
    <cellStyle name="Calculation 3 8 3 13 3" xfId="41451"/>
    <cellStyle name="Calculation 3 8 3 14" xfId="7004"/>
    <cellStyle name="Calculation 3 8 3 14 2" xfId="24564"/>
    <cellStyle name="Calculation 3 8 3 14 3" xfId="42052"/>
    <cellStyle name="Calculation 3 8 3 15" xfId="7584"/>
    <cellStyle name="Calculation 3 8 3 15 2" xfId="25144"/>
    <cellStyle name="Calculation 3 8 3 15 3" xfId="42632"/>
    <cellStyle name="Calculation 3 8 3 16" xfId="8152"/>
    <cellStyle name="Calculation 3 8 3 16 2" xfId="25712"/>
    <cellStyle name="Calculation 3 8 3 16 3" xfId="43200"/>
    <cellStyle name="Calculation 3 8 3 17" xfId="8720"/>
    <cellStyle name="Calculation 3 8 3 17 2" xfId="26280"/>
    <cellStyle name="Calculation 3 8 3 17 3" xfId="43768"/>
    <cellStyle name="Calculation 3 8 3 18" xfId="9288"/>
    <cellStyle name="Calculation 3 8 3 18 2" xfId="26848"/>
    <cellStyle name="Calculation 3 8 3 18 3" xfId="44336"/>
    <cellStyle name="Calculation 3 8 3 19" xfId="9856"/>
    <cellStyle name="Calculation 3 8 3 19 2" xfId="27416"/>
    <cellStyle name="Calculation 3 8 3 19 3" xfId="44904"/>
    <cellStyle name="Calculation 3 8 3 2" xfId="1433"/>
    <cellStyle name="Calculation 3 8 3 2 2" xfId="19025"/>
    <cellStyle name="Calculation 3 8 3 2 3" xfId="36513"/>
    <cellStyle name="Calculation 3 8 3 20" xfId="10435"/>
    <cellStyle name="Calculation 3 8 3 20 2" xfId="27995"/>
    <cellStyle name="Calculation 3 8 3 20 3" xfId="45483"/>
    <cellStyle name="Calculation 3 8 3 21" xfId="11002"/>
    <cellStyle name="Calculation 3 8 3 21 2" xfId="28562"/>
    <cellStyle name="Calculation 3 8 3 21 3" xfId="46050"/>
    <cellStyle name="Calculation 3 8 3 22" xfId="11512"/>
    <cellStyle name="Calculation 3 8 3 22 2" xfId="29072"/>
    <cellStyle name="Calculation 3 8 3 22 3" xfId="46560"/>
    <cellStyle name="Calculation 3 8 3 23" xfId="12093"/>
    <cellStyle name="Calculation 3 8 3 23 2" xfId="29653"/>
    <cellStyle name="Calculation 3 8 3 23 3" xfId="47141"/>
    <cellStyle name="Calculation 3 8 3 24" xfId="12671"/>
    <cellStyle name="Calculation 3 8 3 24 2" xfId="30231"/>
    <cellStyle name="Calculation 3 8 3 24 3" xfId="47719"/>
    <cellStyle name="Calculation 3 8 3 25" xfId="13247"/>
    <cellStyle name="Calculation 3 8 3 25 2" xfId="30807"/>
    <cellStyle name="Calculation 3 8 3 25 3" xfId="48295"/>
    <cellStyle name="Calculation 3 8 3 26" xfId="13823"/>
    <cellStyle name="Calculation 3 8 3 26 2" xfId="31383"/>
    <cellStyle name="Calculation 3 8 3 26 3" xfId="48871"/>
    <cellStyle name="Calculation 3 8 3 27" xfId="14397"/>
    <cellStyle name="Calculation 3 8 3 27 2" xfId="31957"/>
    <cellStyle name="Calculation 3 8 3 27 3" xfId="49445"/>
    <cellStyle name="Calculation 3 8 3 28" xfId="14953"/>
    <cellStyle name="Calculation 3 8 3 28 2" xfId="32513"/>
    <cellStyle name="Calculation 3 8 3 28 3" xfId="50001"/>
    <cellStyle name="Calculation 3 8 3 29" xfId="15510"/>
    <cellStyle name="Calculation 3 8 3 29 2" xfId="33070"/>
    <cellStyle name="Calculation 3 8 3 29 3" xfId="50558"/>
    <cellStyle name="Calculation 3 8 3 3" xfId="1869"/>
    <cellStyle name="Calculation 3 8 3 3 2" xfId="19461"/>
    <cellStyle name="Calculation 3 8 3 3 3" xfId="36949"/>
    <cellStyle name="Calculation 3 8 3 30" xfId="16068"/>
    <cellStyle name="Calculation 3 8 3 30 2" xfId="33628"/>
    <cellStyle name="Calculation 3 8 3 30 3" xfId="51116"/>
    <cellStyle name="Calculation 3 8 3 31" xfId="16616"/>
    <cellStyle name="Calculation 3 8 3 31 2" xfId="34176"/>
    <cellStyle name="Calculation 3 8 3 31 3" xfId="51664"/>
    <cellStyle name="Calculation 3 8 3 32" xfId="17149"/>
    <cellStyle name="Calculation 3 8 3 32 2" xfId="34709"/>
    <cellStyle name="Calculation 3 8 3 32 3" xfId="52197"/>
    <cellStyle name="Calculation 3 8 3 33" xfId="17670"/>
    <cellStyle name="Calculation 3 8 3 33 2" xfId="35230"/>
    <cellStyle name="Calculation 3 8 3 33 3" xfId="52718"/>
    <cellStyle name="Calculation 3 8 3 34" xfId="18274"/>
    <cellStyle name="Calculation 3 8 3 35" xfId="35762"/>
    <cellStyle name="Calculation 3 8 3 36" xfId="53488"/>
    <cellStyle name="Calculation 3 8 3 37" xfId="53878"/>
    <cellStyle name="Calculation 3 8 3 4" xfId="2304"/>
    <cellStyle name="Calculation 3 8 3 4 2" xfId="19896"/>
    <cellStyle name="Calculation 3 8 3 4 3" xfId="37384"/>
    <cellStyle name="Calculation 3 8 3 5" xfId="2740"/>
    <cellStyle name="Calculation 3 8 3 5 2" xfId="20332"/>
    <cellStyle name="Calculation 3 8 3 5 3" xfId="37820"/>
    <cellStyle name="Calculation 3 8 3 6" xfId="2437"/>
    <cellStyle name="Calculation 3 8 3 6 2" xfId="20029"/>
    <cellStyle name="Calculation 3 8 3 6 3" xfId="37517"/>
    <cellStyle name="Calculation 3 8 3 7" xfId="3590"/>
    <cellStyle name="Calculation 3 8 3 7 2" xfId="21182"/>
    <cellStyle name="Calculation 3 8 3 7 3" xfId="38670"/>
    <cellStyle name="Calculation 3 8 3 8" xfId="4015"/>
    <cellStyle name="Calculation 3 8 3 8 2" xfId="21607"/>
    <cellStyle name="Calculation 3 8 3 8 3" xfId="39095"/>
    <cellStyle name="Calculation 3 8 3 9" xfId="4436"/>
    <cellStyle name="Calculation 3 8 3 9 2" xfId="22028"/>
    <cellStyle name="Calculation 3 8 3 9 3" xfId="39516"/>
    <cellStyle name="Calculation 3 8 30" xfId="13937"/>
    <cellStyle name="Calculation 3 8 30 2" xfId="31497"/>
    <cellStyle name="Calculation 3 8 30 3" xfId="48985"/>
    <cellStyle name="Calculation 3 8 31" xfId="14497"/>
    <cellStyle name="Calculation 3 8 31 2" xfId="32057"/>
    <cellStyle name="Calculation 3 8 31 3" xfId="49545"/>
    <cellStyle name="Calculation 3 8 32" xfId="15052"/>
    <cellStyle name="Calculation 3 8 32 2" xfId="32612"/>
    <cellStyle name="Calculation 3 8 32 3" xfId="50100"/>
    <cellStyle name="Calculation 3 8 33" xfId="15617"/>
    <cellStyle name="Calculation 3 8 33 2" xfId="33177"/>
    <cellStyle name="Calculation 3 8 33 3" xfId="50665"/>
    <cellStyle name="Calculation 3 8 34" xfId="16164"/>
    <cellStyle name="Calculation 3 8 34 2" xfId="33724"/>
    <cellStyle name="Calculation 3 8 34 3" xfId="51212"/>
    <cellStyle name="Calculation 3 8 35" xfId="16715"/>
    <cellStyle name="Calculation 3 8 35 2" xfId="34275"/>
    <cellStyle name="Calculation 3 8 35 3" xfId="51763"/>
    <cellStyle name="Calculation 3 8 36" xfId="17236"/>
    <cellStyle name="Calculation 3 8 36 2" xfId="34796"/>
    <cellStyle name="Calculation 3 8 36 3" xfId="52284"/>
    <cellStyle name="Calculation 3 8 37" xfId="17840"/>
    <cellStyle name="Calculation 3 8 38" xfId="35328"/>
    <cellStyle name="Calculation 3 8 39" xfId="53231"/>
    <cellStyle name="Calculation 3 8 4" xfId="683"/>
    <cellStyle name="Calculation 3 8 4 10" xfId="10745"/>
    <cellStyle name="Calculation 3 8 4 10 2" xfId="28305"/>
    <cellStyle name="Calculation 3 8 4 10 3" xfId="45793"/>
    <cellStyle name="Calculation 3 8 4 11" xfId="11255"/>
    <cellStyle name="Calculation 3 8 4 11 2" xfId="28815"/>
    <cellStyle name="Calculation 3 8 4 11 3" xfId="46303"/>
    <cellStyle name="Calculation 3 8 4 12" xfId="11836"/>
    <cellStyle name="Calculation 3 8 4 12 2" xfId="29396"/>
    <cellStyle name="Calculation 3 8 4 12 3" xfId="46884"/>
    <cellStyle name="Calculation 3 8 4 13" xfId="12414"/>
    <cellStyle name="Calculation 3 8 4 13 2" xfId="29974"/>
    <cellStyle name="Calculation 3 8 4 13 3" xfId="47462"/>
    <cellStyle name="Calculation 3 8 4 14" xfId="12990"/>
    <cellStyle name="Calculation 3 8 4 14 2" xfId="30550"/>
    <cellStyle name="Calculation 3 8 4 14 3" xfId="48038"/>
    <cellStyle name="Calculation 3 8 4 15" xfId="13566"/>
    <cellStyle name="Calculation 3 8 4 15 2" xfId="31126"/>
    <cellStyle name="Calculation 3 8 4 15 3" xfId="48614"/>
    <cellStyle name="Calculation 3 8 4 16" xfId="14140"/>
    <cellStyle name="Calculation 3 8 4 16 2" xfId="31700"/>
    <cellStyle name="Calculation 3 8 4 16 3" xfId="49188"/>
    <cellStyle name="Calculation 3 8 4 17" xfId="14696"/>
    <cellStyle name="Calculation 3 8 4 17 2" xfId="32256"/>
    <cellStyle name="Calculation 3 8 4 17 3" xfId="49744"/>
    <cellStyle name="Calculation 3 8 4 18" xfId="15253"/>
    <cellStyle name="Calculation 3 8 4 18 2" xfId="32813"/>
    <cellStyle name="Calculation 3 8 4 18 3" xfId="50301"/>
    <cellStyle name="Calculation 3 8 4 19" xfId="15811"/>
    <cellStyle name="Calculation 3 8 4 19 2" xfId="33371"/>
    <cellStyle name="Calculation 3 8 4 19 3" xfId="50859"/>
    <cellStyle name="Calculation 3 8 4 2" xfId="6146"/>
    <cellStyle name="Calculation 3 8 4 2 2" xfId="23706"/>
    <cellStyle name="Calculation 3 8 4 2 3" xfId="41194"/>
    <cellStyle name="Calculation 3 8 4 20" xfId="16359"/>
    <cellStyle name="Calculation 3 8 4 20 2" xfId="33919"/>
    <cellStyle name="Calculation 3 8 4 20 3" xfId="51407"/>
    <cellStyle name="Calculation 3 8 4 21" xfId="16892"/>
    <cellStyle name="Calculation 3 8 4 21 2" xfId="34452"/>
    <cellStyle name="Calculation 3 8 4 21 3" xfId="51940"/>
    <cellStyle name="Calculation 3 8 4 22" xfId="17413"/>
    <cellStyle name="Calculation 3 8 4 22 2" xfId="34973"/>
    <cellStyle name="Calculation 3 8 4 22 3" xfId="52461"/>
    <cellStyle name="Calculation 3 8 4 23" xfId="18017"/>
    <cellStyle name="Calculation 3 8 4 24" xfId="35505"/>
    <cellStyle name="Calculation 3 8 4 3" xfId="6747"/>
    <cellStyle name="Calculation 3 8 4 3 2" xfId="24307"/>
    <cellStyle name="Calculation 3 8 4 3 3" xfId="41795"/>
    <cellStyle name="Calculation 3 8 4 4" xfId="7327"/>
    <cellStyle name="Calculation 3 8 4 4 2" xfId="24887"/>
    <cellStyle name="Calculation 3 8 4 4 3" xfId="42375"/>
    <cellStyle name="Calculation 3 8 4 5" xfId="7895"/>
    <cellStyle name="Calculation 3 8 4 5 2" xfId="25455"/>
    <cellStyle name="Calculation 3 8 4 5 3" xfId="42943"/>
    <cellStyle name="Calculation 3 8 4 6" xfId="8463"/>
    <cellStyle name="Calculation 3 8 4 6 2" xfId="26023"/>
    <cellStyle name="Calculation 3 8 4 6 3" xfId="43511"/>
    <cellStyle name="Calculation 3 8 4 7" xfId="9031"/>
    <cellStyle name="Calculation 3 8 4 7 2" xfId="26591"/>
    <cellStyle name="Calculation 3 8 4 7 3" xfId="44079"/>
    <cellStyle name="Calculation 3 8 4 8" xfId="9599"/>
    <cellStyle name="Calculation 3 8 4 8 2" xfId="27159"/>
    <cellStyle name="Calculation 3 8 4 8 3" xfId="44647"/>
    <cellStyle name="Calculation 3 8 4 9" xfId="10178"/>
    <cellStyle name="Calculation 3 8 4 9 2" xfId="27738"/>
    <cellStyle name="Calculation 3 8 4 9 3" xfId="45226"/>
    <cellStyle name="Calculation 3 8 40" xfId="53571"/>
    <cellStyle name="Calculation 3 8 5" xfId="1176"/>
    <cellStyle name="Calculation 3 8 5 2" xfId="18768"/>
    <cellStyle name="Calculation 3 8 5 3" xfId="36256"/>
    <cellStyle name="Calculation 3 8 6" xfId="1612"/>
    <cellStyle name="Calculation 3 8 6 2" xfId="19204"/>
    <cellStyle name="Calculation 3 8 6 3" xfId="36692"/>
    <cellStyle name="Calculation 3 8 7" xfId="2047"/>
    <cellStyle name="Calculation 3 8 7 2" xfId="19639"/>
    <cellStyle name="Calculation 3 8 7 3" xfId="37127"/>
    <cellStyle name="Calculation 3 8 8" xfId="2483"/>
    <cellStyle name="Calculation 3 8 8 2" xfId="20075"/>
    <cellStyle name="Calculation 3 8 8 3" xfId="37563"/>
    <cellStyle name="Calculation 3 8 9" xfId="3181"/>
    <cellStyle name="Calculation 3 8 9 2" xfId="20773"/>
    <cellStyle name="Calculation 3 8 9 3" xfId="38261"/>
    <cellStyle name="Calculation 3 9" xfId="149"/>
    <cellStyle name="Calculation 3 9 10" xfId="3313"/>
    <cellStyle name="Calculation 3 9 10 2" xfId="20905"/>
    <cellStyle name="Calculation 3 9 10 3" xfId="38393"/>
    <cellStyle name="Calculation 3 9 11" xfId="3738"/>
    <cellStyle name="Calculation 3 9 11 2" xfId="21330"/>
    <cellStyle name="Calculation 3 9 11 3" xfId="38818"/>
    <cellStyle name="Calculation 3 9 12" xfId="4159"/>
    <cellStyle name="Calculation 3 9 12 2" xfId="21751"/>
    <cellStyle name="Calculation 3 9 12 3" xfId="39239"/>
    <cellStyle name="Calculation 3 9 13" xfId="4580"/>
    <cellStyle name="Calculation 3 9 13 2" xfId="22172"/>
    <cellStyle name="Calculation 3 9 13 3" xfId="39660"/>
    <cellStyle name="Calculation 3 9 14" xfId="4981"/>
    <cellStyle name="Calculation 3 9 14 2" xfId="22573"/>
    <cellStyle name="Calculation 3 9 14 3" xfId="40061"/>
    <cellStyle name="Calculation 3 9 15" xfId="5381"/>
    <cellStyle name="Calculation 3 9 15 2" xfId="22973"/>
    <cellStyle name="Calculation 3 9 15 3" xfId="40461"/>
    <cellStyle name="Calculation 3 9 16" xfId="5916"/>
    <cellStyle name="Calculation 3 9 16 2" xfId="23508"/>
    <cellStyle name="Calculation 3 9 16 3" xfId="40996"/>
    <cellStyle name="Calculation 3 9 17" xfId="6517"/>
    <cellStyle name="Calculation 3 9 17 2" xfId="24077"/>
    <cellStyle name="Calculation 3 9 17 3" xfId="41565"/>
    <cellStyle name="Calculation 3 9 18" xfId="7097"/>
    <cellStyle name="Calculation 3 9 18 2" xfId="24657"/>
    <cellStyle name="Calculation 3 9 18 3" xfId="42145"/>
    <cellStyle name="Calculation 3 9 19" xfId="7665"/>
    <cellStyle name="Calculation 3 9 19 2" xfId="25225"/>
    <cellStyle name="Calculation 3 9 19 3" xfId="42713"/>
    <cellStyle name="Calculation 3 9 2" xfId="800"/>
    <cellStyle name="Calculation 3 9 2 10" xfId="4717"/>
    <cellStyle name="Calculation 3 9 2 10 2" xfId="22309"/>
    <cellStyle name="Calculation 3 9 2 10 3" xfId="39797"/>
    <cellStyle name="Calculation 3 9 2 11" xfId="5118"/>
    <cellStyle name="Calculation 3 9 2 11 2" xfId="22710"/>
    <cellStyle name="Calculation 3 9 2 11 3" xfId="40198"/>
    <cellStyle name="Calculation 3 9 2 12" xfId="5518"/>
    <cellStyle name="Calculation 3 9 2 12 2" xfId="23110"/>
    <cellStyle name="Calculation 3 9 2 12 3" xfId="40598"/>
    <cellStyle name="Calculation 3 9 2 13" xfId="6263"/>
    <cellStyle name="Calculation 3 9 2 13 2" xfId="23823"/>
    <cellStyle name="Calculation 3 9 2 13 3" xfId="41311"/>
    <cellStyle name="Calculation 3 9 2 14" xfId="6864"/>
    <cellStyle name="Calculation 3 9 2 14 2" xfId="24424"/>
    <cellStyle name="Calculation 3 9 2 14 3" xfId="41912"/>
    <cellStyle name="Calculation 3 9 2 15" xfId="7444"/>
    <cellStyle name="Calculation 3 9 2 15 2" xfId="25004"/>
    <cellStyle name="Calculation 3 9 2 15 3" xfId="42492"/>
    <cellStyle name="Calculation 3 9 2 16" xfId="8012"/>
    <cellStyle name="Calculation 3 9 2 16 2" xfId="25572"/>
    <cellStyle name="Calculation 3 9 2 16 3" xfId="43060"/>
    <cellStyle name="Calculation 3 9 2 17" xfId="8580"/>
    <cellStyle name="Calculation 3 9 2 17 2" xfId="26140"/>
    <cellStyle name="Calculation 3 9 2 17 3" xfId="43628"/>
    <cellStyle name="Calculation 3 9 2 18" xfId="9148"/>
    <cellStyle name="Calculation 3 9 2 18 2" xfId="26708"/>
    <cellStyle name="Calculation 3 9 2 18 3" xfId="44196"/>
    <cellStyle name="Calculation 3 9 2 19" xfId="9716"/>
    <cellStyle name="Calculation 3 9 2 19 2" xfId="27276"/>
    <cellStyle name="Calculation 3 9 2 19 3" xfId="44764"/>
    <cellStyle name="Calculation 3 9 2 2" xfId="1293"/>
    <cellStyle name="Calculation 3 9 2 2 2" xfId="18885"/>
    <cellStyle name="Calculation 3 9 2 2 3" xfId="36373"/>
    <cellStyle name="Calculation 3 9 2 20" xfId="10295"/>
    <cellStyle name="Calculation 3 9 2 20 2" xfId="27855"/>
    <cellStyle name="Calculation 3 9 2 20 3" xfId="45343"/>
    <cellStyle name="Calculation 3 9 2 21" xfId="10862"/>
    <cellStyle name="Calculation 3 9 2 21 2" xfId="28422"/>
    <cellStyle name="Calculation 3 9 2 21 3" xfId="45910"/>
    <cellStyle name="Calculation 3 9 2 22" xfId="11372"/>
    <cellStyle name="Calculation 3 9 2 22 2" xfId="28932"/>
    <cellStyle name="Calculation 3 9 2 22 3" xfId="46420"/>
    <cellStyle name="Calculation 3 9 2 23" xfId="11953"/>
    <cellStyle name="Calculation 3 9 2 23 2" xfId="29513"/>
    <cellStyle name="Calculation 3 9 2 23 3" xfId="47001"/>
    <cellStyle name="Calculation 3 9 2 24" xfId="12531"/>
    <cellStyle name="Calculation 3 9 2 24 2" xfId="30091"/>
    <cellStyle name="Calculation 3 9 2 24 3" xfId="47579"/>
    <cellStyle name="Calculation 3 9 2 25" xfId="13107"/>
    <cellStyle name="Calculation 3 9 2 25 2" xfId="30667"/>
    <cellStyle name="Calculation 3 9 2 25 3" xfId="48155"/>
    <cellStyle name="Calculation 3 9 2 26" xfId="13683"/>
    <cellStyle name="Calculation 3 9 2 26 2" xfId="31243"/>
    <cellStyle name="Calculation 3 9 2 26 3" xfId="48731"/>
    <cellStyle name="Calculation 3 9 2 27" xfId="14257"/>
    <cellStyle name="Calculation 3 9 2 27 2" xfId="31817"/>
    <cellStyle name="Calculation 3 9 2 27 3" xfId="49305"/>
    <cellStyle name="Calculation 3 9 2 28" xfId="14813"/>
    <cellStyle name="Calculation 3 9 2 28 2" xfId="32373"/>
    <cellStyle name="Calculation 3 9 2 28 3" xfId="49861"/>
    <cellStyle name="Calculation 3 9 2 29" xfId="15370"/>
    <cellStyle name="Calculation 3 9 2 29 2" xfId="32930"/>
    <cellStyle name="Calculation 3 9 2 29 3" xfId="50418"/>
    <cellStyle name="Calculation 3 9 2 3" xfId="1729"/>
    <cellStyle name="Calculation 3 9 2 3 2" xfId="19321"/>
    <cellStyle name="Calculation 3 9 2 3 3" xfId="36809"/>
    <cellStyle name="Calculation 3 9 2 30" xfId="15928"/>
    <cellStyle name="Calculation 3 9 2 30 2" xfId="33488"/>
    <cellStyle name="Calculation 3 9 2 30 3" xfId="50976"/>
    <cellStyle name="Calculation 3 9 2 31" xfId="16476"/>
    <cellStyle name="Calculation 3 9 2 31 2" xfId="34036"/>
    <cellStyle name="Calculation 3 9 2 31 3" xfId="51524"/>
    <cellStyle name="Calculation 3 9 2 32" xfId="17009"/>
    <cellStyle name="Calculation 3 9 2 32 2" xfId="34569"/>
    <cellStyle name="Calculation 3 9 2 32 3" xfId="52057"/>
    <cellStyle name="Calculation 3 9 2 33" xfId="17530"/>
    <cellStyle name="Calculation 3 9 2 33 2" xfId="35090"/>
    <cellStyle name="Calculation 3 9 2 33 3" xfId="52578"/>
    <cellStyle name="Calculation 3 9 2 34" xfId="18134"/>
    <cellStyle name="Calculation 3 9 2 35" xfId="35622"/>
    <cellStyle name="Calculation 3 9 2 36" xfId="53348"/>
    <cellStyle name="Calculation 3 9 2 37" xfId="53686"/>
    <cellStyle name="Calculation 3 9 2 4" xfId="2164"/>
    <cellStyle name="Calculation 3 9 2 4 2" xfId="19756"/>
    <cellStyle name="Calculation 3 9 2 4 3" xfId="37244"/>
    <cellStyle name="Calculation 3 9 2 5" xfId="2600"/>
    <cellStyle name="Calculation 3 9 2 5 2" xfId="20192"/>
    <cellStyle name="Calculation 3 9 2 5 3" xfId="37680"/>
    <cellStyle name="Calculation 3 9 2 6" xfId="3130"/>
    <cellStyle name="Calculation 3 9 2 6 2" xfId="20722"/>
    <cellStyle name="Calculation 3 9 2 6 3" xfId="38210"/>
    <cellStyle name="Calculation 3 9 2 7" xfId="3450"/>
    <cellStyle name="Calculation 3 9 2 7 2" xfId="21042"/>
    <cellStyle name="Calculation 3 9 2 7 3" xfId="38530"/>
    <cellStyle name="Calculation 3 9 2 8" xfId="3875"/>
    <cellStyle name="Calculation 3 9 2 8 2" xfId="21467"/>
    <cellStyle name="Calculation 3 9 2 8 3" xfId="38955"/>
    <cellStyle name="Calculation 3 9 2 9" xfId="4296"/>
    <cellStyle name="Calculation 3 9 2 9 2" xfId="21888"/>
    <cellStyle name="Calculation 3 9 2 9 3" xfId="39376"/>
    <cellStyle name="Calculation 3 9 20" xfId="8233"/>
    <cellStyle name="Calculation 3 9 20 2" xfId="25793"/>
    <cellStyle name="Calculation 3 9 20 3" xfId="43281"/>
    <cellStyle name="Calculation 3 9 21" xfId="8801"/>
    <cellStyle name="Calculation 3 9 21 2" xfId="26361"/>
    <cellStyle name="Calculation 3 9 21 3" xfId="43849"/>
    <cellStyle name="Calculation 3 9 22" xfId="9369"/>
    <cellStyle name="Calculation 3 9 22 2" xfId="26929"/>
    <cellStyle name="Calculation 3 9 22 3" xfId="44417"/>
    <cellStyle name="Calculation 3 9 23" xfId="9949"/>
    <cellStyle name="Calculation 3 9 23 2" xfId="27509"/>
    <cellStyle name="Calculation 3 9 23 3" xfId="44997"/>
    <cellStyle name="Calculation 3 9 24" xfId="10516"/>
    <cellStyle name="Calculation 3 9 24 2" xfId="28076"/>
    <cellStyle name="Calculation 3 9 24 3" xfId="45564"/>
    <cellStyle name="Calculation 3 9 25" xfId="7068"/>
    <cellStyle name="Calculation 3 9 25 2" xfId="24628"/>
    <cellStyle name="Calculation 3 9 25 3" xfId="42116"/>
    <cellStyle name="Calculation 3 9 26" xfId="11606"/>
    <cellStyle name="Calculation 3 9 26 2" xfId="29166"/>
    <cellStyle name="Calculation 3 9 26 3" xfId="46654"/>
    <cellStyle name="Calculation 3 9 27" xfId="12184"/>
    <cellStyle name="Calculation 3 9 27 2" xfId="29744"/>
    <cellStyle name="Calculation 3 9 27 3" xfId="47232"/>
    <cellStyle name="Calculation 3 9 28" xfId="12763"/>
    <cellStyle name="Calculation 3 9 28 2" xfId="30323"/>
    <cellStyle name="Calculation 3 9 28 3" xfId="47811"/>
    <cellStyle name="Calculation 3 9 29" xfId="13339"/>
    <cellStyle name="Calculation 3 9 29 2" xfId="30899"/>
    <cellStyle name="Calculation 3 9 29 3" xfId="48387"/>
    <cellStyle name="Calculation 3 9 3" xfId="920"/>
    <cellStyle name="Calculation 3 9 3 10" xfId="4837"/>
    <cellStyle name="Calculation 3 9 3 10 2" xfId="22429"/>
    <cellStyle name="Calculation 3 9 3 10 3" xfId="39917"/>
    <cellStyle name="Calculation 3 9 3 11" xfId="5238"/>
    <cellStyle name="Calculation 3 9 3 11 2" xfId="22830"/>
    <cellStyle name="Calculation 3 9 3 11 3" xfId="40318"/>
    <cellStyle name="Calculation 3 9 3 12" xfId="5638"/>
    <cellStyle name="Calculation 3 9 3 12 2" xfId="23230"/>
    <cellStyle name="Calculation 3 9 3 12 3" xfId="40718"/>
    <cellStyle name="Calculation 3 9 3 13" xfId="6383"/>
    <cellStyle name="Calculation 3 9 3 13 2" xfId="23943"/>
    <cellStyle name="Calculation 3 9 3 13 3" xfId="41431"/>
    <cellStyle name="Calculation 3 9 3 14" xfId="6984"/>
    <cellStyle name="Calculation 3 9 3 14 2" xfId="24544"/>
    <cellStyle name="Calculation 3 9 3 14 3" xfId="42032"/>
    <cellStyle name="Calculation 3 9 3 15" xfId="7564"/>
    <cellStyle name="Calculation 3 9 3 15 2" xfId="25124"/>
    <cellStyle name="Calculation 3 9 3 15 3" xfId="42612"/>
    <cellStyle name="Calculation 3 9 3 16" xfId="8132"/>
    <cellStyle name="Calculation 3 9 3 16 2" xfId="25692"/>
    <cellStyle name="Calculation 3 9 3 16 3" xfId="43180"/>
    <cellStyle name="Calculation 3 9 3 17" xfId="8700"/>
    <cellStyle name="Calculation 3 9 3 17 2" xfId="26260"/>
    <cellStyle name="Calculation 3 9 3 17 3" xfId="43748"/>
    <cellStyle name="Calculation 3 9 3 18" xfId="9268"/>
    <cellStyle name="Calculation 3 9 3 18 2" xfId="26828"/>
    <cellStyle name="Calculation 3 9 3 18 3" xfId="44316"/>
    <cellStyle name="Calculation 3 9 3 19" xfId="9836"/>
    <cellStyle name="Calculation 3 9 3 19 2" xfId="27396"/>
    <cellStyle name="Calculation 3 9 3 19 3" xfId="44884"/>
    <cellStyle name="Calculation 3 9 3 2" xfId="1413"/>
    <cellStyle name="Calculation 3 9 3 2 2" xfId="19005"/>
    <cellStyle name="Calculation 3 9 3 2 3" xfId="36493"/>
    <cellStyle name="Calculation 3 9 3 20" xfId="10415"/>
    <cellStyle name="Calculation 3 9 3 20 2" xfId="27975"/>
    <cellStyle name="Calculation 3 9 3 20 3" xfId="45463"/>
    <cellStyle name="Calculation 3 9 3 21" xfId="10982"/>
    <cellStyle name="Calculation 3 9 3 21 2" xfId="28542"/>
    <cellStyle name="Calculation 3 9 3 21 3" xfId="46030"/>
    <cellStyle name="Calculation 3 9 3 22" xfId="11492"/>
    <cellStyle name="Calculation 3 9 3 22 2" xfId="29052"/>
    <cellStyle name="Calculation 3 9 3 22 3" xfId="46540"/>
    <cellStyle name="Calculation 3 9 3 23" xfId="12073"/>
    <cellStyle name="Calculation 3 9 3 23 2" xfId="29633"/>
    <cellStyle name="Calculation 3 9 3 23 3" xfId="47121"/>
    <cellStyle name="Calculation 3 9 3 24" xfId="12651"/>
    <cellStyle name="Calculation 3 9 3 24 2" xfId="30211"/>
    <cellStyle name="Calculation 3 9 3 24 3" xfId="47699"/>
    <cellStyle name="Calculation 3 9 3 25" xfId="13227"/>
    <cellStyle name="Calculation 3 9 3 25 2" xfId="30787"/>
    <cellStyle name="Calculation 3 9 3 25 3" xfId="48275"/>
    <cellStyle name="Calculation 3 9 3 26" xfId="13803"/>
    <cellStyle name="Calculation 3 9 3 26 2" xfId="31363"/>
    <cellStyle name="Calculation 3 9 3 26 3" xfId="48851"/>
    <cellStyle name="Calculation 3 9 3 27" xfId="14377"/>
    <cellStyle name="Calculation 3 9 3 27 2" xfId="31937"/>
    <cellStyle name="Calculation 3 9 3 27 3" xfId="49425"/>
    <cellStyle name="Calculation 3 9 3 28" xfId="14933"/>
    <cellStyle name="Calculation 3 9 3 28 2" xfId="32493"/>
    <cellStyle name="Calculation 3 9 3 28 3" xfId="49981"/>
    <cellStyle name="Calculation 3 9 3 29" xfId="15490"/>
    <cellStyle name="Calculation 3 9 3 29 2" xfId="33050"/>
    <cellStyle name="Calculation 3 9 3 29 3" xfId="50538"/>
    <cellStyle name="Calculation 3 9 3 3" xfId="1849"/>
    <cellStyle name="Calculation 3 9 3 3 2" xfId="19441"/>
    <cellStyle name="Calculation 3 9 3 3 3" xfId="36929"/>
    <cellStyle name="Calculation 3 9 3 30" xfId="16048"/>
    <cellStyle name="Calculation 3 9 3 30 2" xfId="33608"/>
    <cellStyle name="Calculation 3 9 3 30 3" xfId="51096"/>
    <cellStyle name="Calculation 3 9 3 31" xfId="16596"/>
    <cellStyle name="Calculation 3 9 3 31 2" xfId="34156"/>
    <cellStyle name="Calculation 3 9 3 31 3" xfId="51644"/>
    <cellStyle name="Calculation 3 9 3 32" xfId="17129"/>
    <cellStyle name="Calculation 3 9 3 32 2" xfId="34689"/>
    <cellStyle name="Calculation 3 9 3 32 3" xfId="52177"/>
    <cellStyle name="Calculation 3 9 3 33" xfId="17650"/>
    <cellStyle name="Calculation 3 9 3 33 2" xfId="35210"/>
    <cellStyle name="Calculation 3 9 3 33 3" xfId="52698"/>
    <cellStyle name="Calculation 3 9 3 34" xfId="18254"/>
    <cellStyle name="Calculation 3 9 3 35" xfId="35742"/>
    <cellStyle name="Calculation 3 9 3 36" xfId="53468"/>
    <cellStyle name="Calculation 3 9 3 37" xfId="53858"/>
    <cellStyle name="Calculation 3 9 3 4" xfId="2284"/>
    <cellStyle name="Calculation 3 9 3 4 2" xfId="19876"/>
    <cellStyle name="Calculation 3 9 3 4 3" xfId="37364"/>
    <cellStyle name="Calculation 3 9 3 5" xfId="2720"/>
    <cellStyle name="Calculation 3 9 3 5 2" xfId="20312"/>
    <cellStyle name="Calculation 3 9 3 5 3" xfId="37800"/>
    <cellStyle name="Calculation 3 9 3 6" xfId="2349"/>
    <cellStyle name="Calculation 3 9 3 6 2" xfId="19941"/>
    <cellStyle name="Calculation 3 9 3 6 3" xfId="37429"/>
    <cellStyle name="Calculation 3 9 3 7" xfId="3570"/>
    <cellStyle name="Calculation 3 9 3 7 2" xfId="21162"/>
    <cellStyle name="Calculation 3 9 3 7 3" xfId="38650"/>
    <cellStyle name="Calculation 3 9 3 8" xfId="3995"/>
    <cellStyle name="Calculation 3 9 3 8 2" xfId="21587"/>
    <cellStyle name="Calculation 3 9 3 8 3" xfId="39075"/>
    <cellStyle name="Calculation 3 9 3 9" xfId="4416"/>
    <cellStyle name="Calculation 3 9 3 9 2" xfId="22008"/>
    <cellStyle name="Calculation 3 9 3 9 3" xfId="39496"/>
    <cellStyle name="Calculation 3 9 30" xfId="13916"/>
    <cellStyle name="Calculation 3 9 30 2" xfId="31476"/>
    <cellStyle name="Calculation 3 9 30 3" xfId="48964"/>
    <cellStyle name="Calculation 3 9 31" xfId="14476"/>
    <cellStyle name="Calculation 3 9 31 2" xfId="32036"/>
    <cellStyle name="Calculation 3 9 31 3" xfId="49524"/>
    <cellStyle name="Calculation 3 9 32" xfId="15031"/>
    <cellStyle name="Calculation 3 9 32 2" xfId="32591"/>
    <cellStyle name="Calculation 3 9 32 3" xfId="50079"/>
    <cellStyle name="Calculation 3 9 33" xfId="15596"/>
    <cellStyle name="Calculation 3 9 33 2" xfId="33156"/>
    <cellStyle name="Calculation 3 9 33 3" xfId="50644"/>
    <cellStyle name="Calculation 3 9 34" xfId="16143"/>
    <cellStyle name="Calculation 3 9 34 2" xfId="33703"/>
    <cellStyle name="Calculation 3 9 34 3" xfId="51191"/>
    <cellStyle name="Calculation 3 9 35" xfId="16694"/>
    <cellStyle name="Calculation 3 9 35 2" xfId="34254"/>
    <cellStyle name="Calculation 3 9 35 3" xfId="51742"/>
    <cellStyle name="Calculation 3 9 36" xfId="17215"/>
    <cellStyle name="Calculation 3 9 36 2" xfId="34775"/>
    <cellStyle name="Calculation 3 9 36 3" xfId="52263"/>
    <cellStyle name="Calculation 3 9 37" xfId="17819"/>
    <cellStyle name="Calculation 3 9 38" xfId="35307"/>
    <cellStyle name="Calculation 3 9 39" xfId="53211"/>
    <cellStyle name="Calculation 3 9 4" xfId="663"/>
    <cellStyle name="Calculation 3 9 4 10" xfId="10725"/>
    <cellStyle name="Calculation 3 9 4 10 2" xfId="28285"/>
    <cellStyle name="Calculation 3 9 4 10 3" xfId="45773"/>
    <cellStyle name="Calculation 3 9 4 11" xfId="11235"/>
    <cellStyle name="Calculation 3 9 4 11 2" xfId="28795"/>
    <cellStyle name="Calculation 3 9 4 11 3" xfId="46283"/>
    <cellStyle name="Calculation 3 9 4 12" xfId="11816"/>
    <cellStyle name="Calculation 3 9 4 12 2" xfId="29376"/>
    <cellStyle name="Calculation 3 9 4 12 3" xfId="46864"/>
    <cellStyle name="Calculation 3 9 4 13" xfId="12394"/>
    <cellStyle name="Calculation 3 9 4 13 2" xfId="29954"/>
    <cellStyle name="Calculation 3 9 4 13 3" xfId="47442"/>
    <cellStyle name="Calculation 3 9 4 14" xfId="12970"/>
    <cellStyle name="Calculation 3 9 4 14 2" xfId="30530"/>
    <cellStyle name="Calculation 3 9 4 14 3" xfId="48018"/>
    <cellStyle name="Calculation 3 9 4 15" xfId="13546"/>
    <cellStyle name="Calculation 3 9 4 15 2" xfId="31106"/>
    <cellStyle name="Calculation 3 9 4 15 3" xfId="48594"/>
    <cellStyle name="Calculation 3 9 4 16" xfId="14120"/>
    <cellStyle name="Calculation 3 9 4 16 2" xfId="31680"/>
    <cellStyle name="Calculation 3 9 4 16 3" xfId="49168"/>
    <cellStyle name="Calculation 3 9 4 17" xfId="14676"/>
    <cellStyle name="Calculation 3 9 4 17 2" xfId="32236"/>
    <cellStyle name="Calculation 3 9 4 17 3" xfId="49724"/>
    <cellStyle name="Calculation 3 9 4 18" xfId="15233"/>
    <cellStyle name="Calculation 3 9 4 18 2" xfId="32793"/>
    <cellStyle name="Calculation 3 9 4 18 3" xfId="50281"/>
    <cellStyle name="Calculation 3 9 4 19" xfId="15791"/>
    <cellStyle name="Calculation 3 9 4 19 2" xfId="33351"/>
    <cellStyle name="Calculation 3 9 4 19 3" xfId="50839"/>
    <cellStyle name="Calculation 3 9 4 2" xfId="6126"/>
    <cellStyle name="Calculation 3 9 4 2 2" xfId="23686"/>
    <cellStyle name="Calculation 3 9 4 2 3" xfId="41174"/>
    <cellStyle name="Calculation 3 9 4 20" xfId="16339"/>
    <cellStyle name="Calculation 3 9 4 20 2" xfId="33899"/>
    <cellStyle name="Calculation 3 9 4 20 3" xfId="51387"/>
    <cellStyle name="Calculation 3 9 4 21" xfId="16872"/>
    <cellStyle name="Calculation 3 9 4 21 2" xfId="34432"/>
    <cellStyle name="Calculation 3 9 4 21 3" xfId="51920"/>
    <cellStyle name="Calculation 3 9 4 22" xfId="17393"/>
    <cellStyle name="Calculation 3 9 4 22 2" xfId="34953"/>
    <cellStyle name="Calculation 3 9 4 22 3" xfId="52441"/>
    <cellStyle name="Calculation 3 9 4 23" xfId="17997"/>
    <cellStyle name="Calculation 3 9 4 24" xfId="35485"/>
    <cellStyle name="Calculation 3 9 4 3" xfId="6727"/>
    <cellStyle name="Calculation 3 9 4 3 2" xfId="24287"/>
    <cellStyle name="Calculation 3 9 4 3 3" xfId="41775"/>
    <cellStyle name="Calculation 3 9 4 4" xfId="7307"/>
    <cellStyle name="Calculation 3 9 4 4 2" xfId="24867"/>
    <cellStyle name="Calculation 3 9 4 4 3" xfId="42355"/>
    <cellStyle name="Calculation 3 9 4 5" xfId="7875"/>
    <cellStyle name="Calculation 3 9 4 5 2" xfId="25435"/>
    <cellStyle name="Calculation 3 9 4 5 3" xfId="42923"/>
    <cellStyle name="Calculation 3 9 4 6" xfId="8443"/>
    <cellStyle name="Calculation 3 9 4 6 2" xfId="26003"/>
    <cellStyle name="Calculation 3 9 4 6 3" xfId="43491"/>
    <cellStyle name="Calculation 3 9 4 7" xfId="9011"/>
    <cellStyle name="Calculation 3 9 4 7 2" xfId="26571"/>
    <cellStyle name="Calculation 3 9 4 7 3" xfId="44059"/>
    <cellStyle name="Calculation 3 9 4 8" xfId="9579"/>
    <cellStyle name="Calculation 3 9 4 8 2" xfId="27139"/>
    <cellStyle name="Calculation 3 9 4 8 3" xfId="44627"/>
    <cellStyle name="Calculation 3 9 4 9" xfId="10158"/>
    <cellStyle name="Calculation 3 9 4 9 2" xfId="27718"/>
    <cellStyle name="Calculation 3 9 4 9 3" xfId="45206"/>
    <cellStyle name="Calculation 3 9 40" xfId="52974"/>
    <cellStyle name="Calculation 3 9 5" xfId="1156"/>
    <cellStyle name="Calculation 3 9 5 2" xfId="18748"/>
    <cellStyle name="Calculation 3 9 5 3" xfId="36236"/>
    <cellStyle name="Calculation 3 9 6" xfId="1592"/>
    <cellStyle name="Calculation 3 9 6 2" xfId="19184"/>
    <cellStyle name="Calculation 3 9 6 3" xfId="36672"/>
    <cellStyle name="Calculation 3 9 7" xfId="2027"/>
    <cellStyle name="Calculation 3 9 7 2" xfId="19619"/>
    <cellStyle name="Calculation 3 9 7 3" xfId="37107"/>
    <cellStyle name="Calculation 3 9 8" xfId="2463"/>
    <cellStyle name="Calculation 3 9 8 2" xfId="20055"/>
    <cellStyle name="Calculation 3 9 8 3" xfId="37543"/>
    <cellStyle name="Calculation 3 9 9" xfId="2988"/>
    <cellStyle name="Calculation 3 9 9 2" xfId="20580"/>
    <cellStyle name="Calculation 3 9 9 3" xfId="38068"/>
    <cellStyle name="Check Cell 2" xfId="64"/>
    <cellStyle name="Check Cell 3" xfId="65"/>
    <cellStyle name="Comma 2" xfId="52814"/>
    <cellStyle name="Currency 2" xfId="66"/>
    <cellStyle name="Explanatory Text 2" xfId="67"/>
    <cellStyle name="Explanatory Text 3" xfId="68"/>
    <cellStyle name="Good 2" xfId="69"/>
    <cellStyle name="Good 3" xfId="70"/>
    <cellStyle name="h1" xfId="52815"/>
    <cellStyle name="h1Ar" xfId="52816"/>
    <cellStyle name="h1-Ar" xfId="52817"/>
    <cellStyle name="h1-En" xfId="52818"/>
    <cellStyle name="h2-Ar" xfId="52819"/>
    <cellStyle name="h2-En" xfId="52820"/>
    <cellStyle name="Heading 1 2" xfId="71"/>
    <cellStyle name="Heading 1 3" xfId="72"/>
    <cellStyle name="Heading 2 2" xfId="73"/>
    <cellStyle name="Heading 2 3" xfId="74"/>
    <cellStyle name="Heading 3 2" xfId="75"/>
    <cellStyle name="Heading 3 2 2" xfId="52781"/>
    <cellStyle name="Heading 3 2 2 2" xfId="53912"/>
    <cellStyle name="Heading 3 2 3" xfId="52794"/>
    <cellStyle name="Heading 3 2 3 2" xfId="53909"/>
    <cellStyle name="Heading 3 2 4" xfId="52852"/>
    <cellStyle name="Heading 3 2 5" xfId="52771"/>
    <cellStyle name="Heading 3 2 6" xfId="52886"/>
    <cellStyle name="Heading 3 2 7" xfId="52910"/>
    <cellStyle name="Heading 3 3" xfId="76"/>
    <cellStyle name="Heading 3 3 2" xfId="52780"/>
    <cellStyle name="Heading 3 3 2 2" xfId="53911"/>
    <cellStyle name="Heading 3 3 3" xfId="52753"/>
    <cellStyle name="Heading 3 3 3 2" xfId="53910"/>
    <cellStyle name="Heading 3 3 4" xfId="52760"/>
    <cellStyle name="Heading 3 3 5" xfId="52878"/>
    <cellStyle name="Heading 3 3 6" xfId="52891"/>
    <cellStyle name="Heading 3 3 7" xfId="52911"/>
    <cellStyle name="Heading 4 2" xfId="77"/>
    <cellStyle name="Heading 4 3" xfId="78"/>
    <cellStyle name="Input 2" xfId="79"/>
    <cellStyle name="Input 2 10" xfId="213"/>
    <cellStyle name="Input 2 10 10" xfId="3354"/>
    <cellStyle name="Input 2 10 10 2" xfId="20946"/>
    <cellStyle name="Input 2 10 10 3" xfId="38434"/>
    <cellStyle name="Input 2 10 11" xfId="3779"/>
    <cellStyle name="Input 2 10 11 2" xfId="21371"/>
    <cellStyle name="Input 2 10 11 3" xfId="38859"/>
    <cellStyle name="Input 2 10 12" xfId="4200"/>
    <cellStyle name="Input 2 10 12 2" xfId="21792"/>
    <cellStyle name="Input 2 10 12 3" xfId="39280"/>
    <cellStyle name="Input 2 10 13" xfId="4621"/>
    <cellStyle name="Input 2 10 13 2" xfId="22213"/>
    <cellStyle name="Input 2 10 13 3" xfId="39701"/>
    <cellStyle name="Input 2 10 14" xfId="5022"/>
    <cellStyle name="Input 2 10 14 2" xfId="22614"/>
    <cellStyle name="Input 2 10 14 3" xfId="40102"/>
    <cellStyle name="Input 2 10 15" xfId="5422"/>
    <cellStyle name="Input 2 10 15 2" xfId="23014"/>
    <cellStyle name="Input 2 10 15 3" xfId="40502"/>
    <cellStyle name="Input 2 10 16" xfId="5958"/>
    <cellStyle name="Input 2 10 16 2" xfId="23550"/>
    <cellStyle name="Input 2 10 16 3" xfId="41038"/>
    <cellStyle name="Input 2 10 17" xfId="6559"/>
    <cellStyle name="Input 2 10 17 2" xfId="24119"/>
    <cellStyle name="Input 2 10 17 3" xfId="41607"/>
    <cellStyle name="Input 2 10 18" xfId="7139"/>
    <cellStyle name="Input 2 10 18 2" xfId="24699"/>
    <cellStyle name="Input 2 10 18 3" xfId="42187"/>
    <cellStyle name="Input 2 10 19" xfId="7707"/>
    <cellStyle name="Input 2 10 19 2" xfId="25267"/>
    <cellStyle name="Input 2 10 19 3" xfId="42755"/>
    <cellStyle name="Input 2 10 2" xfId="841"/>
    <cellStyle name="Input 2 10 2 10" xfId="4758"/>
    <cellStyle name="Input 2 10 2 10 2" xfId="22350"/>
    <cellStyle name="Input 2 10 2 10 3" xfId="39838"/>
    <cellStyle name="Input 2 10 2 11" xfId="5159"/>
    <cellStyle name="Input 2 10 2 11 2" xfId="22751"/>
    <cellStyle name="Input 2 10 2 11 3" xfId="40239"/>
    <cellStyle name="Input 2 10 2 12" xfId="5559"/>
    <cellStyle name="Input 2 10 2 12 2" xfId="23151"/>
    <cellStyle name="Input 2 10 2 12 3" xfId="40639"/>
    <cellStyle name="Input 2 10 2 13" xfId="6304"/>
    <cellStyle name="Input 2 10 2 13 2" xfId="23864"/>
    <cellStyle name="Input 2 10 2 13 3" xfId="41352"/>
    <cellStyle name="Input 2 10 2 14" xfId="6905"/>
    <cellStyle name="Input 2 10 2 14 2" xfId="24465"/>
    <cellStyle name="Input 2 10 2 14 3" xfId="41953"/>
    <cellStyle name="Input 2 10 2 15" xfId="7485"/>
    <cellStyle name="Input 2 10 2 15 2" xfId="25045"/>
    <cellStyle name="Input 2 10 2 15 3" xfId="42533"/>
    <cellStyle name="Input 2 10 2 16" xfId="8053"/>
    <cellStyle name="Input 2 10 2 16 2" xfId="25613"/>
    <cellStyle name="Input 2 10 2 16 3" xfId="43101"/>
    <cellStyle name="Input 2 10 2 17" xfId="8621"/>
    <cellStyle name="Input 2 10 2 17 2" xfId="26181"/>
    <cellStyle name="Input 2 10 2 17 3" xfId="43669"/>
    <cellStyle name="Input 2 10 2 18" xfId="9189"/>
    <cellStyle name="Input 2 10 2 18 2" xfId="26749"/>
    <cellStyle name="Input 2 10 2 18 3" xfId="44237"/>
    <cellStyle name="Input 2 10 2 19" xfId="9757"/>
    <cellStyle name="Input 2 10 2 19 2" xfId="27317"/>
    <cellStyle name="Input 2 10 2 19 3" xfId="44805"/>
    <cellStyle name="Input 2 10 2 2" xfId="1334"/>
    <cellStyle name="Input 2 10 2 2 2" xfId="18926"/>
    <cellStyle name="Input 2 10 2 2 3" xfId="36414"/>
    <cellStyle name="Input 2 10 2 20" xfId="10336"/>
    <cellStyle name="Input 2 10 2 20 2" xfId="27896"/>
    <cellStyle name="Input 2 10 2 20 3" xfId="45384"/>
    <cellStyle name="Input 2 10 2 21" xfId="10903"/>
    <cellStyle name="Input 2 10 2 21 2" xfId="28463"/>
    <cellStyle name="Input 2 10 2 21 3" xfId="45951"/>
    <cellStyle name="Input 2 10 2 22" xfId="11413"/>
    <cellStyle name="Input 2 10 2 22 2" xfId="28973"/>
    <cellStyle name="Input 2 10 2 22 3" xfId="46461"/>
    <cellStyle name="Input 2 10 2 23" xfId="11994"/>
    <cellStyle name="Input 2 10 2 23 2" xfId="29554"/>
    <cellStyle name="Input 2 10 2 23 3" xfId="47042"/>
    <cellStyle name="Input 2 10 2 24" xfId="12572"/>
    <cellStyle name="Input 2 10 2 24 2" xfId="30132"/>
    <cellStyle name="Input 2 10 2 24 3" xfId="47620"/>
    <cellStyle name="Input 2 10 2 25" xfId="13148"/>
    <cellStyle name="Input 2 10 2 25 2" xfId="30708"/>
    <cellStyle name="Input 2 10 2 25 3" xfId="48196"/>
    <cellStyle name="Input 2 10 2 26" xfId="13724"/>
    <cellStyle name="Input 2 10 2 26 2" xfId="31284"/>
    <cellStyle name="Input 2 10 2 26 3" xfId="48772"/>
    <cellStyle name="Input 2 10 2 27" xfId="14298"/>
    <cellStyle name="Input 2 10 2 27 2" xfId="31858"/>
    <cellStyle name="Input 2 10 2 27 3" xfId="49346"/>
    <cellStyle name="Input 2 10 2 28" xfId="14854"/>
    <cellStyle name="Input 2 10 2 28 2" xfId="32414"/>
    <cellStyle name="Input 2 10 2 28 3" xfId="49902"/>
    <cellStyle name="Input 2 10 2 29" xfId="15411"/>
    <cellStyle name="Input 2 10 2 29 2" xfId="32971"/>
    <cellStyle name="Input 2 10 2 29 3" xfId="50459"/>
    <cellStyle name="Input 2 10 2 3" xfId="1770"/>
    <cellStyle name="Input 2 10 2 3 2" xfId="19362"/>
    <cellStyle name="Input 2 10 2 3 3" xfId="36850"/>
    <cellStyle name="Input 2 10 2 30" xfId="15969"/>
    <cellStyle name="Input 2 10 2 30 2" xfId="33529"/>
    <cellStyle name="Input 2 10 2 30 3" xfId="51017"/>
    <cellStyle name="Input 2 10 2 31" xfId="16517"/>
    <cellStyle name="Input 2 10 2 31 2" xfId="34077"/>
    <cellStyle name="Input 2 10 2 31 3" xfId="51565"/>
    <cellStyle name="Input 2 10 2 32" xfId="17050"/>
    <cellStyle name="Input 2 10 2 32 2" xfId="34610"/>
    <cellStyle name="Input 2 10 2 32 3" xfId="52098"/>
    <cellStyle name="Input 2 10 2 33" xfId="17571"/>
    <cellStyle name="Input 2 10 2 33 2" xfId="35131"/>
    <cellStyle name="Input 2 10 2 33 3" xfId="52619"/>
    <cellStyle name="Input 2 10 2 34" xfId="18175"/>
    <cellStyle name="Input 2 10 2 35" xfId="35663"/>
    <cellStyle name="Input 2 10 2 36" xfId="53389"/>
    <cellStyle name="Input 2 10 2 37" xfId="53675"/>
    <cellStyle name="Input 2 10 2 4" xfId="2205"/>
    <cellStyle name="Input 2 10 2 4 2" xfId="19797"/>
    <cellStyle name="Input 2 10 2 4 3" xfId="37285"/>
    <cellStyle name="Input 2 10 2 5" xfId="2641"/>
    <cellStyle name="Input 2 10 2 5 2" xfId="20233"/>
    <cellStyle name="Input 2 10 2 5 3" xfId="37721"/>
    <cellStyle name="Input 2 10 2 6" xfId="2897"/>
    <cellStyle name="Input 2 10 2 6 2" xfId="20489"/>
    <cellStyle name="Input 2 10 2 6 3" xfId="37977"/>
    <cellStyle name="Input 2 10 2 7" xfId="3491"/>
    <cellStyle name="Input 2 10 2 7 2" xfId="21083"/>
    <cellStyle name="Input 2 10 2 7 3" xfId="38571"/>
    <cellStyle name="Input 2 10 2 8" xfId="3916"/>
    <cellStyle name="Input 2 10 2 8 2" xfId="21508"/>
    <cellStyle name="Input 2 10 2 8 3" xfId="38996"/>
    <cellStyle name="Input 2 10 2 9" xfId="4337"/>
    <cellStyle name="Input 2 10 2 9 2" xfId="21929"/>
    <cellStyle name="Input 2 10 2 9 3" xfId="39417"/>
    <cellStyle name="Input 2 10 20" xfId="8275"/>
    <cellStyle name="Input 2 10 20 2" xfId="25835"/>
    <cellStyle name="Input 2 10 20 3" xfId="43323"/>
    <cellStyle name="Input 2 10 21" xfId="8843"/>
    <cellStyle name="Input 2 10 21 2" xfId="26403"/>
    <cellStyle name="Input 2 10 21 3" xfId="43891"/>
    <cellStyle name="Input 2 10 22" xfId="9411"/>
    <cellStyle name="Input 2 10 22 2" xfId="26971"/>
    <cellStyle name="Input 2 10 22 3" xfId="44459"/>
    <cellStyle name="Input 2 10 23" xfId="9991"/>
    <cellStyle name="Input 2 10 23 2" xfId="27551"/>
    <cellStyle name="Input 2 10 23 3" xfId="45039"/>
    <cellStyle name="Input 2 10 24" xfId="10558"/>
    <cellStyle name="Input 2 10 24 2" xfId="28118"/>
    <cellStyle name="Input 2 10 24 3" xfId="45606"/>
    <cellStyle name="Input 2 10 25" xfId="11069"/>
    <cellStyle name="Input 2 10 25 2" xfId="28629"/>
    <cellStyle name="Input 2 10 25 3" xfId="46117"/>
    <cellStyle name="Input 2 10 26" xfId="11648"/>
    <cellStyle name="Input 2 10 26 2" xfId="29208"/>
    <cellStyle name="Input 2 10 26 3" xfId="46696"/>
    <cellStyle name="Input 2 10 27" xfId="12226"/>
    <cellStyle name="Input 2 10 27 2" xfId="29786"/>
    <cellStyle name="Input 2 10 27 3" xfId="47274"/>
    <cellStyle name="Input 2 10 28" xfId="12805"/>
    <cellStyle name="Input 2 10 28 2" xfId="30365"/>
    <cellStyle name="Input 2 10 28 3" xfId="47853"/>
    <cellStyle name="Input 2 10 29" xfId="13381"/>
    <cellStyle name="Input 2 10 29 2" xfId="30941"/>
    <cellStyle name="Input 2 10 29 3" xfId="48429"/>
    <cellStyle name="Input 2 10 3" xfId="961"/>
    <cellStyle name="Input 2 10 3 10" xfId="4878"/>
    <cellStyle name="Input 2 10 3 10 2" xfId="22470"/>
    <cellStyle name="Input 2 10 3 10 3" xfId="39958"/>
    <cellStyle name="Input 2 10 3 11" xfId="5279"/>
    <cellStyle name="Input 2 10 3 11 2" xfId="22871"/>
    <cellStyle name="Input 2 10 3 11 3" xfId="40359"/>
    <cellStyle name="Input 2 10 3 12" xfId="5679"/>
    <cellStyle name="Input 2 10 3 12 2" xfId="23271"/>
    <cellStyle name="Input 2 10 3 12 3" xfId="40759"/>
    <cellStyle name="Input 2 10 3 13" xfId="6424"/>
    <cellStyle name="Input 2 10 3 13 2" xfId="23984"/>
    <cellStyle name="Input 2 10 3 13 3" xfId="41472"/>
    <cellStyle name="Input 2 10 3 14" xfId="7025"/>
    <cellStyle name="Input 2 10 3 14 2" xfId="24585"/>
    <cellStyle name="Input 2 10 3 14 3" xfId="42073"/>
    <cellStyle name="Input 2 10 3 15" xfId="7605"/>
    <cellStyle name="Input 2 10 3 15 2" xfId="25165"/>
    <cellStyle name="Input 2 10 3 15 3" xfId="42653"/>
    <cellStyle name="Input 2 10 3 16" xfId="8173"/>
    <cellStyle name="Input 2 10 3 16 2" xfId="25733"/>
    <cellStyle name="Input 2 10 3 16 3" xfId="43221"/>
    <cellStyle name="Input 2 10 3 17" xfId="8741"/>
    <cellStyle name="Input 2 10 3 17 2" xfId="26301"/>
    <cellStyle name="Input 2 10 3 17 3" xfId="43789"/>
    <cellStyle name="Input 2 10 3 18" xfId="9309"/>
    <cellStyle name="Input 2 10 3 18 2" xfId="26869"/>
    <cellStyle name="Input 2 10 3 18 3" xfId="44357"/>
    <cellStyle name="Input 2 10 3 19" xfId="9877"/>
    <cellStyle name="Input 2 10 3 19 2" xfId="27437"/>
    <cellStyle name="Input 2 10 3 19 3" xfId="44925"/>
    <cellStyle name="Input 2 10 3 2" xfId="1454"/>
    <cellStyle name="Input 2 10 3 2 2" xfId="19046"/>
    <cellStyle name="Input 2 10 3 2 3" xfId="36534"/>
    <cellStyle name="Input 2 10 3 20" xfId="10456"/>
    <cellStyle name="Input 2 10 3 20 2" xfId="28016"/>
    <cellStyle name="Input 2 10 3 20 3" xfId="45504"/>
    <cellStyle name="Input 2 10 3 21" xfId="11023"/>
    <cellStyle name="Input 2 10 3 21 2" xfId="28583"/>
    <cellStyle name="Input 2 10 3 21 3" xfId="46071"/>
    <cellStyle name="Input 2 10 3 22" xfId="11533"/>
    <cellStyle name="Input 2 10 3 22 2" xfId="29093"/>
    <cellStyle name="Input 2 10 3 22 3" xfId="46581"/>
    <cellStyle name="Input 2 10 3 23" xfId="12114"/>
    <cellStyle name="Input 2 10 3 23 2" xfId="29674"/>
    <cellStyle name="Input 2 10 3 23 3" xfId="47162"/>
    <cellStyle name="Input 2 10 3 24" xfId="12692"/>
    <cellStyle name="Input 2 10 3 24 2" xfId="30252"/>
    <cellStyle name="Input 2 10 3 24 3" xfId="47740"/>
    <cellStyle name="Input 2 10 3 25" xfId="13268"/>
    <cellStyle name="Input 2 10 3 25 2" xfId="30828"/>
    <cellStyle name="Input 2 10 3 25 3" xfId="48316"/>
    <cellStyle name="Input 2 10 3 26" xfId="13844"/>
    <cellStyle name="Input 2 10 3 26 2" xfId="31404"/>
    <cellStyle name="Input 2 10 3 26 3" xfId="48892"/>
    <cellStyle name="Input 2 10 3 27" xfId="14418"/>
    <cellStyle name="Input 2 10 3 27 2" xfId="31978"/>
    <cellStyle name="Input 2 10 3 27 3" xfId="49466"/>
    <cellStyle name="Input 2 10 3 28" xfId="14974"/>
    <cellStyle name="Input 2 10 3 28 2" xfId="32534"/>
    <cellStyle name="Input 2 10 3 28 3" xfId="50022"/>
    <cellStyle name="Input 2 10 3 29" xfId="15531"/>
    <cellStyle name="Input 2 10 3 29 2" xfId="33091"/>
    <cellStyle name="Input 2 10 3 29 3" xfId="50579"/>
    <cellStyle name="Input 2 10 3 3" xfId="1890"/>
    <cellStyle name="Input 2 10 3 3 2" xfId="19482"/>
    <cellStyle name="Input 2 10 3 3 3" xfId="36970"/>
    <cellStyle name="Input 2 10 3 30" xfId="16089"/>
    <cellStyle name="Input 2 10 3 30 2" xfId="33649"/>
    <cellStyle name="Input 2 10 3 30 3" xfId="51137"/>
    <cellStyle name="Input 2 10 3 31" xfId="16637"/>
    <cellStyle name="Input 2 10 3 31 2" xfId="34197"/>
    <cellStyle name="Input 2 10 3 31 3" xfId="51685"/>
    <cellStyle name="Input 2 10 3 32" xfId="17170"/>
    <cellStyle name="Input 2 10 3 32 2" xfId="34730"/>
    <cellStyle name="Input 2 10 3 32 3" xfId="52218"/>
    <cellStyle name="Input 2 10 3 33" xfId="17691"/>
    <cellStyle name="Input 2 10 3 33 2" xfId="35251"/>
    <cellStyle name="Input 2 10 3 33 3" xfId="52739"/>
    <cellStyle name="Input 2 10 3 34" xfId="18295"/>
    <cellStyle name="Input 2 10 3 35" xfId="35783"/>
    <cellStyle name="Input 2 10 3 36" xfId="53509"/>
    <cellStyle name="Input 2 10 3 37" xfId="53899"/>
    <cellStyle name="Input 2 10 3 4" xfId="2325"/>
    <cellStyle name="Input 2 10 3 4 2" xfId="19917"/>
    <cellStyle name="Input 2 10 3 4 3" xfId="37405"/>
    <cellStyle name="Input 2 10 3 5" xfId="2761"/>
    <cellStyle name="Input 2 10 3 5 2" xfId="20353"/>
    <cellStyle name="Input 2 10 3 5 3" xfId="37841"/>
    <cellStyle name="Input 2 10 3 6" xfId="3191"/>
    <cellStyle name="Input 2 10 3 6 2" xfId="20783"/>
    <cellStyle name="Input 2 10 3 6 3" xfId="38271"/>
    <cellStyle name="Input 2 10 3 7" xfId="3611"/>
    <cellStyle name="Input 2 10 3 7 2" xfId="21203"/>
    <cellStyle name="Input 2 10 3 7 3" xfId="38691"/>
    <cellStyle name="Input 2 10 3 8" xfId="4036"/>
    <cellStyle name="Input 2 10 3 8 2" xfId="21628"/>
    <cellStyle name="Input 2 10 3 8 3" xfId="39116"/>
    <cellStyle name="Input 2 10 3 9" xfId="4457"/>
    <cellStyle name="Input 2 10 3 9 2" xfId="22049"/>
    <cellStyle name="Input 2 10 3 9 3" xfId="39537"/>
    <cellStyle name="Input 2 10 30" xfId="13958"/>
    <cellStyle name="Input 2 10 30 2" xfId="31518"/>
    <cellStyle name="Input 2 10 30 3" xfId="49006"/>
    <cellStyle name="Input 2 10 31" xfId="14518"/>
    <cellStyle name="Input 2 10 31 2" xfId="32078"/>
    <cellStyle name="Input 2 10 31 3" xfId="49566"/>
    <cellStyle name="Input 2 10 32" xfId="15073"/>
    <cellStyle name="Input 2 10 32 2" xfId="32633"/>
    <cellStyle name="Input 2 10 32 3" xfId="50121"/>
    <cellStyle name="Input 2 10 33" xfId="15638"/>
    <cellStyle name="Input 2 10 33 2" xfId="33198"/>
    <cellStyle name="Input 2 10 33 3" xfId="50686"/>
    <cellStyle name="Input 2 10 34" xfId="16185"/>
    <cellStyle name="Input 2 10 34 2" xfId="33745"/>
    <cellStyle name="Input 2 10 34 3" xfId="51233"/>
    <cellStyle name="Input 2 10 35" xfId="16736"/>
    <cellStyle name="Input 2 10 35 2" xfId="34296"/>
    <cellStyle name="Input 2 10 35 3" xfId="51784"/>
    <cellStyle name="Input 2 10 36" xfId="17257"/>
    <cellStyle name="Input 2 10 36 2" xfId="34817"/>
    <cellStyle name="Input 2 10 36 3" xfId="52305"/>
    <cellStyle name="Input 2 10 37" xfId="17861"/>
    <cellStyle name="Input 2 10 38" xfId="35349"/>
    <cellStyle name="Input 2 10 39" xfId="53252"/>
    <cellStyle name="Input 2 10 4" xfId="704"/>
    <cellStyle name="Input 2 10 4 10" xfId="10766"/>
    <cellStyle name="Input 2 10 4 10 2" xfId="28326"/>
    <cellStyle name="Input 2 10 4 10 3" xfId="45814"/>
    <cellStyle name="Input 2 10 4 11" xfId="11276"/>
    <cellStyle name="Input 2 10 4 11 2" xfId="28836"/>
    <cellStyle name="Input 2 10 4 11 3" xfId="46324"/>
    <cellStyle name="Input 2 10 4 12" xfId="11857"/>
    <cellStyle name="Input 2 10 4 12 2" xfId="29417"/>
    <cellStyle name="Input 2 10 4 12 3" xfId="46905"/>
    <cellStyle name="Input 2 10 4 13" xfId="12435"/>
    <cellStyle name="Input 2 10 4 13 2" xfId="29995"/>
    <cellStyle name="Input 2 10 4 13 3" xfId="47483"/>
    <cellStyle name="Input 2 10 4 14" xfId="13011"/>
    <cellStyle name="Input 2 10 4 14 2" xfId="30571"/>
    <cellStyle name="Input 2 10 4 14 3" xfId="48059"/>
    <cellStyle name="Input 2 10 4 15" xfId="13587"/>
    <cellStyle name="Input 2 10 4 15 2" xfId="31147"/>
    <cellStyle name="Input 2 10 4 15 3" xfId="48635"/>
    <cellStyle name="Input 2 10 4 16" xfId="14161"/>
    <cellStyle name="Input 2 10 4 16 2" xfId="31721"/>
    <cellStyle name="Input 2 10 4 16 3" xfId="49209"/>
    <cellStyle name="Input 2 10 4 17" xfId="14717"/>
    <cellStyle name="Input 2 10 4 17 2" xfId="32277"/>
    <cellStyle name="Input 2 10 4 17 3" xfId="49765"/>
    <cellStyle name="Input 2 10 4 18" xfId="15274"/>
    <cellStyle name="Input 2 10 4 18 2" xfId="32834"/>
    <cellStyle name="Input 2 10 4 18 3" xfId="50322"/>
    <cellStyle name="Input 2 10 4 19" xfId="15832"/>
    <cellStyle name="Input 2 10 4 19 2" xfId="33392"/>
    <cellStyle name="Input 2 10 4 19 3" xfId="50880"/>
    <cellStyle name="Input 2 10 4 2" xfId="6167"/>
    <cellStyle name="Input 2 10 4 2 2" xfId="23727"/>
    <cellStyle name="Input 2 10 4 2 3" xfId="41215"/>
    <cellStyle name="Input 2 10 4 20" xfId="16380"/>
    <cellStyle name="Input 2 10 4 20 2" xfId="33940"/>
    <cellStyle name="Input 2 10 4 20 3" xfId="51428"/>
    <cellStyle name="Input 2 10 4 21" xfId="16913"/>
    <cellStyle name="Input 2 10 4 21 2" xfId="34473"/>
    <cellStyle name="Input 2 10 4 21 3" xfId="51961"/>
    <cellStyle name="Input 2 10 4 22" xfId="17434"/>
    <cellStyle name="Input 2 10 4 22 2" xfId="34994"/>
    <cellStyle name="Input 2 10 4 22 3" xfId="52482"/>
    <cellStyle name="Input 2 10 4 23" xfId="18038"/>
    <cellStyle name="Input 2 10 4 24" xfId="35526"/>
    <cellStyle name="Input 2 10 4 3" xfId="6768"/>
    <cellStyle name="Input 2 10 4 3 2" xfId="24328"/>
    <cellStyle name="Input 2 10 4 3 3" xfId="41816"/>
    <cellStyle name="Input 2 10 4 4" xfId="7348"/>
    <cellStyle name="Input 2 10 4 4 2" xfId="24908"/>
    <cellStyle name="Input 2 10 4 4 3" xfId="42396"/>
    <cellStyle name="Input 2 10 4 5" xfId="7916"/>
    <cellStyle name="Input 2 10 4 5 2" xfId="25476"/>
    <cellStyle name="Input 2 10 4 5 3" xfId="42964"/>
    <cellStyle name="Input 2 10 4 6" xfId="8484"/>
    <cellStyle name="Input 2 10 4 6 2" xfId="26044"/>
    <cellStyle name="Input 2 10 4 6 3" xfId="43532"/>
    <cellStyle name="Input 2 10 4 7" xfId="9052"/>
    <cellStyle name="Input 2 10 4 7 2" xfId="26612"/>
    <cellStyle name="Input 2 10 4 7 3" xfId="44100"/>
    <cellStyle name="Input 2 10 4 8" xfId="9620"/>
    <cellStyle name="Input 2 10 4 8 2" xfId="27180"/>
    <cellStyle name="Input 2 10 4 8 3" xfId="44668"/>
    <cellStyle name="Input 2 10 4 9" xfId="10199"/>
    <cellStyle name="Input 2 10 4 9 2" xfId="27759"/>
    <cellStyle name="Input 2 10 4 9 3" xfId="45247"/>
    <cellStyle name="Input 2 10 40" xfId="53606"/>
    <cellStyle name="Input 2 10 5" xfId="1197"/>
    <cellStyle name="Input 2 10 5 2" xfId="18789"/>
    <cellStyle name="Input 2 10 5 3" xfId="36277"/>
    <cellStyle name="Input 2 10 6" xfId="1633"/>
    <cellStyle name="Input 2 10 6 2" xfId="19225"/>
    <cellStyle name="Input 2 10 6 3" xfId="36713"/>
    <cellStyle name="Input 2 10 7" xfId="2068"/>
    <cellStyle name="Input 2 10 7 2" xfId="19660"/>
    <cellStyle name="Input 2 10 7 3" xfId="37148"/>
    <cellStyle name="Input 2 10 8" xfId="2504"/>
    <cellStyle name="Input 2 10 8 2" xfId="20096"/>
    <cellStyle name="Input 2 10 8 3" xfId="37584"/>
    <cellStyle name="Input 2 10 9" xfId="1532"/>
    <cellStyle name="Input 2 10 9 2" xfId="19124"/>
    <cellStyle name="Input 2 10 9 3" xfId="36612"/>
    <cellStyle name="Input 2 11" xfId="142"/>
    <cellStyle name="Input 2 11 10" xfId="3240"/>
    <cellStyle name="Input 2 11 10 2" xfId="20832"/>
    <cellStyle name="Input 2 11 10 3" xfId="38320"/>
    <cellStyle name="Input 2 11 11" xfId="3669"/>
    <cellStyle name="Input 2 11 11 2" xfId="21261"/>
    <cellStyle name="Input 2 11 11 3" xfId="38749"/>
    <cellStyle name="Input 2 11 12" xfId="4090"/>
    <cellStyle name="Input 2 11 12 2" xfId="21682"/>
    <cellStyle name="Input 2 11 12 3" xfId="39170"/>
    <cellStyle name="Input 2 11 13" xfId="4511"/>
    <cellStyle name="Input 2 11 13 2" xfId="22103"/>
    <cellStyle name="Input 2 11 13 3" xfId="39591"/>
    <cellStyle name="Input 2 11 14" xfId="5997"/>
    <cellStyle name="Input 2 11 14 2" xfId="23589"/>
    <cellStyle name="Input 2 11 14 3" xfId="41077"/>
    <cellStyle name="Input 2 11 15" xfId="6598"/>
    <cellStyle name="Input 2 11 15 2" xfId="24158"/>
    <cellStyle name="Input 2 11 15 3" xfId="41646"/>
    <cellStyle name="Input 2 11 16" xfId="7178"/>
    <cellStyle name="Input 2 11 16 2" xfId="24738"/>
    <cellStyle name="Input 2 11 16 3" xfId="42226"/>
    <cellStyle name="Input 2 11 17" xfId="7746"/>
    <cellStyle name="Input 2 11 17 2" xfId="25306"/>
    <cellStyle name="Input 2 11 17 3" xfId="42794"/>
    <cellStyle name="Input 2 11 18" xfId="8314"/>
    <cellStyle name="Input 2 11 18 2" xfId="25874"/>
    <cellStyle name="Input 2 11 18 3" xfId="43362"/>
    <cellStyle name="Input 2 11 19" xfId="8882"/>
    <cellStyle name="Input 2 11 19 2" xfId="26442"/>
    <cellStyle name="Input 2 11 19 3" xfId="43930"/>
    <cellStyle name="Input 2 11 2" xfId="531"/>
    <cellStyle name="Input 2 11 2 2" xfId="18572"/>
    <cellStyle name="Input 2 11 2 3" xfId="36060"/>
    <cellStyle name="Input 2 11 20" xfId="9450"/>
    <cellStyle name="Input 2 11 20 2" xfId="27010"/>
    <cellStyle name="Input 2 11 20 3" xfId="44498"/>
    <cellStyle name="Input 2 11 21" xfId="10030"/>
    <cellStyle name="Input 2 11 21 2" xfId="27590"/>
    <cellStyle name="Input 2 11 21 3" xfId="45078"/>
    <cellStyle name="Input 2 11 22" xfId="10597"/>
    <cellStyle name="Input 2 11 22 2" xfId="28157"/>
    <cellStyle name="Input 2 11 22 3" xfId="45645"/>
    <cellStyle name="Input 2 11 23" xfId="11108"/>
    <cellStyle name="Input 2 11 23 2" xfId="28668"/>
    <cellStyle name="Input 2 11 23 3" xfId="46156"/>
    <cellStyle name="Input 2 11 24" xfId="11687"/>
    <cellStyle name="Input 2 11 24 2" xfId="29247"/>
    <cellStyle name="Input 2 11 24 3" xfId="46735"/>
    <cellStyle name="Input 2 11 25" xfId="12265"/>
    <cellStyle name="Input 2 11 25 2" xfId="29825"/>
    <cellStyle name="Input 2 11 25 3" xfId="47313"/>
    <cellStyle name="Input 2 11 26" xfId="12844"/>
    <cellStyle name="Input 2 11 26 2" xfId="30404"/>
    <cellStyle name="Input 2 11 26 3" xfId="47892"/>
    <cellStyle name="Input 2 11 27" xfId="13420"/>
    <cellStyle name="Input 2 11 27 2" xfId="30980"/>
    <cellStyle name="Input 2 11 27 3" xfId="48468"/>
    <cellStyle name="Input 2 11 28" xfId="13997"/>
    <cellStyle name="Input 2 11 28 2" xfId="31557"/>
    <cellStyle name="Input 2 11 28 3" xfId="49045"/>
    <cellStyle name="Input 2 11 29" xfId="14557"/>
    <cellStyle name="Input 2 11 29 2" xfId="32117"/>
    <cellStyle name="Input 2 11 29 3" xfId="49605"/>
    <cellStyle name="Input 2 11 3" xfId="1024"/>
    <cellStyle name="Input 2 11 3 2" xfId="18640"/>
    <cellStyle name="Input 2 11 3 3" xfId="36128"/>
    <cellStyle name="Input 2 11 30" xfId="15112"/>
    <cellStyle name="Input 2 11 30 2" xfId="32672"/>
    <cellStyle name="Input 2 11 30 3" xfId="50160"/>
    <cellStyle name="Input 2 11 31" xfId="15677"/>
    <cellStyle name="Input 2 11 31 2" xfId="33237"/>
    <cellStyle name="Input 2 11 31 3" xfId="50725"/>
    <cellStyle name="Input 2 11 32" xfId="16224"/>
    <cellStyle name="Input 2 11 32 2" xfId="33784"/>
    <cellStyle name="Input 2 11 32 3" xfId="51272"/>
    <cellStyle name="Input 2 11 33" xfId="16775"/>
    <cellStyle name="Input 2 11 33 2" xfId="34335"/>
    <cellStyle name="Input 2 11 33 3" xfId="51823"/>
    <cellStyle name="Input 2 11 34" xfId="17296"/>
    <cellStyle name="Input 2 11 34 2" xfId="34856"/>
    <cellStyle name="Input 2 11 34 3" xfId="52344"/>
    <cellStyle name="Input 2 11 35" xfId="17900"/>
    <cellStyle name="Input 2 11 36" xfId="35388"/>
    <cellStyle name="Input 2 11 37" xfId="53078"/>
    <cellStyle name="Input 2 11 38" xfId="53664"/>
    <cellStyle name="Input 2 11 4" xfId="497"/>
    <cellStyle name="Input 2 11 4 2" xfId="18544"/>
    <cellStyle name="Input 2 11 4 3" xfId="36032"/>
    <cellStyle name="Input 2 11 5" xfId="1081"/>
    <cellStyle name="Input 2 11 5 2" xfId="18697"/>
    <cellStyle name="Input 2 11 5 3" xfId="36185"/>
    <cellStyle name="Input 2 11 6" xfId="1517"/>
    <cellStyle name="Input 2 11 6 2" xfId="19109"/>
    <cellStyle name="Input 2 11 6 3" xfId="36597"/>
    <cellStyle name="Input 2 11 7" xfId="2849"/>
    <cellStyle name="Input 2 11 7 2" xfId="20441"/>
    <cellStyle name="Input 2 11 7 3" xfId="37929"/>
    <cellStyle name="Input 2 11 8" xfId="2835"/>
    <cellStyle name="Input 2 11 8 2" xfId="20427"/>
    <cellStyle name="Input 2 11 8 3" xfId="37915"/>
    <cellStyle name="Input 2 11 9" xfId="2992"/>
    <cellStyle name="Input 2 11 9 2" xfId="20584"/>
    <cellStyle name="Input 2 11 9 3" xfId="38072"/>
    <cellStyle name="Input 2 12" xfId="127"/>
    <cellStyle name="Input 2 12 10" xfId="2780"/>
    <cellStyle name="Input 2 12 10 2" xfId="20372"/>
    <cellStyle name="Input 2 12 10 3" xfId="37860"/>
    <cellStyle name="Input 2 12 11" xfId="3038"/>
    <cellStyle name="Input 2 12 11 2" xfId="20630"/>
    <cellStyle name="Input 2 12 11 3" xfId="38118"/>
    <cellStyle name="Input 2 12 12" xfId="3201"/>
    <cellStyle name="Input 2 12 12 2" xfId="20793"/>
    <cellStyle name="Input 2 12 12 3" xfId="38281"/>
    <cellStyle name="Input 2 12 13" xfId="3633"/>
    <cellStyle name="Input 2 12 13 2" xfId="21225"/>
    <cellStyle name="Input 2 12 13 3" xfId="38713"/>
    <cellStyle name="Input 2 12 14" xfId="5988"/>
    <cellStyle name="Input 2 12 14 2" xfId="23580"/>
    <cellStyle name="Input 2 12 14 3" xfId="41068"/>
    <cellStyle name="Input 2 12 15" xfId="6589"/>
    <cellStyle name="Input 2 12 15 2" xfId="24149"/>
    <cellStyle name="Input 2 12 15 3" xfId="41637"/>
    <cellStyle name="Input 2 12 16" xfId="7169"/>
    <cellStyle name="Input 2 12 16 2" xfId="24729"/>
    <cellStyle name="Input 2 12 16 3" xfId="42217"/>
    <cellStyle name="Input 2 12 17" xfId="7737"/>
    <cellStyle name="Input 2 12 17 2" xfId="25297"/>
    <cellStyle name="Input 2 12 17 3" xfId="42785"/>
    <cellStyle name="Input 2 12 18" xfId="8305"/>
    <cellStyle name="Input 2 12 18 2" xfId="25865"/>
    <cellStyle name="Input 2 12 18 3" xfId="43353"/>
    <cellStyle name="Input 2 12 19" xfId="8873"/>
    <cellStyle name="Input 2 12 19 2" xfId="26433"/>
    <cellStyle name="Input 2 12 19 3" xfId="43921"/>
    <cellStyle name="Input 2 12 2" xfId="522"/>
    <cellStyle name="Input 2 12 2 2" xfId="18563"/>
    <cellStyle name="Input 2 12 2 3" xfId="36051"/>
    <cellStyle name="Input 2 12 20" xfId="9441"/>
    <cellStyle name="Input 2 12 20 2" xfId="27001"/>
    <cellStyle name="Input 2 12 20 3" xfId="44489"/>
    <cellStyle name="Input 2 12 21" xfId="10021"/>
    <cellStyle name="Input 2 12 21 2" xfId="27581"/>
    <cellStyle name="Input 2 12 21 3" xfId="45069"/>
    <cellStyle name="Input 2 12 22" xfId="10588"/>
    <cellStyle name="Input 2 12 22 2" xfId="28148"/>
    <cellStyle name="Input 2 12 22 3" xfId="45636"/>
    <cellStyle name="Input 2 12 23" xfId="11099"/>
    <cellStyle name="Input 2 12 23 2" xfId="28659"/>
    <cellStyle name="Input 2 12 23 3" xfId="46147"/>
    <cellStyle name="Input 2 12 24" xfId="11678"/>
    <cellStyle name="Input 2 12 24 2" xfId="29238"/>
    <cellStyle name="Input 2 12 24 3" xfId="46726"/>
    <cellStyle name="Input 2 12 25" xfId="12256"/>
    <cellStyle name="Input 2 12 25 2" xfId="29816"/>
    <cellStyle name="Input 2 12 25 3" xfId="47304"/>
    <cellStyle name="Input 2 12 26" xfId="12835"/>
    <cellStyle name="Input 2 12 26 2" xfId="30395"/>
    <cellStyle name="Input 2 12 26 3" xfId="47883"/>
    <cellStyle name="Input 2 12 27" xfId="13411"/>
    <cellStyle name="Input 2 12 27 2" xfId="30971"/>
    <cellStyle name="Input 2 12 27 3" xfId="48459"/>
    <cellStyle name="Input 2 12 28" xfId="13988"/>
    <cellStyle name="Input 2 12 28 2" xfId="31548"/>
    <cellStyle name="Input 2 12 28 3" xfId="49036"/>
    <cellStyle name="Input 2 12 29" xfId="14548"/>
    <cellStyle name="Input 2 12 29 2" xfId="32108"/>
    <cellStyle name="Input 2 12 29 3" xfId="49596"/>
    <cellStyle name="Input 2 12 3" xfId="1015"/>
    <cellStyle name="Input 2 12 3 2" xfId="18631"/>
    <cellStyle name="Input 2 12 3 3" xfId="36119"/>
    <cellStyle name="Input 2 12 30" xfId="15103"/>
    <cellStyle name="Input 2 12 30 2" xfId="32663"/>
    <cellStyle name="Input 2 12 30 3" xfId="50151"/>
    <cellStyle name="Input 2 12 31" xfId="15668"/>
    <cellStyle name="Input 2 12 31 2" xfId="33228"/>
    <cellStyle name="Input 2 12 31 3" xfId="50716"/>
    <cellStyle name="Input 2 12 32" xfId="16215"/>
    <cellStyle name="Input 2 12 32 2" xfId="33775"/>
    <cellStyle name="Input 2 12 32 3" xfId="51263"/>
    <cellStyle name="Input 2 12 33" xfId="16766"/>
    <cellStyle name="Input 2 12 33 2" xfId="34326"/>
    <cellStyle name="Input 2 12 33 3" xfId="51814"/>
    <cellStyle name="Input 2 12 34" xfId="17287"/>
    <cellStyle name="Input 2 12 34 2" xfId="34847"/>
    <cellStyle name="Input 2 12 34 3" xfId="52335"/>
    <cellStyle name="Input 2 12 35" xfId="17891"/>
    <cellStyle name="Input 2 12 36" xfId="35379"/>
    <cellStyle name="Input 2 12 37" xfId="53069"/>
    <cellStyle name="Input 2 12 38" xfId="53717"/>
    <cellStyle name="Input 2 12 4" xfId="489"/>
    <cellStyle name="Input 2 12 4 2" xfId="18536"/>
    <cellStyle name="Input 2 12 4 3" xfId="36024"/>
    <cellStyle name="Input 2 12 5" xfId="982"/>
    <cellStyle name="Input 2 12 5 2" xfId="18598"/>
    <cellStyle name="Input 2 12 5 3" xfId="36086"/>
    <cellStyle name="Input 2 12 6" xfId="456"/>
    <cellStyle name="Input 2 12 6 2" xfId="18503"/>
    <cellStyle name="Input 2 12 6 3" xfId="35991"/>
    <cellStyle name="Input 2 12 7" xfId="2902"/>
    <cellStyle name="Input 2 12 7 2" xfId="20494"/>
    <cellStyle name="Input 2 12 7 3" xfId="37982"/>
    <cellStyle name="Input 2 12 8" xfId="2944"/>
    <cellStyle name="Input 2 12 8 2" xfId="20536"/>
    <cellStyle name="Input 2 12 8 3" xfId="38024"/>
    <cellStyle name="Input 2 12 9" xfId="3143"/>
    <cellStyle name="Input 2 12 9 2" xfId="20735"/>
    <cellStyle name="Input 2 12 9 3" xfId="38223"/>
    <cellStyle name="Input 2 13" xfId="204"/>
    <cellStyle name="Input 2 13 10" xfId="10568"/>
    <cellStyle name="Input 2 13 10 2" xfId="28128"/>
    <cellStyle name="Input 2 13 10 3" xfId="45616"/>
    <cellStyle name="Input 2 13 11" xfId="11079"/>
    <cellStyle name="Input 2 13 11 2" xfId="28639"/>
    <cellStyle name="Input 2 13 11 3" xfId="46127"/>
    <cellStyle name="Input 2 13 12" xfId="11658"/>
    <cellStyle name="Input 2 13 12 2" xfId="29218"/>
    <cellStyle name="Input 2 13 12 3" xfId="46706"/>
    <cellStyle name="Input 2 13 13" xfId="12236"/>
    <cellStyle name="Input 2 13 13 2" xfId="29796"/>
    <cellStyle name="Input 2 13 13 3" xfId="47284"/>
    <cellStyle name="Input 2 13 14" xfId="12815"/>
    <cellStyle name="Input 2 13 14 2" xfId="30375"/>
    <cellStyle name="Input 2 13 14 3" xfId="47863"/>
    <cellStyle name="Input 2 13 15" xfId="13391"/>
    <cellStyle name="Input 2 13 15 2" xfId="30951"/>
    <cellStyle name="Input 2 13 15 3" xfId="48439"/>
    <cellStyle name="Input 2 13 16" xfId="13968"/>
    <cellStyle name="Input 2 13 16 2" xfId="31528"/>
    <cellStyle name="Input 2 13 16 3" xfId="49016"/>
    <cellStyle name="Input 2 13 17" xfId="14528"/>
    <cellStyle name="Input 2 13 17 2" xfId="32088"/>
    <cellStyle name="Input 2 13 17 3" xfId="49576"/>
    <cellStyle name="Input 2 13 18" xfId="15083"/>
    <cellStyle name="Input 2 13 18 2" xfId="32643"/>
    <cellStyle name="Input 2 13 18 3" xfId="50131"/>
    <cellStyle name="Input 2 13 19" xfId="15648"/>
    <cellStyle name="Input 2 13 19 2" xfId="33208"/>
    <cellStyle name="Input 2 13 19 3" xfId="50696"/>
    <cellStyle name="Input 2 13 2" xfId="5968"/>
    <cellStyle name="Input 2 13 2 2" xfId="23560"/>
    <cellStyle name="Input 2 13 2 3" xfId="41048"/>
    <cellStyle name="Input 2 13 20" xfId="16195"/>
    <cellStyle name="Input 2 13 20 2" xfId="33755"/>
    <cellStyle name="Input 2 13 20 3" xfId="51243"/>
    <cellStyle name="Input 2 13 21" xfId="16746"/>
    <cellStyle name="Input 2 13 21 2" xfId="34306"/>
    <cellStyle name="Input 2 13 21 3" xfId="51794"/>
    <cellStyle name="Input 2 13 22" xfId="17267"/>
    <cellStyle name="Input 2 13 22 2" xfId="34827"/>
    <cellStyle name="Input 2 13 22 3" xfId="52315"/>
    <cellStyle name="Input 2 13 23" xfId="18316"/>
    <cellStyle name="Input 2 13 23 2" xfId="35804"/>
    <cellStyle name="Input 2 13 24" xfId="17871"/>
    <cellStyle name="Input 2 13 25" xfId="35359"/>
    <cellStyle name="Input 2 13 3" xfId="6569"/>
    <cellStyle name="Input 2 13 3 2" xfId="24129"/>
    <cellStyle name="Input 2 13 3 3" xfId="41617"/>
    <cellStyle name="Input 2 13 4" xfId="7149"/>
    <cellStyle name="Input 2 13 4 2" xfId="24709"/>
    <cellStyle name="Input 2 13 4 3" xfId="42197"/>
    <cellStyle name="Input 2 13 5" xfId="7717"/>
    <cellStyle name="Input 2 13 5 2" xfId="25277"/>
    <cellStyle name="Input 2 13 5 3" xfId="42765"/>
    <cellStyle name="Input 2 13 6" xfId="8285"/>
    <cellStyle name="Input 2 13 6 2" xfId="25845"/>
    <cellStyle name="Input 2 13 6 3" xfId="43333"/>
    <cellStyle name="Input 2 13 7" xfId="8853"/>
    <cellStyle name="Input 2 13 7 2" xfId="26413"/>
    <cellStyle name="Input 2 13 7 3" xfId="43901"/>
    <cellStyle name="Input 2 13 8" xfId="9421"/>
    <cellStyle name="Input 2 13 8 2" xfId="26981"/>
    <cellStyle name="Input 2 13 8 3" xfId="44469"/>
    <cellStyle name="Input 2 13 9" xfId="10001"/>
    <cellStyle name="Input 2 13 9 2" xfId="27561"/>
    <cellStyle name="Input 2 13 9 3" xfId="45049"/>
    <cellStyle name="Input 2 14" xfId="293"/>
    <cellStyle name="Input 2 14 2" xfId="18340"/>
    <cellStyle name="Input 2 14 3" xfId="35828"/>
    <cellStyle name="Input 2 15" xfId="257"/>
    <cellStyle name="Input 2 15 2" xfId="18328"/>
    <cellStyle name="Input 2 15 3" xfId="35816"/>
    <cellStyle name="Input 2 16" xfId="225"/>
    <cellStyle name="Input 2 16 2" xfId="18320"/>
    <cellStyle name="Input 2 16 3" xfId="35808"/>
    <cellStyle name="Input 2 17" xfId="172"/>
    <cellStyle name="Input 2 17 2" xfId="18314"/>
    <cellStyle name="Input 2 17 3" xfId="35802"/>
    <cellStyle name="Input 2 18" xfId="274"/>
    <cellStyle name="Input 2 18 2" xfId="18329"/>
    <cellStyle name="Input 2 18 3" xfId="35817"/>
    <cellStyle name="Input 2 19" xfId="165"/>
    <cellStyle name="Input 2 19 2" xfId="18312"/>
    <cellStyle name="Input 2 19 3" xfId="35800"/>
    <cellStyle name="Input 2 2" xfId="179"/>
    <cellStyle name="Input 2 2 10" xfId="2354"/>
    <cellStyle name="Input 2 2 10 2" xfId="19946"/>
    <cellStyle name="Input 2 2 10 3" xfId="37434"/>
    <cellStyle name="Input 2 2 11" xfId="3134"/>
    <cellStyle name="Input 2 2 11 2" xfId="20726"/>
    <cellStyle name="Input 2 2 11 3" xfId="38214"/>
    <cellStyle name="Input 2 2 12" xfId="3208"/>
    <cellStyle name="Input 2 2 12 2" xfId="20800"/>
    <cellStyle name="Input 2 2 12 3" xfId="38288"/>
    <cellStyle name="Input 2 2 13" xfId="3639"/>
    <cellStyle name="Input 2 2 13 2" xfId="21231"/>
    <cellStyle name="Input 2 2 13 3" xfId="38719"/>
    <cellStyle name="Input 2 2 14" xfId="4063"/>
    <cellStyle name="Input 2 2 14 2" xfId="21655"/>
    <cellStyle name="Input 2 2 14 3" xfId="39143"/>
    <cellStyle name="Input 2 2 15" xfId="4484"/>
    <cellStyle name="Input 2 2 15 2" xfId="22076"/>
    <cellStyle name="Input 2 2 15 3" xfId="39564"/>
    <cellStyle name="Input 2 2 16" xfId="4902"/>
    <cellStyle name="Input 2 2 16 2" xfId="22494"/>
    <cellStyle name="Input 2 2 16 3" xfId="39982"/>
    <cellStyle name="Input 2 2 17" xfId="5302"/>
    <cellStyle name="Input 2 2 17 2" xfId="22894"/>
    <cellStyle name="Input 2 2 17 3" xfId="40382"/>
    <cellStyle name="Input 2 2 18" xfId="5805"/>
    <cellStyle name="Input 2 2 18 2" xfId="23397"/>
    <cellStyle name="Input 2 2 18 3" xfId="40885"/>
    <cellStyle name="Input 2 2 19" xfId="5728"/>
    <cellStyle name="Input 2 2 19 2" xfId="23320"/>
    <cellStyle name="Input 2 2 19 3" xfId="40808"/>
    <cellStyle name="Input 2 2 2" xfId="620"/>
    <cellStyle name="Input 2 2 2 10" xfId="3697"/>
    <cellStyle name="Input 2 2 2 10 2" xfId="21289"/>
    <cellStyle name="Input 2 2 2 10 3" xfId="38777"/>
    <cellStyle name="Input 2 2 2 11" xfId="4118"/>
    <cellStyle name="Input 2 2 2 11 2" xfId="21710"/>
    <cellStyle name="Input 2 2 2 11 3" xfId="39198"/>
    <cellStyle name="Input 2 2 2 12" xfId="4539"/>
    <cellStyle name="Input 2 2 2 12 2" xfId="22131"/>
    <cellStyle name="Input 2 2 2 12 3" xfId="39619"/>
    <cellStyle name="Input 2 2 2 13" xfId="4950"/>
    <cellStyle name="Input 2 2 2 13 2" xfId="22542"/>
    <cellStyle name="Input 2 2 2 13 3" xfId="40030"/>
    <cellStyle name="Input 2 2 2 14" xfId="5350"/>
    <cellStyle name="Input 2 2 2 14 2" xfId="22942"/>
    <cellStyle name="Input 2 2 2 14 3" xfId="40430"/>
    <cellStyle name="Input 2 2 2 15" xfId="5871"/>
    <cellStyle name="Input 2 2 2 15 2" xfId="23463"/>
    <cellStyle name="Input 2 2 2 15 3" xfId="40951"/>
    <cellStyle name="Input 2 2 2 16" xfId="6470"/>
    <cellStyle name="Input 2 2 2 16 2" xfId="24030"/>
    <cellStyle name="Input 2 2 2 16 3" xfId="41518"/>
    <cellStyle name="Input 2 2 2 17" xfId="7050"/>
    <cellStyle name="Input 2 2 2 17 2" xfId="24610"/>
    <cellStyle name="Input 2 2 2 17 3" xfId="42098"/>
    <cellStyle name="Input 2 2 2 18" xfId="7618"/>
    <cellStyle name="Input 2 2 2 18 2" xfId="25178"/>
    <cellStyle name="Input 2 2 2 18 3" xfId="42666"/>
    <cellStyle name="Input 2 2 2 19" xfId="8186"/>
    <cellStyle name="Input 2 2 2 19 2" xfId="25746"/>
    <cellStyle name="Input 2 2 2 19 3" xfId="43234"/>
    <cellStyle name="Input 2 2 2 2" xfId="769"/>
    <cellStyle name="Input 2 2 2 2 10" xfId="4686"/>
    <cellStyle name="Input 2 2 2 2 10 2" xfId="22278"/>
    <cellStyle name="Input 2 2 2 2 10 3" xfId="39766"/>
    <cellStyle name="Input 2 2 2 2 11" xfId="5087"/>
    <cellStyle name="Input 2 2 2 2 11 2" xfId="22679"/>
    <cellStyle name="Input 2 2 2 2 11 3" xfId="40167"/>
    <cellStyle name="Input 2 2 2 2 12" xfId="5487"/>
    <cellStyle name="Input 2 2 2 2 12 2" xfId="23079"/>
    <cellStyle name="Input 2 2 2 2 12 3" xfId="40567"/>
    <cellStyle name="Input 2 2 2 2 13" xfId="6232"/>
    <cellStyle name="Input 2 2 2 2 13 2" xfId="23792"/>
    <cellStyle name="Input 2 2 2 2 13 3" xfId="41280"/>
    <cellStyle name="Input 2 2 2 2 14" xfId="6833"/>
    <cellStyle name="Input 2 2 2 2 14 2" xfId="24393"/>
    <cellStyle name="Input 2 2 2 2 14 3" xfId="41881"/>
    <cellStyle name="Input 2 2 2 2 15" xfId="7413"/>
    <cellStyle name="Input 2 2 2 2 15 2" xfId="24973"/>
    <cellStyle name="Input 2 2 2 2 15 3" xfId="42461"/>
    <cellStyle name="Input 2 2 2 2 16" xfId="7981"/>
    <cellStyle name="Input 2 2 2 2 16 2" xfId="25541"/>
    <cellStyle name="Input 2 2 2 2 16 3" xfId="43029"/>
    <cellStyle name="Input 2 2 2 2 17" xfId="8549"/>
    <cellStyle name="Input 2 2 2 2 17 2" xfId="26109"/>
    <cellStyle name="Input 2 2 2 2 17 3" xfId="43597"/>
    <cellStyle name="Input 2 2 2 2 18" xfId="9117"/>
    <cellStyle name="Input 2 2 2 2 18 2" xfId="26677"/>
    <cellStyle name="Input 2 2 2 2 18 3" xfId="44165"/>
    <cellStyle name="Input 2 2 2 2 19" xfId="9685"/>
    <cellStyle name="Input 2 2 2 2 19 2" xfId="27245"/>
    <cellStyle name="Input 2 2 2 2 19 3" xfId="44733"/>
    <cellStyle name="Input 2 2 2 2 2" xfId="1262"/>
    <cellStyle name="Input 2 2 2 2 2 2" xfId="18854"/>
    <cellStyle name="Input 2 2 2 2 2 3" xfId="36342"/>
    <cellStyle name="Input 2 2 2 2 20" xfId="10264"/>
    <cellStyle name="Input 2 2 2 2 20 2" xfId="27824"/>
    <cellStyle name="Input 2 2 2 2 20 3" xfId="45312"/>
    <cellStyle name="Input 2 2 2 2 21" xfId="10831"/>
    <cellStyle name="Input 2 2 2 2 21 2" xfId="28391"/>
    <cellStyle name="Input 2 2 2 2 21 3" xfId="45879"/>
    <cellStyle name="Input 2 2 2 2 22" xfId="11341"/>
    <cellStyle name="Input 2 2 2 2 22 2" xfId="28901"/>
    <cellStyle name="Input 2 2 2 2 22 3" xfId="46389"/>
    <cellStyle name="Input 2 2 2 2 23" xfId="11922"/>
    <cellStyle name="Input 2 2 2 2 23 2" xfId="29482"/>
    <cellStyle name="Input 2 2 2 2 23 3" xfId="46970"/>
    <cellStyle name="Input 2 2 2 2 24" xfId="12500"/>
    <cellStyle name="Input 2 2 2 2 24 2" xfId="30060"/>
    <cellStyle name="Input 2 2 2 2 24 3" xfId="47548"/>
    <cellStyle name="Input 2 2 2 2 25" xfId="13076"/>
    <cellStyle name="Input 2 2 2 2 25 2" xfId="30636"/>
    <cellStyle name="Input 2 2 2 2 25 3" xfId="48124"/>
    <cellStyle name="Input 2 2 2 2 26" xfId="13652"/>
    <cellStyle name="Input 2 2 2 2 26 2" xfId="31212"/>
    <cellStyle name="Input 2 2 2 2 26 3" xfId="48700"/>
    <cellStyle name="Input 2 2 2 2 27" xfId="14226"/>
    <cellStyle name="Input 2 2 2 2 27 2" xfId="31786"/>
    <cellStyle name="Input 2 2 2 2 27 3" xfId="49274"/>
    <cellStyle name="Input 2 2 2 2 28" xfId="14782"/>
    <cellStyle name="Input 2 2 2 2 28 2" xfId="32342"/>
    <cellStyle name="Input 2 2 2 2 28 3" xfId="49830"/>
    <cellStyle name="Input 2 2 2 2 29" xfId="15339"/>
    <cellStyle name="Input 2 2 2 2 29 2" xfId="32899"/>
    <cellStyle name="Input 2 2 2 2 29 3" xfId="50387"/>
    <cellStyle name="Input 2 2 2 2 3" xfId="1698"/>
    <cellStyle name="Input 2 2 2 2 3 2" xfId="19290"/>
    <cellStyle name="Input 2 2 2 2 3 3" xfId="36778"/>
    <cellStyle name="Input 2 2 2 2 30" xfId="15897"/>
    <cellStyle name="Input 2 2 2 2 30 2" xfId="33457"/>
    <cellStyle name="Input 2 2 2 2 30 3" xfId="50945"/>
    <cellStyle name="Input 2 2 2 2 31" xfId="16445"/>
    <cellStyle name="Input 2 2 2 2 31 2" xfId="34005"/>
    <cellStyle name="Input 2 2 2 2 31 3" xfId="51493"/>
    <cellStyle name="Input 2 2 2 2 32" xfId="16978"/>
    <cellStyle name="Input 2 2 2 2 32 2" xfId="34538"/>
    <cellStyle name="Input 2 2 2 2 32 3" xfId="52026"/>
    <cellStyle name="Input 2 2 2 2 33" xfId="17499"/>
    <cellStyle name="Input 2 2 2 2 33 2" xfId="35059"/>
    <cellStyle name="Input 2 2 2 2 33 3" xfId="52547"/>
    <cellStyle name="Input 2 2 2 2 34" xfId="18103"/>
    <cellStyle name="Input 2 2 2 2 35" xfId="35591"/>
    <cellStyle name="Input 2 2 2 2 36" xfId="53317"/>
    <cellStyle name="Input 2 2 2 2 37" xfId="53024"/>
    <cellStyle name="Input 2 2 2 2 4" xfId="2133"/>
    <cellStyle name="Input 2 2 2 2 4 2" xfId="19725"/>
    <cellStyle name="Input 2 2 2 2 4 3" xfId="37213"/>
    <cellStyle name="Input 2 2 2 2 5" xfId="2569"/>
    <cellStyle name="Input 2 2 2 2 5 2" xfId="20161"/>
    <cellStyle name="Input 2 2 2 2 5 3" xfId="37649"/>
    <cellStyle name="Input 2 2 2 2 6" xfId="2964"/>
    <cellStyle name="Input 2 2 2 2 6 2" xfId="20556"/>
    <cellStyle name="Input 2 2 2 2 6 3" xfId="38044"/>
    <cellStyle name="Input 2 2 2 2 7" xfId="3419"/>
    <cellStyle name="Input 2 2 2 2 7 2" xfId="21011"/>
    <cellStyle name="Input 2 2 2 2 7 3" xfId="38499"/>
    <cellStyle name="Input 2 2 2 2 8" xfId="3844"/>
    <cellStyle name="Input 2 2 2 2 8 2" xfId="21436"/>
    <cellStyle name="Input 2 2 2 2 8 3" xfId="38924"/>
    <cellStyle name="Input 2 2 2 2 9" xfId="4265"/>
    <cellStyle name="Input 2 2 2 2 9 2" xfId="21857"/>
    <cellStyle name="Input 2 2 2 2 9 3" xfId="39345"/>
    <cellStyle name="Input 2 2 2 20" xfId="8754"/>
    <cellStyle name="Input 2 2 2 20 2" xfId="26314"/>
    <cellStyle name="Input 2 2 2 20 3" xfId="43802"/>
    <cellStyle name="Input 2 2 2 21" xfId="9322"/>
    <cellStyle name="Input 2 2 2 21 2" xfId="26882"/>
    <cellStyle name="Input 2 2 2 21 3" xfId="44370"/>
    <cellStyle name="Input 2 2 2 22" xfId="9902"/>
    <cellStyle name="Input 2 2 2 22 2" xfId="27462"/>
    <cellStyle name="Input 2 2 2 22 3" xfId="44950"/>
    <cellStyle name="Input 2 2 2 23" xfId="10467"/>
    <cellStyle name="Input 2 2 2 23 2" xfId="28027"/>
    <cellStyle name="Input 2 2 2 23 3" xfId="45515"/>
    <cellStyle name="Input 2 2 2 24" xfId="11559"/>
    <cellStyle name="Input 2 2 2 24 2" xfId="29119"/>
    <cellStyle name="Input 2 2 2 24 3" xfId="46607"/>
    <cellStyle name="Input 2 2 2 25" xfId="12139"/>
    <cellStyle name="Input 2 2 2 25 2" xfId="29699"/>
    <cellStyle name="Input 2 2 2 25 3" xfId="47187"/>
    <cellStyle name="Input 2 2 2 26" xfId="12717"/>
    <cellStyle name="Input 2 2 2 26 2" xfId="30277"/>
    <cellStyle name="Input 2 2 2 26 3" xfId="47765"/>
    <cellStyle name="Input 2 2 2 27" xfId="13293"/>
    <cellStyle name="Input 2 2 2 27 2" xfId="30853"/>
    <cellStyle name="Input 2 2 2 27 3" xfId="48341"/>
    <cellStyle name="Input 2 2 2 28" xfId="13869"/>
    <cellStyle name="Input 2 2 2 28 2" xfId="31429"/>
    <cellStyle name="Input 2 2 2 28 3" xfId="48917"/>
    <cellStyle name="Input 2 2 2 29" xfId="14431"/>
    <cellStyle name="Input 2 2 2 29 2" xfId="31991"/>
    <cellStyle name="Input 2 2 2 29 3" xfId="49479"/>
    <cellStyle name="Input 2 2 2 3" xfId="889"/>
    <cellStyle name="Input 2 2 2 3 10" xfId="4806"/>
    <cellStyle name="Input 2 2 2 3 10 2" xfId="22398"/>
    <cellStyle name="Input 2 2 2 3 10 3" xfId="39886"/>
    <cellStyle name="Input 2 2 2 3 11" xfId="5207"/>
    <cellStyle name="Input 2 2 2 3 11 2" xfId="22799"/>
    <cellStyle name="Input 2 2 2 3 11 3" xfId="40287"/>
    <cellStyle name="Input 2 2 2 3 12" xfId="5607"/>
    <cellStyle name="Input 2 2 2 3 12 2" xfId="23199"/>
    <cellStyle name="Input 2 2 2 3 12 3" xfId="40687"/>
    <cellStyle name="Input 2 2 2 3 13" xfId="6352"/>
    <cellStyle name="Input 2 2 2 3 13 2" xfId="23912"/>
    <cellStyle name="Input 2 2 2 3 13 3" xfId="41400"/>
    <cellStyle name="Input 2 2 2 3 14" xfId="6953"/>
    <cellStyle name="Input 2 2 2 3 14 2" xfId="24513"/>
    <cellStyle name="Input 2 2 2 3 14 3" xfId="42001"/>
    <cellStyle name="Input 2 2 2 3 15" xfId="7533"/>
    <cellStyle name="Input 2 2 2 3 15 2" xfId="25093"/>
    <cellStyle name="Input 2 2 2 3 15 3" xfId="42581"/>
    <cellStyle name="Input 2 2 2 3 16" xfId="8101"/>
    <cellStyle name="Input 2 2 2 3 16 2" xfId="25661"/>
    <cellStyle name="Input 2 2 2 3 16 3" xfId="43149"/>
    <cellStyle name="Input 2 2 2 3 17" xfId="8669"/>
    <cellStyle name="Input 2 2 2 3 17 2" xfId="26229"/>
    <cellStyle name="Input 2 2 2 3 17 3" xfId="43717"/>
    <cellStyle name="Input 2 2 2 3 18" xfId="9237"/>
    <cellStyle name="Input 2 2 2 3 18 2" xfId="26797"/>
    <cellStyle name="Input 2 2 2 3 18 3" xfId="44285"/>
    <cellStyle name="Input 2 2 2 3 19" xfId="9805"/>
    <cellStyle name="Input 2 2 2 3 19 2" xfId="27365"/>
    <cellStyle name="Input 2 2 2 3 19 3" xfId="44853"/>
    <cellStyle name="Input 2 2 2 3 2" xfId="1382"/>
    <cellStyle name="Input 2 2 2 3 2 2" xfId="18974"/>
    <cellStyle name="Input 2 2 2 3 2 3" xfId="36462"/>
    <cellStyle name="Input 2 2 2 3 20" xfId="10384"/>
    <cellStyle name="Input 2 2 2 3 20 2" xfId="27944"/>
    <cellStyle name="Input 2 2 2 3 20 3" xfId="45432"/>
    <cellStyle name="Input 2 2 2 3 21" xfId="10951"/>
    <cellStyle name="Input 2 2 2 3 21 2" xfId="28511"/>
    <cellStyle name="Input 2 2 2 3 21 3" xfId="45999"/>
    <cellStyle name="Input 2 2 2 3 22" xfId="11461"/>
    <cellStyle name="Input 2 2 2 3 22 2" xfId="29021"/>
    <cellStyle name="Input 2 2 2 3 22 3" xfId="46509"/>
    <cellStyle name="Input 2 2 2 3 23" xfId="12042"/>
    <cellStyle name="Input 2 2 2 3 23 2" xfId="29602"/>
    <cellStyle name="Input 2 2 2 3 23 3" xfId="47090"/>
    <cellStyle name="Input 2 2 2 3 24" xfId="12620"/>
    <cellStyle name="Input 2 2 2 3 24 2" xfId="30180"/>
    <cellStyle name="Input 2 2 2 3 24 3" xfId="47668"/>
    <cellStyle name="Input 2 2 2 3 25" xfId="13196"/>
    <cellStyle name="Input 2 2 2 3 25 2" xfId="30756"/>
    <cellStyle name="Input 2 2 2 3 25 3" xfId="48244"/>
    <cellStyle name="Input 2 2 2 3 26" xfId="13772"/>
    <cellStyle name="Input 2 2 2 3 26 2" xfId="31332"/>
    <cellStyle name="Input 2 2 2 3 26 3" xfId="48820"/>
    <cellStyle name="Input 2 2 2 3 27" xfId="14346"/>
    <cellStyle name="Input 2 2 2 3 27 2" xfId="31906"/>
    <cellStyle name="Input 2 2 2 3 27 3" xfId="49394"/>
    <cellStyle name="Input 2 2 2 3 28" xfId="14902"/>
    <cellStyle name="Input 2 2 2 3 28 2" xfId="32462"/>
    <cellStyle name="Input 2 2 2 3 28 3" xfId="49950"/>
    <cellStyle name="Input 2 2 2 3 29" xfId="15459"/>
    <cellStyle name="Input 2 2 2 3 29 2" xfId="33019"/>
    <cellStyle name="Input 2 2 2 3 29 3" xfId="50507"/>
    <cellStyle name="Input 2 2 2 3 3" xfId="1818"/>
    <cellStyle name="Input 2 2 2 3 3 2" xfId="19410"/>
    <cellStyle name="Input 2 2 2 3 3 3" xfId="36898"/>
    <cellStyle name="Input 2 2 2 3 30" xfId="16017"/>
    <cellStyle name="Input 2 2 2 3 30 2" xfId="33577"/>
    <cellStyle name="Input 2 2 2 3 30 3" xfId="51065"/>
    <cellStyle name="Input 2 2 2 3 31" xfId="16565"/>
    <cellStyle name="Input 2 2 2 3 31 2" xfId="34125"/>
    <cellStyle name="Input 2 2 2 3 31 3" xfId="51613"/>
    <cellStyle name="Input 2 2 2 3 32" xfId="17098"/>
    <cellStyle name="Input 2 2 2 3 32 2" xfId="34658"/>
    <cellStyle name="Input 2 2 2 3 32 3" xfId="52146"/>
    <cellStyle name="Input 2 2 2 3 33" xfId="17619"/>
    <cellStyle name="Input 2 2 2 3 33 2" xfId="35179"/>
    <cellStyle name="Input 2 2 2 3 33 3" xfId="52667"/>
    <cellStyle name="Input 2 2 2 3 34" xfId="18223"/>
    <cellStyle name="Input 2 2 2 3 35" xfId="35711"/>
    <cellStyle name="Input 2 2 2 3 36" xfId="53437"/>
    <cellStyle name="Input 2 2 2 3 37" xfId="52975"/>
    <cellStyle name="Input 2 2 2 3 4" xfId="2253"/>
    <cellStyle name="Input 2 2 2 3 4 2" xfId="19845"/>
    <cellStyle name="Input 2 2 2 3 4 3" xfId="37333"/>
    <cellStyle name="Input 2 2 2 3 5" xfId="2689"/>
    <cellStyle name="Input 2 2 2 3 5 2" xfId="20281"/>
    <cellStyle name="Input 2 2 2 3 5 3" xfId="37769"/>
    <cellStyle name="Input 2 2 2 3 6" xfId="3073"/>
    <cellStyle name="Input 2 2 2 3 6 2" xfId="20665"/>
    <cellStyle name="Input 2 2 2 3 6 3" xfId="38153"/>
    <cellStyle name="Input 2 2 2 3 7" xfId="3539"/>
    <cellStyle name="Input 2 2 2 3 7 2" xfId="21131"/>
    <cellStyle name="Input 2 2 2 3 7 3" xfId="38619"/>
    <cellStyle name="Input 2 2 2 3 8" xfId="3964"/>
    <cellStyle name="Input 2 2 2 3 8 2" xfId="21556"/>
    <cellStyle name="Input 2 2 2 3 8 3" xfId="39044"/>
    <cellStyle name="Input 2 2 2 3 9" xfId="4385"/>
    <cellStyle name="Input 2 2 2 3 9 2" xfId="21977"/>
    <cellStyle name="Input 2 2 2 3 9 3" xfId="39465"/>
    <cellStyle name="Input 2 2 2 30" xfId="14987"/>
    <cellStyle name="Input 2 2 2 30 2" xfId="32547"/>
    <cellStyle name="Input 2 2 2 30 3" xfId="50035"/>
    <cellStyle name="Input 2 2 2 31" xfId="15555"/>
    <cellStyle name="Input 2 2 2 31 2" xfId="33115"/>
    <cellStyle name="Input 2 2 2 31 3" xfId="50603"/>
    <cellStyle name="Input 2 2 2 32" xfId="16102"/>
    <cellStyle name="Input 2 2 2 32 2" xfId="33662"/>
    <cellStyle name="Input 2 2 2 32 3" xfId="51150"/>
    <cellStyle name="Input 2 2 2 33" xfId="16661"/>
    <cellStyle name="Input 2 2 2 33 2" xfId="34221"/>
    <cellStyle name="Input 2 2 2 33 3" xfId="51709"/>
    <cellStyle name="Input 2 2 2 34" xfId="17183"/>
    <cellStyle name="Input 2 2 2 34 2" xfId="34743"/>
    <cellStyle name="Input 2 2 2 34 3" xfId="52231"/>
    <cellStyle name="Input 2 2 2 35" xfId="17787"/>
    <cellStyle name="Input 2 2 2 36" xfId="35275"/>
    <cellStyle name="Input 2 2 2 37" xfId="53168"/>
    <cellStyle name="Input 2 2 2 38" xfId="52994"/>
    <cellStyle name="Input 2 2 2 4" xfId="1113"/>
    <cellStyle name="Input 2 2 2 4 10" xfId="10684"/>
    <cellStyle name="Input 2 2 2 4 10 2" xfId="28244"/>
    <cellStyle name="Input 2 2 2 4 10 3" xfId="45732"/>
    <cellStyle name="Input 2 2 2 4 11" xfId="11195"/>
    <cellStyle name="Input 2 2 2 4 11 2" xfId="28755"/>
    <cellStyle name="Input 2 2 2 4 11 3" xfId="46243"/>
    <cellStyle name="Input 2 2 2 4 12" xfId="11775"/>
    <cellStyle name="Input 2 2 2 4 12 2" xfId="29335"/>
    <cellStyle name="Input 2 2 2 4 12 3" xfId="46823"/>
    <cellStyle name="Input 2 2 2 4 13" xfId="12353"/>
    <cellStyle name="Input 2 2 2 4 13 2" xfId="29913"/>
    <cellStyle name="Input 2 2 2 4 13 3" xfId="47401"/>
    <cellStyle name="Input 2 2 2 4 14" xfId="12930"/>
    <cellStyle name="Input 2 2 2 4 14 2" xfId="30490"/>
    <cellStyle name="Input 2 2 2 4 14 3" xfId="47978"/>
    <cellStyle name="Input 2 2 2 4 15" xfId="13505"/>
    <cellStyle name="Input 2 2 2 4 15 2" xfId="31065"/>
    <cellStyle name="Input 2 2 2 4 15 3" xfId="48553"/>
    <cellStyle name="Input 2 2 2 4 16" xfId="14080"/>
    <cellStyle name="Input 2 2 2 4 16 2" xfId="31640"/>
    <cellStyle name="Input 2 2 2 4 16 3" xfId="49128"/>
    <cellStyle name="Input 2 2 2 4 17" xfId="14637"/>
    <cellStyle name="Input 2 2 2 4 17 2" xfId="32197"/>
    <cellStyle name="Input 2 2 2 4 17 3" xfId="49685"/>
    <cellStyle name="Input 2 2 2 4 18" xfId="15193"/>
    <cellStyle name="Input 2 2 2 4 18 2" xfId="32753"/>
    <cellStyle name="Input 2 2 2 4 18 3" xfId="50241"/>
    <cellStyle name="Input 2 2 2 4 19" xfId="15754"/>
    <cellStyle name="Input 2 2 2 4 19 2" xfId="33314"/>
    <cellStyle name="Input 2 2 2 4 19 3" xfId="50802"/>
    <cellStyle name="Input 2 2 2 4 2" xfId="6085"/>
    <cellStyle name="Input 2 2 2 4 2 2" xfId="23655"/>
    <cellStyle name="Input 2 2 2 4 2 3" xfId="41143"/>
    <cellStyle name="Input 2 2 2 4 20" xfId="16300"/>
    <cellStyle name="Input 2 2 2 4 20 2" xfId="33860"/>
    <cellStyle name="Input 2 2 2 4 20 3" xfId="51348"/>
    <cellStyle name="Input 2 2 2 4 21" xfId="16841"/>
    <cellStyle name="Input 2 2 2 4 21 2" xfId="34401"/>
    <cellStyle name="Input 2 2 2 4 21 3" xfId="51889"/>
    <cellStyle name="Input 2 2 2 4 22" xfId="17362"/>
    <cellStyle name="Input 2 2 2 4 22 2" xfId="34922"/>
    <cellStyle name="Input 2 2 2 4 22 3" xfId="52410"/>
    <cellStyle name="Input 2 2 2 4 23" xfId="17966"/>
    <cellStyle name="Input 2 2 2 4 24" xfId="35454"/>
    <cellStyle name="Input 2 2 2 4 3" xfId="6686"/>
    <cellStyle name="Input 2 2 2 4 3 2" xfId="24246"/>
    <cellStyle name="Input 2 2 2 4 3 3" xfId="41734"/>
    <cellStyle name="Input 2 2 2 4 4" xfId="7266"/>
    <cellStyle name="Input 2 2 2 4 4 2" xfId="24826"/>
    <cellStyle name="Input 2 2 2 4 4 3" xfId="42314"/>
    <cellStyle name="Input 2 2 2 4 5" xfId="7834"/>
    <cellStyle name="Input 2 2 2 4 5 2" xfId="25394"/>
    <cellStyle name="Input 2 2 2 4 5 3" xfId="42882"/>
    <cellStyle name="Input 2 2 2 4 6" xfId="8402"/>
    <cellStyle name="Input 2 2 2 4 6 2" xfId="25962"/>
    <cellStyle name="Input 2 2 2 4 6 3" xfId="43450"/>
    <cellStyle name="Input 2 2 2 4 7" xfId="8970"/>
    <cellStyle name="Input 2 2 2 4 7 2" xfId="26530"/>
    <cellStyle name="Input 2 2 2 4 7 3" xfId="44018"/>
    <cellStyle name="Input 2 2 2 4 8" xfId="9538"/>
    <cellStyle name="Input 2 2 2 4 8 2" xfId="27098"/>
    <cellStyle name="Input 2 2 2 4 8 3" xfId="44586"/>
    <cellStyle name="Input 2 2 2 4 9" xfId="10117"/>
    <cellStyle name="Input 2 2 2 4 9 2" xfId="27677"/>
    <cellStyle name="Input 2 2 2 4 9 3" xfId="45165"/>
    <cellStyle name="Input 2 2 2 5" xfId="1549"/>
    <cellStyle name="Input 2 2 2 5 2" xfId="19141"/>
    <cellStyle name="Input 2 2 2 5 3" xfId="36629"/>
    <cellStyle name="Input 2 2 2 6" xfId="1984"/>
    <cellStyle name="Input 2 2 2 6 2" xfId="19576"/>
    <cellStyle name="Input 2 2 2 6 3" xfId="37064"/>
    <cellStyle name="Input 2 2 2 7" xfId="2420"/>
    <cellStyle name="Input 2 2 2 7 2" xfId="20012"/>
    <cellStyle name="Input 2 2 2 7 3" xfId="37500"/>
    <cellStyle name="Input 2 2 2 8" xfId="3148"/>
    <cellStyle name="Input 2 2 2 8 2" xfId="20740"/>
    <cellStyle name="Input 2 2 2 8 3" xfId="38228"/>
    <cellStyle name="Input 2 2 2 9" xfId="3271"/>
    <cellStyle name="Input 2 2 2 9 2" xfId="20863"/>
    <cellStyle name="Input 2 2 2 9 3" xfId="38351"/>
    <cellStyle name="Input 2 2 20" xfId="5798"/>
    <cellStyle name="Input 2 2 20 2" xfId="23390"/>
    <cellStyle name="Input 2 2 20 3" xfId="40878"/>
    <cellStyle name="Input 2 2 21" xfId="6437"/>
    <cellStyle name="Input 2 2 21 2" xfId="23997"/>
    <cellStyle name="Input 2 2 21 3" xfId="41485"/>
    <cellStyle name="Input 2 2 22" xfId="5821"/>
    <cellStyle name="Input 2 2 22 2" xfId="23413"/>
    <cellStyle name="Input 2 2 22 3" xfId="40901"/>
    <cellStyle name="Input 2 2 23" xfId="5714"/>
    <cellStyle name="Input 2 2 23 2" xfId="23306"/>
    <cellStyle name="Input 2 2 23 3" xfId="40794"/>
    <cellStyle name="Input 2 2 24" xfId="5792"/>
    <cellStyle name="Input 2 2 24 2" xfId="23384"/>
    <cellStyle name="Input 2 2 24 3" xfId="40872"/>
    <cellStyle name="Input 2 2 25" xfId="7195"/>
    <cellStyle name="Input 2 2 25 2" xfId="24755"/>
    <cellStyle name="Input 2 2 25 3" xfId="42243"/>
    <cellStyle name="Input 2 2 26" xfId="9336"/>
    <cellStyle name="Input 2 2 26 2" xfId="26896"/>
    <cellStyle name="Input 2 2 26 3" xfId="44384"/>
    <cellStyle name="Input 2 2 27" xfId="8196"/>
    <cellStyle name="Input 2 2 27 2" xfId="25756"/>
    <cellStyle name="Input 2 2 27 3" xfId="43244"/>
    <cellStyle name="Input 2 2 28" xfId="9552"/>
    <cellStyle name="Input 2 2 28 2" xfId="27112"/>
    <cellStyle name="Input 2 2 28 3" xfId="44600"/>
    <cellStyle name="Input 2 2 29" xfId="11543"/>
    <cellStyle name="Input 2 2 29 2" xfId="29103"/>
    <cellStyle name="Input 2 2 29 3" xfId="46591"/>
    <cellStyle name="Input 2 2 3" xfId="591"/>
    <cellStyle name="Input 2 2 3 10" xfId="3672"/>
    <cellStyle name="Input 2 2 3 10 2" xfId="21264"/>
    <cellStyle name="Input 2 2 3 10 3" xfId="38752"/>
    <cellStyle name="Input 2 2 3 11" xfId="4093"/>
    <cellStyle name="Input 2 2 3 11 2" xfId="21685"/>
    <cellStyle name="Input 2 2 3 11 3" xfId="39173"/>
    <cellStyle name="Input 2 2 3 12" xfId="4514"/>
    <cellStyle name="Input 2 2 3 12 2" xfId="22106"/>
    <cellStyle name="Input 2 2 3 12 3" xfId="39594"/>
    <cellStyle name="Input 2 2 3 13" xfId="4926"/>
    <cellStyle name="Input 2 2 3 13 2" xfId="22518"/>
    <cellStyle name="Input 2 2 3 13 3" xfId="40006"/>
    <cellStyle name="Input 2 2 3 14" xfId="5326"/>
    <cellStyle name="Input 2 2 3 14 2" xfId="22918"/>
    <cellStyle name="Input 2 2 3 14 3" xfId="40406"/>
    <cellStyle name="Input 2 2 3 15" xfId="5842"/>
    <cellStyle name="Input 2 2 3 15 2" xfId="23434"/>
    <cellStyle name="Input 2 2 3 15 3" xfId="40922"/>
    <cellStyle name="Input 2 2 3 16" xfId="6442"/>
    <cellStyle name="Input 2 2 3 16 2" xfId="24002"/>
    <cellStyle name="Input 2 2 3 16 3" xfId="41490"/>
    <cellStyle name="Input 2 2 3 17" xfId="5697"/>
    <cellStyle name="Input 2 2 3 17 2" xfId="23289"/>
    <cellStyle name="Input 2 2 3 17 3" xfId="40777"/>
    <cellStyle name="Input 2 2 3 18" xfId="6702"/>
    <cellStyle name="Input 2 2 3 18 2" xfId="24262"/>
    <cellStyle name="Input 2 2 3 18 3" xfId="41750"/>
    <cellStyle name="Input 2 2 3 19" xfId="5892"/>
    <cellStyle name="Input 2 2 3 19 2" xfId="23484"/>
    <cellStyle name="Input 2 2 3 19 3" xfId="40972"/>
    <cellStyle name="Input 2 2 3 2" xfId="745"/>
    <cellStyle name="Input 2 2 3 2 10" xfId="4662"/>
    <cellStyle name="Input 2 2 3 2 10 2" xfId="22254"/>
    <cellStyle name="Input 2 2 3 2 10 3" xfId="39742"/>
    <cellStyle name="Input 2 2 3 2 11" xfId="5063"/>
    <cellStyle name="Input 2 2 3 2 11 2" xfId="22655"/>
    <cellStyle name="Input 2 2 3 2 11 3" xfId="40143"/>
    <cellStyle name="Input 2 2 3 2 12" xfId="5463"/>
    <cellStyle name="Input 2 2 3 2 12 2" xfId="23055"/>
    <cellStyle name="Input 2 2 3 2 12 3" xfId="40543"/>
    <cellStyle name="Input 2 2 3 2 13" xfId="6208"/>
    <cellStyle name="Input 2 2 3 2 13 2" xfId="23768"/>
    <cellStyle name="Input 2 2 3 2 13 3" xfId="41256"/>
    <cellStyle name="Input 2 2 3 2 14" xfId="6809"/>
    <cellStyle name="Input 2 2 3 2 14 2" xfId="24369"/>
    <cellStyle name="Input 2 2 3 2 14 3" xfId="41857"/>
    <cellStyle name="Input 2 2 3 2 15" xfId="7389"/>
    <cellStyle name="Input 2 2 3 2 15 2" xfId="24949"/>
    <cellStyle name="Input 2 2 3 2 15 3" xfId="42437"/>
    <cellStyle name="Input 2 2 3 2 16" xfId="7957"/>
    <cellStyle name="Input 2 2 3 2 16 2" xfId="25517"/>
    <cellStyle name="Input 2 2 3 2 16 3" xfId="43005"/>
    <cellStyle name="Input 2 2 3 2 17" xfId="8525"/>
    <cellStyle name="Input 2 2 3 2 17 2" xfId="26085"/>
    <cellStyle name="Input 2 2 3 2 17 3" xfId="43573"/>
    <cellStyle name="Input 2 2 3 2 18" xfId="9093"/>
    <cellStyle name="Input 2 2 3 2 18 2" xfId="26653"/>
    <cellStyle name="Input 2 2 3 2 18 3" xfId="44141"/>
    <cellStyle name="Input 2 2 3 2 19" xfId="9661"/>
    <cellStyle name="Input 2 2 3 2 19 2" xfId="27221"/>
    <cellStyle name="Input 2 2 3 2 19 3" xfId="44709"/>
    <cellStyle name="Input 2 2 3 2 2" xfId="1238"/>
    <cellStyle name="Input 2 2 3 2 2 2" xfId="18830"/>
    <cellStyle name="Input 2 2 3 2 2 3" xfId="36318"/>
    <cellStyle name="Input 2 2 3 2 20" xfId="10240"/>
    <cellStyle name="Input 2 2 3 2 20 2" xfId="27800"/>
    <cellStyle name="Input 2 2 3 2 20 3" xfId="45288"/>
    <cellStyle name="Input 2 2 3 2 21" xfId="10807"/>
    <cellStyle name="Input 2 2 3 2 21 2" xfId="28367"/>
    <cellStyle name="Input 2 2 3 2 21 3" xfId="45855"/>
    <cellStyle name="Input 2 2 3 2 22" xfId="11317"/>
    <cellStyle name="Input 2 2 3 2 22 2" xfId="28877"/>
    <cellStyle name="Input 2 2 3 2 22 3" xfId="46365"/>
    <cellStyle name="Input 2 2 3 2 23" xfId="11898"/>
    <cellStyle name="Input 2 2 3 2 23 2" xfId="29458"/>
    <cellStyle name="Input 2 2 3 2 23 3" xfId="46946"/>
    <cellStyle name="Input 2 2 3 2 24" xfId="12476"/>
    <cellStyle name="Input 2 2 3 2 24 2" xfId="30036"/>
    <cellStyle name="Input 2 2 3 2 24 3" xfId="47524"/>
    <cellStyle name="Input 2 2 3 2 25" xfId="13052"/>
    <cellStyle name="Input 2 2 3 2 25 2" xfId="30612"/>
    <cellStyle name="Input 2 2 3 2 25 3" xfId="48100"/>
    <cellStyle name="Input 2 2 3 2 26" xfId="13628"/>
    <cellStyle name="Input 2 2 3 2 26 2" xfId="31188"/>
    <cellStyle name="Input 2 2 3 2 26 3" xfId="48676"/>
    <cellStyle name="Input 2 2 3 2 27" xfId="14202"/>
    <cellStyle name="Input 2 2 3 2 27 2" xfId="31762"/>
    <cellStyle name="Input 2 2 3 2 27 3" xfId="49250"/>
    <cellStyle name="Input 2 2 3 2 28" xfId="14758"/>
    <cellStyle name="Input 2 2 3 2 28 2" xfId="32318"/>
    <cellStyle name="Input 2 2 3 2 28 3" xfId="49806"/>
    <cellStyle name="Input 2 2 3 2 29" xfId="15315"/>
    <cellStyle name="Input 2 2 3 2 29 2" xfId="32875"/>
    <cellStyle name="Input 2 2 3 2 29 3" xfId="50363"/>
    <cellStyle name="Input 2 2 3 2 3" xfId="1674"/>
    <cellStyle name="Input 2 2 3 2 3 2" xfId="19266"/>
    <cellStyle name="Input 2 2 3 2 3 3" xfId="36754"/>
    <cellStyle name="Input 2 2 3 2 30" xfId="15873"/>
    <cellStyle name="Input 2 2 3 2 30 2" xfId="33433"/>
    <cellStyle name="Input 2 2 3 2 30 3" xfId="50921"/>
    <cellStyle name="Input 2 2 3 2 31" xfId="16421"/>
    <cellStyle name="Input 2 2 3 2 31 2" xfId="33981"/>
    <cellStyle name="Input 2 2 3 2 31 3" xfId="51469"/>
    <cellStyle name="Input 2 2 3 2 32" xfId="16954"/>
    <cellStyle name="Input 2 2 3 2 32 2" xfId="34514"/>
    <cellStyle name="Input 2 2 3 2 32 3" xfId="52002"/>
    <cellStyle name="Input 2 2 3 2 33" xfId="17475"/>
    <cellStyle name="Input 2 2 3 2 33 2" xfId="35035"/>
    <cellStyle name="Input 2 2 3 2 33 3" xfId="52523"/>
    <cellStyle name="Input 2 2 3 2 34" xfId="18079"/>
    <cellStyle name="Input 2 2 3 2 35" xfId="35567"/>
    <cellStyle name="Input 2 2 3 2 36" xfId="53293"/>
    <cellStyle name="Input 2 2 3 2 37" xfId="53669"/>
    <cellStyle name="Input 2 2 3 2 4" xfId="2109"/>
    <cellStyle name="Input 2 2 3 2 4 2" xfId="19701"/>
    <cellStyle name="Input 2 2 3 2 4 3" xfId="37189"/>
    <cellStyle name="Input 2 2 3 2 5" xfId="2545"/>
    <cellStyle name="Input 2 2 3 2 5 2" xfId="20137"/>
    <cellStyle name="Input 2 2 3 2 5 3" xfId="37625"/>
    <cellStyle name="Input 2 2 3 2 6" xfId="2782"/>
    <cellStyle name="Input 2 2 3 2 6 2" xfId="20374"/>
    <cellStyle name="Input 2 2 3 2 6 3" xfId="37862"/>
    <cellStyle name="Input 2 2 3 2 7" xfId="3395"/>
    <cellStyle name="Input 2 2 3 2 7 2" xfId="20987"/>
    <cellStyle name="Input 2 2 3 2 7 3" xfId="38475"/>
    <cellStyle name="Input 2 2 3 2 8" xfId="3820"/>
    <cellStyle name="Input 2 2 3 2 8 2" xfId="21412"/>
    <cellStyle name="Input 2 2 3 2 8 3" xfId="38900"/>
    <cellStyle name="Input 2 2 3 2 9" xfId="4241"/>
    <cellStyle name="Input 2 2 3 2 9 2" xfId="21833"/>
    <cellStyle name="Input 2 2 3 2 9 3" xfId="39321"/>
    <cellStyle name="Input 2 2 3 20" xfId="5761"/>
    <cellStyle name="Input 2 2 3 20 2" xfId="23353"/>
    <cellStyle name="Input 2 2 3 20 3" xfId="40841"/>
    <cellStyle name="Input 2 2 3 21" xfId="7211"/>
    <cellStyle name="Input 2 2 3 21 2" xfId="24771"/>
    <cellStyle name="Input 2 2 3 21 3" xfId="42259"/>
    <cellStyle name="Input 2 2 3 22" xfId="8902"/>
    <cellStyle name="Input 2 2 3 22 2" xfId="26462"/>
    <cellStyle name="Input 2 2 3 22 3" xfId="43950"/>
    <cellStyle name="Input 2 2 3 23" xfId="9554"/>
    <cellStyle name="Input 2 2 3 23 2" xfId="27114"/>
    <cellStyle name="Input 2 2 3 23 3" xfId="44602"/>
    <cellStyle name="Input 2 2 3 24" xfId="9557"/>
    <cellStyle name="Input 2 2 3 24 2" xfId="27117"/>
    <cellStyle name="Input 2 2 3 24 3" xfId="44605"/>
    <cellStyle name="Input 2 2 3 25" xfId="10482"/>
    <cellStyle name="Input 2 2 3 25 2" xfId="28042"/>
    <cellStyle name="Input 2 2 3 25 3" xfId="45530"/>
    <cellStyle name="Input 2 2 3 26" xfId="10134"/>
    <cellStyle name="Input 2 2 3 26 2" xfId="27694"/>
    <cellStyle name="Input 2 2 3 26 3" xfId="45182"/>
    <cellStyle name="Input 2 2 3 27" xfId="10703"/>
    <cellStyle name="Input 2 2 3 27 2" xfId="28263"/>
    <cellStyle name="Input 2 2 3 27 3" xfId="45751"/>
    <cellStyle name="Input 2 2 3 28" xfId="11125"/>
    <cellStyle name="Input 2 2 3 28 2" xfId="28685"/>
    <cellStyle name="Input 2 2 3 28 3" xfId="46173"/>
    <cellStyle name="Input 2 2 3 29" xfId="13521"/>
    <cellStyle name="Input 2 2 3 29 2" xfId="31081"/>
    <cellStyle name="Input 2 2 3 29 3" xfId="48569"/>
    <cellStyle name="Input 2 2 3 3" xfId="865"/>
    <cellStyle name="Input 2 2 3 3 10" xfId="4782"/>
    <cellStyle name="Input 2 2 3 3 10 2" xfId="22374"/>
    <cellStyle name="Input 2 2 3 3 10 3" xfId="39862"/>
    <cellStyle name="Input 2 2 3 3 11" xfId="5183"/>
    <cellStyle name="Input 2 2 3 3 11 2" xfId="22775"/>
    <cellStyle name="Input 2 2 3 3 11 3" xfId="40263"/>
    <cellStyle name="Input 2 2 3 3 12" xfId="5583"/>
    <cellStyle name="Input 2 2 3 3 12 2" xfId="23175"/>
    <cellStyle name="Input 2 2 3 3 12 3" xfId="40663"/>
    <cellStyle name="Input 2 2 3 3 13" xfId="6328"/>
    <cellStyle name="Input 2 2 3 3 13 2" xfId="23888"/>
    <cellStyle name="Input 2 2 3 3 13 3" xfId="41376"/>
    <cellStyle name="Input 2 2 3 3 14" xfId="6929"/>
    <cellStyle name="Input 2 2 3 3 14 2" xfId="24489"/>
    <cellStyle name="Input 2 2 3 3 14 3" xfId="41977"/>
    <cellStyle name="Input 2 2 3 3 15" xfId="7509"/>
    <cellStyle name="Input 2 2 3 3 15 2" xfId="25069"/>
    <cellStyle name="Input 2 2 3 3 15 3" xfId="42557"/>
    <cellStyle name="Input 2 2 3 3 16" xfId="8077"/>
    <cellStyle name="Input 2 2 3 3 16 2" xfId="25637"/>
    <cellStyle name="Input 2 2 3 3 16 3" xfId="43125"/>
    <cellStyle name="Input 2 2 3 3 17" xfId="8645"/>
    <cellStyle name="Input 2 2 3 3 17 2" xfId="26205"/>
    <cellStyle name="Input 2 2 3 3 17 3" xfId="43693"/>
    <cellStyle name="Input 2 2 3 3 18" xfId="9213"/>
    <cellStyle name="Input 2 2 3 3 18 2" xfId="26773"/>
    <cellStyle name="Input 2 2 3 3 18 3" xfId="44261"/>
    <cellStyle name="Input 2 2 3 3 19" xfId="9781"/>
    <cellStyle name="Input 2 2 3 3 19 2" xfId="27341"/>
    <cellStyle name="Input 2 2 3 3 19 3" xfId="44829"/>
    <cellStyle name="Input 2 2 3 3 2" xfId="1358"/>
    <cellStyle name="Input 2 2 3 3 2 2" xfId="18950"/>
    <cellStyle name="Input 2 2 3 3 2 3" xfId="36438"/>
    <cellStyle name="Input 2 2 3 3 20" xfId="10360"/>
    <cellStyle name="Input 2 2 3 3 20 2" xfId="27920"/>
    <cellStyle name="Input 2 2 3 3 20 3" xfId="45408"/>
    <cellStyle name="Input 2 2 3 3 21" xfId="10927"/>
    <cellStyle name="Input 2 2 3 3 21 2" xfId="28487"/>
    <cellStyle name="Input 2 2 3 3 21 3" xfId="45975"/>
    <cellStyle name="Input 2 2 3 3 22" xfId="11437"/>
    <cellStyle name="Input 2 2 3 3 22 2" xfId="28997"/>
    <cellStyle name="Input 2 2 3 3 22 3" xfId="46485"/>
    <cellStyle name="Input 2 2 3 3 23" xfId="12018"/>
    <cellStyle name="Input 2 2 3 3 23 2" xfId="29578"/>
    <cellStyle name="Input 2 2 3 3 23 3" xfId="47066"/>
    <cellStyle name="Input 2 2 3 3 24" xfId="12596"/>
    <cellStyle name="Input 2 2 3 3 24 2" xfId="30156"/>
    <cellStyle name="Input 2 2 3 3 24 3" xfId="47644"/>
    <cellStyle name="Input 2 2 3 3 25" xfId="13172"/>
    <cellStyle name="Input 2 2 3 3 25 2" xfId="30732"/>
    <cellStyle name="Input 2 2 3 3 25 3" xfId="48220"/>
    <cellStyle name="Input 2 2 3 3 26" xfId="13748"/>
    <cellStyle name="Input 2 2 3 3 26 2" xfId="31308"/>
    <cellStyle name="Input 2 2 3 3 26 3" xfId="48796"/>
    <cellStyle name="Input 2 2 3 3 27" xfId="14322"/>
    <cellStyle name="Input 2 2 3 3 27 2" xfId="31882"/>
    <cellStyle name="Input 2 2 3 3 27 3" xfId="49370"/>
    <cellStyle name="Input 2 2 3 3 28" xfId="14878"/>
    <cellStyle name="Input 2 2 3 3 28 2" xfId="32438"/>
    <cellStyle name="Input 2 2 3 3 28 3" xfId="49926"/>
    <cellStyle name="Input 2 2 3 3 29" xfId="15435"/>
    <cellStyle name="Input 2 2 3 3 29 2" xfId="32995"/>
    <cellStyle name="Input 2 2 3 3 29 3" xfId="50483"/>
    <cellStyle name="Input 2 2 3 3 3" xfId="1794"/>
    <cellStyle name="Input 2 2 3 3 3 2" xfId="19386"/>
    <cellStyle name="Input 2 2 3 3 3 3" xfId="36874"/>
    <cellStyle name="Input 2 2 3 3 30" xfId="15993"/>
    <cellStyle name="Input 2 2 3 3 30 2" xfId="33553"/>
    <cellStyle name="Input 2 2 3 3 30 3" xfId="51041"/>
    <cellStyle name="Input 2 2 3 3 31" xfId="16541"/>
    <cellStyle name="Input 2 2 3 3 31 2" xfId="34101"/>
    <cellStyle name="Input 2 2 3 3 31 3" xfId="51589"/>
    <cellStyle name="Input 2 2 3 3 32" xfId="17074"/>
    <cellStyle name="Input 2 2 3 3 32 2" xfId="34634"/>
    <cellStyle name="Input 2 2 3 3 32 3" xfId="52122"/>
    <cellStyle name="Input 2 2 3 3 33" xfId="17595"/>
    <cellStyle name="Input 2 2 3 3 33 2" xfId="35155"/>
    <cellStyle name="Input 2 2 3 3 33 3" xfId="52643"/>
    <cellStyle name="Input 2 2 3 3 34" xfId="18199"/>
    <cellStyle name="Input 2 2 3 3 35" xfId="35687"/>
    <cellStyle name="Input 2 2 3 3 36" xfId="53413"/>
    <cellStyle name="Input 2 2 3 3 37" xfId="53134"/>
    <cellStyle name="Input 2 2 3 3 4" xfId="2229"/>
    <cellStyle name="Input 2 2 3 3 4 2" xfId="19821"/>
    <cellStyle name="Input 2 2 3 3 4 3" xfId="37309"/>
    <cellStyle name="Input 2 2 3 3 5" xfId="2665"/>
    <cellStyle name="Input 2 2 3 3 5 2" xfId="20257"/>
    <cellStyle name="Input 2 2 3 3 5 3" xfId="37745"/>
    <cellStyle name="Input 2 2 3 3 6" xfId="3108"/>
    <cellStyle name="Input 2 2 3 3 6 2" xfId="20700"/>
    <cellStyle name="Input 2 2 3 3 6 3" xfId="38188"/>
    <cellStyle name="Input 2 2 3 3 7" xfId="3515"/>
    <cellStyle name="Input 2 2 3 3 7 2" xfId="21107"/>
    <cellStyle name="Input 2 2 3 3 7 3" xfId="38595"/>
    <cellStyle name="Input 2 2 3 3 8" xfId="3940"/>
    <cellStyle name="Input 2 2 3 3 8 2" xfId="21532"/>
    <cellStyle name="Input 2 2 3 3 8 3" xfId="39020"/>
    <cellStyle name="Input 2 2 3 3 9" xfId="4361"/>
    <cellStyle name="Input 2 2 3 3 9 2" xfId="21953"/>
    <cellStyle name="Input 2 2 3 3 9 3" xfId="39441"/>
    <cellStyle name="Input 2 2 3 30" xfId="12911"/>
    <cellStyle name="Input 2 2 3 30 2" xfId="30471"/>
    <cellStyle name="Input 2 2 3 30 3" xfId="47959"/>
    <cellStyle name="Input 2 2 3 31" xfId="14575"/>
    <cellStyle name="Input 2 2 3 31 2" xfId="32135"/>
    <cellStyle name="Input 2 2 3 31 3" xfId="49623"/>
    <cellStyle name="Input 2 2 3 32" xfId="15208"/>
    <cellStyle name="Input 2 2 3 32 2" xfId="32768"/>
    <cellStyle name="Input 2 2 3 32 3" xfId="50256"/>
    <cellStyle name="Input 2 2 3 33" xfId="15695"/>
    <cellStyle name="Input 2 2 3 33 2" xfId="33255"/>
    <cellStyle name="Input 2 2 3 33 3" xfId="50743"/>
    <cellStyle name="Input 2 2 3 34" xfId="16314"/>
    <cellStyle name="Input 2 2 3 34 2" xfId="33874"/>
    <cellStyle name="Input 2 2 3 34 3" xfId="51362"/>
    <cellStyle name="Input 2 2 3 35" xfId="17763"/>
    <cellStyle name="Input 2 2 3 36" xfId="17710"/>
    <cellStyle name="Input 2 2 3 37" xfId="53139"/>
    <cellStyle name="Input 2 2 3 38" xfId="53810"/>
    <cellStyle name="Input 2 2 3 4" xfId="1084"/>
    <cellStyle name="Input 2 2 3 4 10" xfId="10656"/>
    <cellStyle name="Input 2 2 3 4 10 2" xfId="28216"/>
    <cellStyle name="Input 2 2 3 4 10 3" xfId="45704"/>
    <cellStyle name="Input 2 2 3 4 11" xfId="11166"/>
    <cellStyle name="Input 2 2 3 4 11 2" xfId="28726"/>
    <cellStyle name="Input 2 2 3 4 11 3" xfId="46214"/>
    <cellStyle name="Input 2 2 3 4 12" xfId="11746"/>
    <cellStyle name="Input 2 2 3 4 12 2" xfId="29306"/>
    <cellStyle name="Input 2 2 3 4 12 3" xfId="46794"/>
    <cellStyle name="Input 2 2 3 4 13" xfId="12324"/>
    <cellStyle name="Input 2 2 3 4 13 2" xfId="29884"/>
    <cellStyle name="Input 2 2 3 4 13 3" xfId="47372"/>
    <cellStyle name="Input 2 2 3 4 14" xfId="12901"/>
    <cellStyle name="Input 2 2 3 4 14 2" xfId="30461"/>
    <cellStyle name="Input 2 2 3 4 14 3" xfId="47949"/>
    <cellStyle name="Input 2 2 3 4 15" xfId="13477"/>
    <cellStyle name="Input 2 2 3 4 15 2" xfId="31037"/>
    <cellStyle name="Input 2 2 3 4 15 3" xfId="48525"/>
    <cellStyle name="Input 2 2 3 4 16" xfId="14051"/>
    <cellStyle name="Input 2 2 3 4 16 2" xfId="31611"/>
    <cellStyle name="Input 2 2 3 4 16 3" xfId="49099"/>
    <cellStyle name="Input 2 2 3 4 17" xfId="14610"/>
    <cellStyle name="Input 2 2 3 4 17 2" xfId="32170"/>
    <cellStyle name="Input 2 2 3 4 17 3" xfId="49658"/>
    <cellStyle name="Input 2 2 3 4 18" xfId="15165"/>
    <cellStyle name="Input 2 2 3 4 18 2" xfId="32725"/>
    <cellStyle name="Input 2 2 3 4 18 3" xfId="50213"/>
    <cellStyle name="Input 2 2 3 4 19" xfId="15729"/>
    <cellStyle name="Input 2 2 3 4 19 2" xfId="33289"/>
    <cellStyle name="Input 2 2 3 4 19 3" xfId="50777"/>
    <cellStyle name="Input 2 2 3 4 2" xfId="6056"/>
    <cellStyle name="Input 2 2 3 4 2 2" xfId="23631"/>
    <cellStyle name="Input 2 2 3 4 2 3" xfId="41119"/>
    <cellStyle name="Input 2 2 3 4 20" xfId="16275"/>
    <cellStyle name="Input 2 2 3 4 20 2" xfId="33835"/>
    <cellStyle name="Input 2 2 3 4 20 3" xfId="51323"/>
    <cellStyle name="Input 2 2 3 4 21" xfId="16817"/>
    <cellStyle name="Input 2 2 3 4 21 2" xfId="34377"/>
    <cellStyle name="Input 2 2 3 4 21 3" xfId="51865"/>
    <cellStyle name="Input 2 2 3 4 22" xfId="17338"/>
    <cellStyle name="Input 2 2 3 4 22 2" xfId="34898"/>
    <cellStyle name="Input 2 2 3 4 22 3" xfId="52386"/>
    <cellStyle name="Input 2 2 3 4 23" xfId="17942"/>
    <cellStyle name="Input 2 2 3 4 24" xfId="35430"/>
    <cellStyle name="Input 2 2 3 4 3" xfId="6657"/>
    <cellStyle name="Input 2 2 3 4 3 2" xfId="24217"/>
    <cellStyle name="Input 2 2 3 4 3 3" xfId="41705"/>
    <cellStyle name="Input 2 2 3 4 4" xfId="7237"/>
    <cellStyle name="Input 2 2 3 4 4 2" xfId="24797"/>
    <cellStyle name="Input 2 2 3 4 4 3" xfId="42285"/>
    <cellStyle name="Input 2 2 3 4 5" xfId="7805"/>
    <cellStyle name="Input 2 2 3 4 5 2" xfId="25365"/>
    <cellStyle name="Input 2 2 3 4 5 3" xfId="42853"/>
    <cellStyle name="Input 2 2 3 4 6" xfId="8373"/>
    <cellStyle name="Input 2 2 3 4 6 2" xfId="25933"/>
    <cellStyle name="Input 2 2 3 4 6 3" xfId="43421"/>
    <cellStyle name="Input 2 2 3 4 7" xfId="8941"/>
    <cellStyle name="Input 2 2 3 4 7 2" xfId="26501"/>
    <cellStyle name="Input 2 2 3 4 7 3" xfId="43989"/>
    <cellStyle name="Input 2 2 3 4 8" xfId="9509"/>
    <cellStyle name="Input 2 2 3 4 8 2" xfId="27069"/>
    <cellStyle name="Input 2 2 3 4 8 3" xfId="44557"/>
    <cellStyle name="Input 2 2 3 4 9" xfId="10088"/>
    <cellStyle name="Input 2 2 3 4 9 2" xfId="27648"/>
    <cellStyle name="Input 2 2 3 4 9 3" xfId="45136"/>
    <cellStyle name="Input 2 2 3 5" xfId="1520"/>
    <cellStyle name="Input 2 2 3 5 2" xfId="19112"/>
    <cellStyle name="Input 2 2 3 5 3" xfId="36600"/>
    <cellStyle name="Input 2 2 3 6" xfId="1956"/>
    <cellStyle name="Input 2 2 3 6 2" xfId="19548"/>
    <cellStyle name="Input 2 2 3 6 3" xfId="37036"/>
    <cellStyle name="Input 2 2 3 7" xfId="2391"/>
    <cellStyle name="Input 2 2 3 7 2" xfId="19983"/>
    <cellStyle name="Input 2 2 3 7 3" xfId="37471"/>
    <cellStyle name="Input 2 2 3 8" xfId="2990"/>
    <cellStyle name="Input 2 2 3 8 2" xfId="20582"/>
    <cellStyle name="Input 2 2 3 8 3" xfId="38070"/>
    <cellStyle name="Input 2 2 3 9" xfId="3243"/>
    <cellStyle name="Input 2 2 3 9 2" xfId="20835"/>
    <cellStyle name="Input 2 2 3 9 3" xfId="38323"/>
    <cellStyle name="Input 2 2 30" xfId="10136"/>
    <cellStyle name="Input 2 2 30 2" xfId="27696"/>
    <cellStyle name="Input 2 2 30 3" xfId="45184"/>
    <cellStyle name="Input 2 2 31" xfId="6615"/>
    <cellStyle name="Input 2 2 31 2" xfId="24175"/>
    <cellStyle name="Input 2 2 31 3" xfId="41663"/>
    <cellStyle name="Input 2 2 32" xfId="11580"/>
    <cellStyle name="Input 2 2 32 2" xfId="29140"/>
    <cellStyle name="Input 2 2 32 3" xfId="46628"/>
    <cellStyle name="Input 2 2 33" xfId="12940"/>
    <cellStyle name="Input 2 2 33 2" xfId="30500"/>
    <cellStyle name="Input 2 2 33 3" xfId="47988"/>
    <cellStyle name="Input 2 2 34" xfId="13490"/>
    <cellStyle name="Input 2 2 34 2" xfId="31050"/>
    <cellStyle name="Input 2 2 34 3" xfId="48538"/>
    <cellStyle name="Input 2 2 35" xfId="13887"/>
    <cellStyle name="Input 2 2 35 2" xfId="31447"/>
    <cellStyle name="Input 2 2 35 3" xfId="48935"/>
    <cellStyle name="Input 2 2 36" xfId="14650"/>
    <cellStyle name="Input 2 2 36 2" xfId="32210"/>
    <cellStyle name="Input 2 2 36 3" xfId="49698"/>
    <cellStyle name="Input 2 2 37" xfId="15000"/>
    <cellStyle name="Input 2 2 37 2" xfId="32560"/>
    <cellStyle name="Input 2 2 37 3" xfId="50048"/>
    <cellStyle name="Input 2 2 38" xfId="17739"/>
    <cellStyle name="Input 2 2 39" xfId="17734"/>
    <cellStyle name="Input 2 2 4" xfId="721"/>
    <cellStyle name="Input 2 2 4 10" xfId="4638"/>
    <cellStyle name="Input 2 2 4 10 2" xfId="22230"/>
    <cellStyle name="Input 2 2 4 10 3" xfId="39718"/>
    <cellStyle name="Input 2 2 4 11" xfId="5039"/>
    <cellStyle name="Input 2 2 4 11 2" xfId="22631"/>
    <cellStyle name="Input 2 2 4 11 3" xfId="40119"/>
    <cellStyle name="Input 2 2 4 12" xfId="5439"/>
    <cellStyle name="Input 2 2 4 12 2" xfId="23031"/>
    <cellStyle name="Input 2 2 4 12 3" xfId="40519"/>
    <cellStyle name="Input 2 2 4 13" xfId="6184"/>
    <cellStyle name="Input 2 2 4 13 2" xfId="23744"/>
    <cellStyle name="Input 2 2 4 13 3" xfId="41232"/>
    <cellStyle name="Input 2 2 4 14" xfId="6785"/>
    <cellStyle name="Input 2 2 4 14 2" xfId="24345"/>
    <cellStyle name="Input 2 2 4 14 3" xfId="41833"/>
    <cellStyle name="Input 2 2 4 15" xfId="7365"/>
    <cellStyle name="Input 2 2 4 15 2" xfId="24925"/>
    <cellStyle name="Input 2 2 4 15 3" xfId="42413"/>
    <cellStyle name="Input 2 2 4 16" xfId="7933"/>
    <cellStyle name="Input 2 2 4 16 2" xfId="25493"/>
    <cellStyle name="Input 2 2 4 16 3" xfId="42981"/>
    <cellStyle name="Input 2 2 4 17" xfId="8501"/>
    <cellStyle name="Input 2 2 4 17 2" xfId="26061"/>
    <cellStyle name="Input 2 2 4 17 3" xfId="43549"/>
    <cellStyle name="Input 2 2 4 18" xfId="9069"/>
    <cellStyle name="Input 2 2 4 18 2" xfId="26629"/>
    <cellStyle name="Input 2 2 4 18 3" xfId="44117"/>
    <cellStyle name="Input 2 2 4 19" xfId="9637"/>
    <cellStyle name="Input 2 2 4 19 2" xfId="27197"/>
    <cellStyle name="Input 2 2 4 19 3" xfId="44685"/>
    <cellStyle name="Input 2 2 4 2" xfId="1214"/>
    <cellStyle name="Input 2 2 4 2 2" xfId="18806"/>
    <cellStyle name="Input 2 2 4 2 3" xfId="36294"/>
    <cellStyle name="Input 2 2 4 20" xfId="10216"/>
    <cellStyle name="Input 2 2 4 20 2" xfId="27776"/>
    <cellStyle name="Input 2 2 4 20 3" xfId="45264"/>
    <cellStyle name="Input 2 2 4 21" xfId="10783"/>
    <cellStyle name="Input 2 2 4 21 2" xfId="28343"/>
    <cellStyle name="Input 2 2 4 21 3" xfId="45831"/>
    <cellStyle name="Input 2 2 4 22" xfId="11293"/>
    <cellStyle name="Input 2 2 4 22 2" xfId="28853"/>
    <cellStyle name="Input 2 2 4 22 3" xfId="46341"/>
    <cellStyle name="Input 2 2 4 23" xfId="11874"/>
    <cellStyle name="Input 2 2 4 23 2" xfId="29434"/>
    <cellStyle name="Input 2 2 4 23 3" xfId="46922"/>
    <cellStyle name="Input 2 2 4 24" xfId="12452"/>
    <cellStyle name="Input 2 2 4 24 2" xfId="30012"/>
    <cellStyle name="Input 2 2 4 24 3" xfId="47500"/>
    <cellStyle name="Input 2 2 4 25" xfId="13028"/>
    <cellStyle name="Input 2 2 4 25 2" xfId="30588"/>
    <cellStyle name="Input 2 2 4 25 3" xfId="48076"/>
    <cellStyle name="Input 2 2 4 26" xfId="13604"/>
    <cellStyle name="Input 2 2 4 26 2" xfId="31164"/>
    <cellStyle name="Input 2 2 4 26 3" xfId="48652"/>
    <cellStyle name="Input 2 2 4 27" xfId="14178"/>
    <cellStyle name="Input 2 2 4 27 2" xfId="31738"/>
    <cellStyle name="Input 2 2 4 27 3" xfId="49226"/>
    <cellStyle name="Input 2 2 4 28" xfId="14734"/>
    <cellStyle name="Input 2 2 4 28 2" xfId="32294"/>
    <cellStyle name="Input 2 2 4 28 3" xfId="49782"/>
    <cellStyle name="Input 2 2 4 29" xfId="15291"/>
    <cellStyle name="Input 2 2 4 29 2" xfId="32851"/>
    <cellStyle name="Input 2 2 4 29 3" xfId="50339"/>
    <cellStyle name="Input 2 2 4 3" xfId="1650"/>
    <cellStyle name="Input 2 2 4 3 2" xfId="19242"/>
    <cellStyle name="Input 2 2 4 3 3" xfId="36730"/>
    <cellStyle name="Input 2 2 4 30" xfId="15849"/>
    <cellStyle name="Input 2 2 4 30 2" xfId="33409"/>
    <cellStyle name="Input 2 2 4 30 3" xfId="50897"/>
    <cellStyle name="Input 2 2 4 31" xfId="16397"/>
    <cellStyle name="Input 2 2 4 31 2" xfId="33957"/>
    <cellStyle name="Input 2 2 4 31 3" xfId="51445"/>
    <cellStyle name="Input 2 2 4 32" xfId="16930"/>
    <cellStyle name="Input 2 2 4 32 2" xfId="34490"/>
    <cellStyle name="Input 2 2 4 32 3" xfId="51978"/>
    <cellStyle name="Input 2 2 4 33" xfId="17451"/>
    <cellStyle name="Input 2 2 4 33 2" xfId="35011"/>
    <cellStyle name="Input 2 2 4 33 3" xfId="52499"/>
    <cellStyle name="Input 2 2 4 34" xfId="18055"/>
    <cellStyle name="Input 2 2 4 35" xfId="35543"/>
    <cellStyle name="Input 2 2 4 36" xfId="53269"/>
    <cellStyle name="Input 2 2 4 37" xfId="53588"/>
    <cellStyle name="Input 2 2 4 4" xfId="2085"/>
    <cellStyle name="Input 2 2 4 4 2" xfId="19677"/>
    <cellStyle name="Input 2 2 4 4 3" xfId="37165"/>
    <cellStyle name="Input 2 2 4 5" xfId="2521"/>
    <cellStyle name="Input 2 2 4 5 2" xfId="20113"/>
    <cellStyle name="Input 2 2 4 5 3" xfId="37601"/>
    <cellStyle name="Input 2 2 4 6" xfId="1966"/>
    <cellStyle name="Input 2 2 4 6 2" xfId="19558"/>
    <cellStyle name="Input 2 2 4 6 3" xfId="37046"/>
    <cellStyle name="Input 2 2 4 7" xfId="3371"/>
    <cellStyle name="Input 2 2 4 7 2" xfId="20963"/>
    <cellStyle name="Input 2 2 4 7 3" xfId="38451"/>
    <cellStyle name="Input 2 2 4 8" xfId="3796"/>
    <cellStyle name="Input 2 2 4 8 2" xfId="21388"/>
    <cellStyle name="Input 2 2 4 8 3" xfId="38876"/>
    <cellStyle name="Input 2 2 4 9" xfId="4217"/>
    <cellStyle name="Input 2 2 4 9 2" xfId="21809"/>
    <cellStyle name="Input 2 2 4 9 3" xfId="39297"/>
    <cellStyle name="Input 2 2 40" xfId="52839"/>
    <cellStyle name="Input 2 2 41" xfId="52866"/>
    <cellStyle name="Input 2 2 42" xfId="52860"/>
    <cellStyle name="Input 2 2 43" xfId="52900"/>
    <cellStyle name="Input 2 2 44" xfId="52920"/>
    <cellStyle name="Input 2 2 45" xfId="52935"/>
    <cellStyle name="Input 2 2 46" xfId="52947"/>
    <cellStyle name="Input 2 2 47" xfId="52959"/>
    <cellStyle name="Input 2 2 48" xfId="53102"/>
    <cellStyle name="Input 2 2 49" xfId="53004"/>
    <cellStyle name="Input 2 2 5" xfId="534"/>
    <cellStyle name="Input 2 2 5 10" xfId="3071"/>
    <cellStyle name="Input 2 2 5 10 2" xfId="20663"/>
    <cellStyle name="Input 2 2 5 10 3" xfId="38151"/>
    <cellStyle name="Input 2 2 5 11" xfId="2777"/>
    <cellStyle name="Input 2 2 5 11 2" xfId="20369"/>
    <cellStyle name="Input 2 2 5 11 3" xfId="37857"/>
    <cellStyle name="Input 2 2 5 12" xfId="3202"/>
    <cellStyle name="Input 2 2 5 12 2" xfId="20794"/>
    <cellStyle name="Input 2 2 5 12 3" xfId="38282"/>
    <cellStyle name="Input 2 2 5 13" xfId="6000"/>
    <cellStyle name="Input 2 2 5 13 2" xfId="23592"/>
    <cellStyle name="Input 2 2 5 13 3" xfId="41080"/>
    <cellStyle name="Input 2 2 5 14" xfId="6601"/>
    <cellStyle name="Input 2 2 5 14 2" xfId="24161"/>
    <cellStyle name="Input 2 2 5 14 3" xfId="41649"/>
    <cellStyle name="Input 2 2 5 15" xfId="7181"/>
    <cellStyle name="Input 2 2 5 15 2" xfId="24741"/>
    <cellStyle name="Input 2 2 5 15 3" xfId="42229"/>
    <cellStyle name="Input 2 2 5 16" xfId="7749"/>
    <cellStyle name="Input 2 2 5 16 2" xfId="25309"/>
    <cellStyle name="Input 2 2 5 16 3" xfId="42797"/>
    <cellStyle name="Input 2 2 5 17" xfId="8317"/>
    <cellStyle name="Input 2 2 5 17 2" xfId="25877"/>
    <cellStyle name="Input 2 2 5 17 3" xfId="43365"/>
    <cellStyle name="Input 2 2 5 18" xfId="8885"/>
    <cellStyle name="Input 2 2 5 18 2" xfId="26445"/>
    <cellStyle name="Input 2 2 5 18 3" xfId="43933"/>
    <cellStyle name="Input 2 2 5 19" xfId="9453"/>
    <cellStyle name="Input 2 2 5 19 2" xfId="27013"/>
    <cellStyle name="Input 2 2 5 19 3" xfId="44501"/>
    <cellStyle name="Input 2 2 5 2" xfId="1027"/>
    <cellStyle name="Input 2 2 5 2 2" xfId="18643"/>
    <cellStyle name="Input 2 2 5 2 3" xfId="36131"/>
    <cellStyle name="Input 2 2 5 20" xfId="10033"/>
    <cellStyle name="Input 2 2 5 20 2" xfId="27593"/>
    <cellStyle name="Input 2 2 5 20 3" xfId="45081"/>
    <cellStyle name="Input 2 2 5 21" xfId="10600"/>
    <cellStyle name="Input 2 2 5 21 2" xfId="28160"/>
    <cellStyle name="Input 2 2 5 21 3" xfId="45648"/>
    <cellStyle name="Input 2 2 5 22" xfId="11111"/>
    <cellStyle name="Input 2 2 5 22 2" xfId="28671"/>
    <cellStyle name="Input 2 2 5 22 3" xfId="46159"/>
    <cellStyle name="Input 2 2 5 23" xfId="11690"/>
    <cellStyle name="Input 2 2 5 23 2" xfId="29250"/>
    <cellStyle name="Input 2 2 5 23 3" xfId="46738"/>
    <cellStyle name="Input 2 2 5 24" xfId="12268"/>
    <cellStyle name="Input 2 2 5 24 2" xfId="29828"/>
    <cellStyle name="Input 2 2 5 24 3" xfId="47316"/>
    <cellStyle name="Input 2 2 5 25" xfId="12847"/>
    <cellStyle name="Input 2 2 5 25 2" xfId="30407"/>
    <cellStyle name="Input 2 2 5 25 3" xfId="47895"/>
    <cellStyle name="Input 2 2 5 26" xfId="13423"/>
    <cellStyle name="Input 2 2 5 26 2" xfId="30983"/>
    <cellStyle name="Input 2 2 5 26 3" xfId="48471"/>
    <cellStyle name="Input 2 2 5 27" xfId="14000"/>
    <cellStyle name="Input 2 2 5 27 2" xfId="31560"/>
    <cellStyle name="Input 2 2 5 27 3" xfId="49048"/>
    <cellStyle name="Input 2 2 5 28" xfId="14560"/>
    <cellStyle name="Input 2 2 5 28 2" xfId="32120"/>
    <cellStyle name="Input 2 2 5 28 3" xfId="49608"/>
    <cellStyle name="Input 2 2 5 29" xfId="15115"/>
    <cellStyle name="Input 2 2 5 29 2" xfId="32675"/>
    <cellStyle name="Input 2 2 5 29 3" xfId="50163"/>
    <cellStyle name="Input 2 2 5 3" xfId="500"/>
    <cellStyle name="Input 2 2 5 3 2" xfId="18547"/>
    <cellStyle name="Input 2 2 5 3 3" xfId="36035"/>
    <cellStyle name="Input 2 2 5 30" xfId="15680"/>
    <cellStyle name="Input 2 2 5 30 2" xfId="33240"/>
    <cellStyle name="Input 2 2 5 30 3" xfId="50728"/>
    <cellStyle name="Input 2 2 5 31" xfId="16227"/>
    <cellStyle name="Input 2 2 5 31 2" xfId="33787"/>
    <cellStyle name="Input 2 2 5 31 3" xfId="51275"/>
    <cellStyle name="Input 2 2 5 32" xfId="16778"/>
    <cellStyle name="Input 2 2 5 32 2" xfId="34338"/>
    <cellStyle name="Input 2 2 5 32 3" xfId="51826"/>
    <cellStyle name="Input 2 2 5 33" xfId="17299"/>
    <cellStyle name="Input 2 2 5 33 2" xfId="34859"/>
    <cellStyle name="Input 2 2 5 33 3" xfId="52347"/>
    <cellStyle name="Input 2 2 5 34" xfId="17903"/>
    <cellStyle name="Input 2 2 5 35" xfId="35391"/>
    <cellStyle name="Input 2 2 5 36" xfId="53081"/>
    <cellStyle name="Input 2 2 5 37" xfId="53568"/>
    <cellStyle name="Input 2 2 5 4" xfId="503"/>
    <cellStyle name="Input 2 2 5 4 2" xfId="18550"/>
    <cellStyle name="Input 2 2 5 4 3" xfId="36038"/>
    <cellStyle name="Input 2 2 5 5" xfId="986"/>
    <cellStyle name="Input 2 2 5 5 2" xfId="18602"/>
    <cellStyle name="Input 2 2 5 5 3" xfId="36090"/>
    <cellStyle name="Input 2 2 5 6" xfId="3091"/>
    <cellStyle name="Input 2 2 5 6 2" xfId="20683"/>
    <cellStyle name="Input 2 2 5 6 3" xfId="38171"/>
    <cellStyle name="Input 2 2 5 7" xfId="2960"/>
    <cellStyle name="Input 2 2 5 7 2" xfId="20552"/>
    <cellStyle name="Input 2 2 5 7 3" xfId="38040"/>
    <cellStyle name="Input 2 2 5 8" xfId="2850"/>
    <cellStyle name="Input 2 2 5 8 2" xfId="20442"/>
    <cellStyle name="Input 2 2 5 8 3" xfId="37930"/>
    <cellStyle name="Input 2 2 5 9" xfId="3092"/>
    <cellStyle name="Input 2 2 5 9 2" xfId="20684"/>
    <cellStyle name="Input 2 2 5 9 3" xfId="38172"/>
    <cellStyle name="Input 2 2 6" xfId="554"/>
    <cellStyle name="Input 2 2 6 10" xfId="10620"/>
    <cellStyle name="Input 2 2 6 10 2" xfId="28180"/>
    <cellStyle name="Input 2 2 6 10 3" xfId="45668"/>
    <cellStyle name="Input 2 2 6 11" xfId="11131"/>
    <cellStyle name="Input 2 2 6 11 2" xfId="28691"/>
    <cellStyle name="Input 2 2 6 11 3" xfId="46179"/>
    <cellStyle name="Input 2 2 6 12" xfId="11710"/>
    <cellStyle name="Input 2 2 6 12 2" xfId="29270"/>
    <cellStyle name="Input 2 2 6 12 3" xfId="46758"/>
    <cellStyle name="Input 2 2 6 13" xfId="12288"/>
    <cellStyle name="Input 2 2 6 13 2" xfId="29848"/>
    <cellStyle name="Input 2 2 6 13 3" xfId="47336"/>
    <cellStyle name="Input 2 2 6 14" xfId="12867"/>
    <cellStyle name="Input 2 2 6 14 2" xfId="30427"/>
    <cellStyle name="Input 2 2 6 14 3" xfId="47915"/>
    <cellStyle name="Input 2 2 6 15" xfId="13443"/>
    <cellStyle name="Input 2 2 6 15 2" xfId="31003"/>
    <cellStyle name="Input 2 2 6 15 3" xfId="48491"/>
    <cellStyle name="Input 2 2 6 16" xfId="14020"/>
    <cellStyle name="Input 2 2 6 16 2" xfId="31580"/>
    <cellStyle name="Input 2 2 6 16 3" xfId="49068"/>
    <cellStyle name="Input 2 2 6 17" xfId="14578"/>
    <cellStyle name="Input 2 2 6 17 2" xfId="32138"/>
    <cellStyle name="Input 2 2 6 17 3" xfId="49626"/>
    <cellStyle name="Input 2 2 6 18" xfId="15134"/>
    <cellStyle name="Input 2 2 6 18 2" xfId="32694"/>
    <cellStyle name="Input 2 2 6 18 3" xfId="50182"/>
    <cellStyle name="Input 2 2 6 19" xfId="15698"/>
    <cellStyle name="Input 2 2 6 19 2" xfId="33258"/>
    <cellStyle name="Input 2 2 6 19 3" xfId="50746"/>
    <cellStyle name="Input 2 2 6 2" xfId="6020"/>
    <cellStyle name="Input 2 2 6 2 2" xfId="23607"/>
    <cellStyle name="Input 2 2 6 2 3" xfId="41095"/>
    <cellStyle name="Input 2 2 6 20" xfId="16245"/>
    <cellStyle name="Input 2 2 6 20 2" xfId="33805"/>
    <cellStyle name="Input 2 2 6 20 3" xfId="51293"/>
    <cellStyle name="Input 2 2 6 21" xfId="16793"/>
    <cellStyle name="Input 2 2 6 21 2" xfId="34353"/>
    <cellStyle name="Input 2 2 6 21 3" xfId="51841"/>
    <cellStyle name="Input 2 2 6 22" xfId="17314"/>
    <cellStyle name="Input 2 2 6 22 2" xfId="34874"/>
    <cellStyle name="Input 2 2 6 22 3" xfId="52362"/>
    <cellStyle name="Input 2 2 6 23" xfId="17918"/>
    <cellStyle name="Input 2 2 6 24" xfId="35406"/>
    <cellStyle name="Input 2 2 6 3" xfId="6621"/>
    <cellStyle name="Input 2 2 6 3 2" xfId="24181"/>
    <cellStyle name="Input 2 2 6 3 3" xfId="41669"/>
    <cellStyle name="Input 2 2 6 4" xfId="7201"/>
    <cellStyle name="Input 2 2 6 4 2" xfId="24761"/>
    <cellStyle name="Input 2 2 6 4 3" xfId="42249"/>
    <cellStyle name="Input 2 2 6 5" xfId="7769"/>
    <cellStyle name="Input 2 2 6 5 2" xfId="25329"/>
    <cellStyle name="Input 2 2 6 5 3" xfId="42817"/>
    <cellStyle name="Input 2 2 6 6" xfId="8337"/>
    <cellStyle name="Input 2 2 6 6 2" xfId="25897"/>
    <cellStyle name="Input 2 2 6 6 3" xfId="43385"/>
    <cellStyle name="Input 2 2 6 7" xfId="8905"/>
    <cellStyle name="Input 2 2 6 7 2" xfId="26465"/>
    <cellStyle name="Input 2 2 6 7 3" xfId="43953"/>
    <cellStyle name="Input 2 2 6 8" xfId="9473"/>
    <cellStyle name="Input 2 2 6 8 2" xfId="27033"/>
    <cellStyle name="Input 2 2 6 8 3" xfId="44521"/>
    <cellStyle name="Input 2 2 6 9" xfId="10053"/>
    <cellStyle name="Input 2 2 6 9 2" xfId="27613"/>
    <cellStyle name="Input 2 2 6 9 3" xfId="45101"/>
    <cellStyle name="Input 2 2 7" xfId="1048"/>
    <cellStyle name="Input 2 2 7 2" xfId="18664"/>
    <cellStyle name="Input 2 2 7 3" xfId="36152"/>
    <cellStyle name="Input 2 2 8" xfId="1483"/>
    <cellStyle name="Input 2 2 8 2" xfId="19075"/>
    <cellStyle name="Input 2 2 8 3" xfId="36563"/>
    <cellStyle name="Input 2 2 9" xfId="1919"/>
    <cellStyle name="Input 2 2 9 2" xfId="19511"/>
    <cellStyle name="Input 2 2 9 3" xfId="36999"/>
    <cellStyle name="Input 2 20" xfId="367"/>
    <cellStyle name="Input 2 20 2" xfId="18414"/>
    <cellStyle name="Input 2 20 3" xfId="35902"/>
    <cellStyle name="Input 2 21" xfId="356"/>
    <cellStyle name="Input 2 21 2" xfId="18403"/>
    <cellStyle name="Input 2 21 3" xfId="35891"/>
    <cellStyle name="Input 2 22" xfId="369"/>
    <cellStyle name="Input 2 22 2" xfId="18416"/>
    <cellStyle name="Input 2 22 3" xfId="35904"/>
    <cellStyle name="Input 2 23" xfId="354"/>
    <cellStyle name="Input 2 23 2" xfId="18401"/>
    <cellStyle name="Input 2 23 3" xfId="35889"/>
    <cellStyle name="Input 2 24" xfId="370"/>
    <cellStyle name="Input 2 24 2" xfId="18417"/>
    <cellStyle name="Input 2 24 3" xfId="35905"/>
    <cellStyle name="Input 2 25" xfId="353"/>
    <cellStyle name="Input 2 25 2" xfId="18400"/>
    <cellStyle name="Input 2 25 3" xfId="35888"/>
    <cellStyle name="Input 2 26" xfId="420"/>
    <cellStyle name="Input 2 26 2" xfId="18467"/>
    <cellStyle name="Input 2 26 3" xfId="35955"/>
    <cellStyle name="Input 2 27" xfId="414"/>
    <cellStyle name="Input 2 27 2" xfId="18461"/>
    <cellStyle name="Input 2 27 3" xfId="35949"/>
    <cellStyle name="Input 2 28" xfId="972"/>
    <cellStyle name="Input 2 28 2" xfId="18588"/>
    <cellStyle name="Input 2 28 3" xfId="36076"/>
    <cellStyle name="Input 2 29" xfId="445"/>
    <cellStyle name="Input 2 29 2" xfId="18492"/>
    <cellStyle name="Input 2 29 3" xfId="35980"/>
    <cellStyle name="Input 2 3" xfId="146"/>
    <cellStyle name="Input 2 3 10" xfId="3259"/>
    <cellStyle name="Input 2 3 10 2" xfId="20851"/>
    <cellStyle name="Input 2 3 10 3" xfId="38339"/>
    <cellStyle name="Input 2 3 11" xfId="3685"/>
    <cellStyle name="Input 2 3 11 2" xfId="21277"/>
    <cellStyle name="Input 2 3 11 3" xfId="38765"/>
    <cellStyle name="Input 2 3 12" xfId="4106"/>
    <cellStyle name="Input 2 3 12 2" xfId="21698"/>
    <cellStyle name="Input 2 3 12 3" xfId="39186"/>
    <cellStyle name="Input 2 3 13" xfId="4527"/>
    <cellStyle name="Input 2 3 13 2" xfId="22119"/>
    <cellStyle name="Input 2 3 13 3" xfId="39607"/>
    <cellStyle name="Input 2 3 14" xfId="4938"/>
    <cellStyle name="Input 2 3 14 2" xfId="22530"/>
    <cellStyle name="Input 2 3 14 3" xfId="40018"/>
    <cellStyle name="Input 2 3 15" xfId="5338"/>
    <cellStyle name="Input 2 3 15 2" xfId="22930"/>
    <cellStyle name="Input 2 3 15 3" xfId="40418"/>
    <cellStyle name="Input 2 3 16" xfId="5859"/>
    <cellStyle name="Input 2 3 16 2" xfId="23451"/>
    <cellStyle name="Input 2 3 16 3" xfId="40939"/>
    <cellStyle name="Input 2 3 17" xfId="6458"/>
    <cellStyle name="Input 2 3 17 2" xfId="24018"/>
    <cellStyle name="Input 2 3 17 3" xfId="41506"/>
    <cellStyle name="Input 2 3 18" xfId="7038"/>
    <cellStyle name="Input 2 3 18 2" xfId="24598"/>
    <cellStyle name="Input 2 3 18 3" xfId="42086"/>
    <cellStyle name="Input 2 3 19" xfId="5731"/>
    <cellStyle name="Input 2 3 19 2" xfId="23323"/>
    <cellStyle name="Input 2 3 19 3" xfId="40811"/>
    <cellStyle name="Input 2 3 2" xfId="757"/>
    <cellStyle name="Input 2 3 2 10" xfId="4674"/>
    <cellStyle name="Input 2 3 2 10 2" xfId="22266"/>
    <cellStyle name="Input 2 3 2 10 3" xfId="39754"/>
    <cellStyle name="Input 2 3 2 11" xfId="5075"/>
    <cellStyle name="Input 2 3 2 11 2" xfId="22667"/>
    <cellStyle name="Input 2 3 2 11 3" xfId="40155"/>
    <cellStyle name="Input 2 3 2 12" xfId="5475"/>
    <cellStyle name="Input 2 3 2 12 2" xfId="23067"/>
    <cellStyle name="Input 2 3 2 12 3" xfId="40555"/>
    <cellStyle name="Input 2 3 2 13" xfId="6220"/>
    <cellStyle name="Input 2 3 2 13 2" xfId="23780"/>
    <cellStyle name="Input 2 3 2 13 3" xfId="41268"/>
    <cellStyle name="Input 2 3 2 14" xfId="6821"/>
    <cellStyle name="Input 2 3 2 14 2" xfId="24381"/>
    <cellStyle name="Input 2 3 2 14 3" xfId="41869"/>
    <cellStyle name="Input 2 3 2 15" xfId="7401"/>
    <cellStyle name="Input 2 3 2 15 2" xfId="24961"/>
    <cellStyle name="Input 2 3 2 15 3" xfId="42449"/>
    <cellStyle name="Input 2 3 2 16" xfId="7969"/>
    <cellStyle name="Input 2 3 2 16 2" xfId="25529"/>
    <cellStyle name="Input 2 3 2 16 3" xfId="43017"/>
    <cellStyle name="Input 2 3 2 17" xfId="8537"/>
    <cellStyle name="Input 2 3 2 17 2" xfId="26097"/>
    <cellStyle name="Input 2 3 2 17 3" xfId="43585"/>
    <cellStyle name="Input 2 3 2 18" xfId="9105"/>
    <cellStyle name="Input 2 3 2 18 2" xfId="26665"/>
    <cellStyle name="Input 2 3 2 18 3" xfId="44153"/>
    <cellStyle name="Input 2 3 2 19" xfId="9673"/>
    <cellStyle name="Input 2 3 2 19 2" xfId="27233"/>
    <cellStyle name="Input 2 3 2 19 3" xfId="44721"/>
    <cellStyle name="Input 2 3 2 2" xfId="1250"/>
    <cellStyle name="Input 2 3 2 2 2" xfId="18842"/>
    <cellStyle name="Input 2 3 2 2 3" xfId="36330"/>
    <cellStyle name="Input 2 3 2 20" xfId="10252"/>
    <cellStyle name="Input 2 3 2 20 2" xfId="27812"/>
    <cellStyle name="Input 2 3 2 20 3" xfId="45300"/>
    <cellStyle name="Input 2 3 2 21" xfId="10819"/>
    <cellStyle name="Input 2 3 2 21 2" xfId="28379"/>
    <cellStyle name="Input 2 3 2 21 3" xfId="45867"/>
    <cellStyle name="Input 2 3 2 22" xfId="11329"/>
    <cellStyle name="Input 2 3 2 22 2" xfId="28889"/>
    <cellStyle name="Input 2 3 2 22 3" xfId="46377"/>
    <cellStyle name="Input 2 3 2 23" xfId="11910"/>
    <cellStyle name="Input 2 3 2 23 2" xfId="29470"/>
    <cellStyle name="Input 2 3 2 23 3" xfId="46958"/>
    <cellStyle name="Input 2 3 2 24" xfId="12488"/>
    <cellStyle name="Input 2 3 2 24 2" xfId="30048"/>
    <cellStyle name="Input 2 3 2 24 3" xfId="47536"/>
    <cellStyle name="Input 2 3 2 25" xfId="13064"/>
    <cellStyle name="Input 2 3 2 25 2" xfId="30624"/>
    <cellStyle name="Input 2 3 2 25 3" xfId="48112"/>
    <cellStyle name="Input 2 3 2 26" xfId="13640"/>
    <cellStyle name="Input 2 3 2 26 2" xfId="31200"/>
    <cellStyle name="Input 2 3 2 26 3" xfId="48688"/>
    <cellStyle name="Input 2 3 2 27" xfId="14214"/>
    <cellStyle name="Input 2 3 2 27 2" xfId="31774"/>
    <cellStyle name="Input 2 3 2 27 3" xfId="49262"/>
    <cellStyle name="Input 2 3 2 28" xfId="14770"/>
    <cellStyle name="Input 2 3 2 28 2" xfId="32330"/>
    <cellStyle name="Input 2 3 2 28 3" xfId="49818"/>
    <cellStyle name="Input 2 3 2 29" xfId="15327"/>
    <cellStyle name="Input 2 3 2 29 2" xfId="32887"/>
    <cellStyle name="Input 2 3 2 29 3" xfId="50375"/>
    <cellStyle name="Input 2 3 2 3" xfId="1686"/>
    <cellStyle name="Input 2 3 2 3 2" xfId="19278"/>
    <cellStyle name="Input 2 3 2 3 3" xfId="36766"/>
    <cellStyle name="Input 2 3 2 30" xfId="15885"/>
    <cellStyle name="Input 2 3 2 30 2" xfId="33445"/>
    <cellStyle name="Input 2 3 2 30 3" xfId="50933"/>
    <cellStyle name="Input 2 3 2 31" xfId="16433"/>
    <cellStyle name="Input 2 3 2 31 2" xfId="33993"/>
    <cellStyle name="Input 2 3 2 31 3" xfId="51481"/>
    <cellStyle name="Input 2 3 2 32" xfId="16966"/>
    <cellStyle name="Input 2 3 2 32 2" xfId="34526"/>
    <cellStyle name="Input 2 3 2 32 3" xfId="52014"/>
    <cellStyle name="Input 2 3 2 33" xfId="17487"/>
    <cellStyle name="Input 2 3 2 33 2" xfId="35047"/>
    <cellStyle name="Input 2 3 2 33 3" xfId="52535"/>
    <cellStyle name="Input 2 3 2 34" xfId="18091"/>
    <cellStyle name="Input 2 3 2 35" xfId="35579"/>
    <cellStyle name="Input 2 3 2 36" xfId="53305"/>
    <cellStyle name="Input 2 3 2 37" xfId="53587"/>
    <cellStyle name="Input 2 3 2 4" xfId="2121"/>
    <cellStyle name="Input 2 3 2 4 2" xfId="19713"/>
    <cellStyle name="Input 2 3 2 4 3" xfId="37201"/>
    <cellStyle name="Input 2 3 2 5" xfId="2557"/>
    <cellStyle name="Input 2 3 2 5 2" xfId="20149"/>
    <cellStyle name="Input 2 3 2 5 3" xfId="37637"/>
    <cellStyle name="Input 2 3 2 6" xfId="3048"/>
    <cellStyle name="Input 2 3 2 6 2" xfId="20640"/>
    <cellStyle name="Input 2 3 2 6 3" xfId="38128"/>
    <cellStyle name="Input 2 3 2 7" xfId="3407"/>
    <cellStyle name="Input 2 3 2 7 2" xfId="20999"/>
    <cellStyle name="Input 2 3 2 7 3" xfId="38487"/>
    <cellStyle name="Input 2 3 2 8" xfId="3832"/>
    <cellStyle name="Input 2 3 2 8 2" xfId="21424"/>
    <cellStyle name="Input 2 3 2 8 3" xfId="38912"/>
    <cellStyle name="Input 2 3 2 9" xfId="4253"/>
    <cellStyle name="Input 2 3 2 9 2" xfId="21845"/>
    <cellStyle name="Input 2 3 2 9 3" xfId="39333"/>
    <cellStyle name="Input 2 3 20" xfId="6452"/>
    <cellStyle name="Input 2 3 20 2" xfId="24012"/>
    <cellStyle name="Input 2 3 20 3" xfId="41500"/>
    <cellStyle name="Input 2 3 21" xfId="5783"/>
    <cellStyle name="Input 2 3 21 2" xfId="23375"/>
    <cellStyle name="Input 2 3 21 3" xfId="40863"/>
    <cellStyle name="Input 2 3 22" xfId="6490"/>
    <cellStyle name="Input 2 3 22 2" xfId="24050"/>
    <cellStyle name="Input 2 3 22 3" xfId="41538"/>
    <cellStyle name="Input 2 3 23" xfId="9890"/>
    <cellStyle name="Input 2 3 23 2" xfId="27450"/>
    <cellStyle name="Input 2 3 23 3" xfId="44938"/>
    <cellStyle name="Input 2 3 24" xfId="10492"/>
    <cellStyle name="Input 2 3 24 2" xfId="28052"/>
    <cellStyle name="Input 2 3 24 3" xfId="45540"/>
    <cellStyle name="Input 2 3 25" xfId="11547"/>
    <cellStyle name="Input 2 3 25 2" xfId="29107"/>
    <cellStyle name="Input 2 3 25 3" xfId="46595"/>
    <cellStyle name="Input 2 3 26" xfId="12127"/>
    <cellStyle name="Input 2 3 26 2" xfId="29687"/>
    <cellStyle name="Input 2 3 26 3" xfId="47175"/>
    <cellStyle name="Input 2 3 27" xfId="12705"/>
    <cellStyle name="Input 2 3 27 2" xfId="30265"/>
    <cellStyle name="Input 2 3 27 3" xfId="47753"/>
    <cellStyle name="Input 2 3 28" xfId="13281"/>
    <cellStyle name="Input 2 3 28 2" xfId="30841"/>
    <cellStyle name="Input 2 3 28 3" xfId="48329"/>
    <cellStyle name="Input 2 3 29" xfId="13857"/>
    <cellStyle name="Input 2 3 29 2" xfId="31417"/>
    <cellStyle name="Input 2 3 29 3" xfId="48905"/>
    <cellStyle name="Input 2 3 3" xfId="877"/>
    <cellStyle name="Input 2 3 3 10" xfId="4794"/>
    <cellStyle name="Input 2 3 3 10 2" xfId="22386"/>
    <cellStyle name="Input 2 3 3 10 3" xfId="39874"/>
    <cellStyle name="Input 2 3 3 11" xfId="5195"/>
    <cellStyle name="Input 2 3 3 11 2" xfId="22787"/>
    <cellStyle name="Input 2 3 3 11 3" xfId="40275"/>
    <cellStyle name="Input 2 3 3 12" xfId="5595"/>
    <cellStyle name="Input 2 3 3 12 2" xfId="23187"/>
    <cellStyle name="Input 2 3 3 12 3" xfId="40675"/>
    <cellStyle name="Input 2 3 3 13" xfId="6340"/>
    <cellStyle name="Input 2 3 3 13 2" xfId="23900"/>
    <cellStyle name="Input 2 3 3 13 3" xfId="41388"/>
    <cellStyle name="Input 2 3 3 14" xfId="6941"/>
    <cellStyle name="Input 2 3 3 14 2" xfId="24501"/>
    <cellStyle name="Input 2 3 3 14 3" xfId="41989"/>
    <cellStyle name="Input 2 3 3 15" xfId="7521"/>
    <cellStyle name="Input 2 3 3 15 2" xfId="25081"/>
    <cellStyle name="Input 2 3 3 15 3" xfId="42569"/>
    <cellStyle name="Input 2 3 3 16" xfId="8089"/>
    <cellStyle name="Input 2 3 3 16 2" xfId="25649"/>
    <cellStyle name="Input 2 3 3 16 3" xfId="43137"/>
    <cellStyle name="Input 2 3 3 17" xfId="8657"/>
    <cellStyle name="Input 2 3 3 17 2" xfId="26217"/>
    <cellStyle name="Input 2 3 3 17 3" xfId="43705"/>
    <cellStyle name="Input 2 3 3 18" xfId="9225"/>
    <cellStyle name="Input 2 3 3 18 2" xfId="26785"/>
    <cellStyle name="Input 2 3 3 18 3" xfId="44273"/>
    <cellStyle name="Input 2 3 3 19" xfId="9793"/>
    <cellStyle name="Input 2 3 3 19 2" xfId="27353"/>
    <cellStyle name="Input 2 3 3 19 3" xfId="44841"/>
    <cellStyle name="Input 2 3 3 2" xfId="1370"/>
    <cellStyle name="Input 2 3 3 2 2" xfId="18962"/>
    <cellStyle name="Input 2 3 3 2 3" xfId="36450"/>
    <cellStyle name="Input 2 3 3 20" xfId="10372"/>
    <cellStyle name="Input 2 3 3 20 2" xfId="27932"/>
    <cellStyle name="Input 2 3 3 20 3" xfId="45420"/>
    <cellStyle name="Input 2 3 3 21" xfId="10939"/>
    <cellStyle name="Input 2 3 3 21 2" xfId="28499"/>
    <cellStyle name="Input 2 3 3 21 3" xfId="45987"/>
    <cellStyle name="Input 2 3 3 22" xfId="11449"/>
    <cellStyle name="Input 2 3 3 22 2" xfId="29009"/>
    <cellStyle name="Input 2 3 3 22 3" xfId="46497"/>
    <cellStyle name="Input 2 3 3 23" xfId="12030"/>
    <cellStyle name="Input 2 3 3 23 2" xfId="29590"/>
    <cellStyle name="Input 2 3 3 23 3" xfId="47078"/>
    <cellStyle name="Input 2 3 3 24" xfId="12608"/>
    <cellStyle name="Input 2 3 3 24 2" xfId="30168"/>
    <cellStyle name="Input 2 3 3 24 3" xfId="47656"/>
    <cellStyle name="Input 2 3 3 25" xfId="13184"/>
    <cellStyle name="Input 2 3 3 25 2" xfId="30744"/>
    <cellStyle name="Input 2 3 3 25 3" xfId="48232"/>
    <cellStyle name="Input 2 3 3 26" xfId="13760"/>
    <cellStyle name="Input 2 3 3 26 2" xfId="31320"/>
    <cellStyle name="Input 2 3 3 26 3" xfId="48808"/>
    <cellStyle name="Input 2 3 3 27" xfId="14334"/>
    <cellStyle name="Input 2 3 3 27 2" xfId="31894"/>
    <cellStyle name="Input 2 3 3 27 3" xfId="49382"/>
    <cellStyle name="Input 2 3 3 28" xfId="14890"/>
    <cellStyle name="Input 2 3 3 28 2" xfId="32450"/>
    <cellStyle name="Input 2 3 3 28 3" xfId="49938"/>
    <cellStyle name="Input 2 3 3 29" xfId="15447"/>
    <cellStyle name="Input 2 3 3 29 2" xfId="33007"/>
    <cellStyle name="Input 2 3 3 29 3" xfId="50495"/>
    <cellStyle name="Input 2 3 3 3" xfId="1806"/>
    <cellStyle name="Input 2 3 3 3 2" xfId="19398"/>
    <cellStyle name="Input 2 3 3 3 3" xfId="36886"/>
    <cellStyle name="Input 2 3 3 30" xfId="16005"/>
    <cellStyle name="Input 2 3 3 30 2" xfId="33565"/>
    <cellStyle name="Input 2 3 3 30 3" xfId="51053"/>
    <cellStyle name="Input 2 3 3 31" xfId="16553"/>
    <cellStyle name="Input 2 3 3 31 2" xfId="34113"/>
    <cellStyle name="Input 2 3 3 31 3" xfId="51601"/>
    <cellStyle name="Input 2 3 3 32" xfId="17086"/>
    <cellStyle name="Input 2 3 3 32 2" xfId="34646"/>
    <cellStyle name="Input 2 3 3 32 3" xfId="52134"/>
    <cellStyle name="Input 2 3 3 33" xfId="17607"/>
    <cellStyle name="Input 2 3 3 33 2" xfId="35167"/>
    <cellStyle name="Input 2 3 3 33 3" xfId="52655"/>
    <cellStyle name="Input 2 3 3 34" xfId="18211"/>
    <cellStyle name="Input 2 3 3 35" xfId="35699"/>
    <cellStyle name="Input 2 3 3 36" xfId="53425"/>
    <cellStyle name="Input 2 3 3 37" xfId="53038"/>
    <cellStyle name="Input 2 3 3 4" xfId="2241"/>
    <cellStyle name="Input 2 3 3 4 2" xfId="19833"/>
    <cellStyle name="Input 2 3 3 4 3" xfId="37321"/>
    <cellStyle name="Input 2 3 3 5" xfId="2677"/>
    <cellStyle name="Input 2 3 3 5 2" xfId="20269"/>
    <cellStyle name="Input 2 3 3 5 3" xfId="37757"/>
    <cellStyle name="Input 2 3 3 6" xfId="3157"/>
    <cellStyle name="Input 2 3 3 6 2" xfId="20749"/>
    <cellStyle name="Input 2 3 3 6 3" xfId="38237"/>
    <cellStyle name="Input 2 3 3 7" xfId="3527"/>
    <cellStyle name="Input 2 3 3 7 2" xfId="21119"/>
    <cellStyle name="Input 2 3 3 7 3" xfId="38607"/>
    <cellStyle name="Input 2 3 3 8" xfId="3952"/>
    <cellStyle name="Input 2 3 3 8 2" xfId="21544"/>
    <cellStyle name="Input 2 3 3 8 3" xfId="39032"/>
    <cellStyle name="Input 2 3 3 9" xfId="4373"/>
    <cellStyle name="Input 2 3 3 9 2" xfId="21965"/>
    <cellStyle name="Input 2 3 3 9 3" xfId="39453"/>
    <cellStyle name="Input 2 3 30" xfId="9504"/>
    <cellStyle name="Input 2 3 30 2" xfId="27064"/>
    <cellStyle name="Input 2 3 30 3" xfId="44552"/>
    <cellStyle name="Input 2 3 31" xfId="12304"/>
    <cellStyle name="Input 2 3 31 2" xfId="29864"/>
    <cellStyle name="Input 2 3 31 3" xfId="47352"/>
    <cellStyle name="Input 2 3 32" xfId="15543"/>
    <cellStyle name="Input 2 3 32 2" xfId="33103"/>
    <cellStyle name="Input 2 3 32 3" xfId="50591"/>
    <cellStyle name="Input 2 3 33" xfId="14047"/>
    <cellStyle name="Input 2 3 33 2" xfId="31607"/>
    <cellStyle name="Input 2 3 33 3" xfId="49095"/>
    <cellStyle name="Input 2 3 34" xfId="16649"/>
    <cellStyle name="Input 2 3 34 2" xfId="34209"/>
    <cellStyle name="Input 2 3 34 3" xfId="51697"/>
    <cellStyle name="Input 2 3 35" xfId="14017"/>
    <cellStyle name="Input 2 3 35 2" xfId="31577"/>
    <cellStyle name="Input 2 3 35 3" xfId="49065"/>
    <cellStyle name="Input 2 3 36" xfId="17775"/>
    <cellStyle name="Input 2 3 37" xfId="35263"/>
    <cellStyle name="Input 2 3 38" xfId="53156"/>
    <cellStyle name="Input 2 3 39" xfId="53786"/>
    <cellStyle name="Input 2 3 4" xfId="608"/>
    <cellStyle name="Input 2 3 4 10" xfId="10672"/>
    <cellStyle name="Input 2 3 4 10 2" xfId="28232"/>
    <cellStyle name="Input 2 3 4 10 3" xfId="45720"/>
    <cellStyle name="Input 2 3 4 11" xfId="11183"/>
    <cellStyle name="Input 2 3 4 11 2" xfId="28743"/>
    <cellStyle name="Input 2 3 4 11 3" xfId="46231"/>
    <cellStyle name="Input 2 3 4 12" xfId="11763"/>
    <cellStyle name="Input 2 3 4 12 2" xfId="29323"/>
    <cellStyle name="Input 2 3 4 12 3" xfId="46811"/>
    <cellStyle name="Input 2 3 4 13" xfId="12341"/>
    <cellStyle name="Input 2 3 4 13 2" xfId="29901"/>
    <cellStyle name="Input 2 3 4 13 3" xfId="47389"/>
    <cellStyle name="Input 2 3 4 14" xfId="12918"/>
    <cellStyle name="Input 2 3 4 14 2" xfId="30478"/>
    <cellStyle name="Input 2 3 4 14 3" xfId="47966"/>
    <cellStyle name="Input 2 3 4 15" xfId="13493"/>
    <cellStyle name="Input 2 3 4 15 2" xfId="31053"/>
    <cellStyle name="Input 2 3 4 15 3" xfId="48541"/>
    <cellStyle name="Input 2 3 4 16" xfId="14068"/>
    <cellStyle name="Input 2 3 4 16 2" xfId="31628"/>
    <cellStyle name="Input 2 3 4 16 3" xfId="49116"/>
    <cellStyle name="Input 2 3 4 17" xfId="14625"/>
    <cellStyle name="Input 2 3 4 17 2" xfId="32185"/>
    <cellStyle name="Input 2 3 4 17 3" xfId="49673"/>
    <cellStyle name="Input 2 3 4 18" xfId="15181"/>
    <cellStyle name="Input 2 3 4 18 2" xfId="32741"/>
    <cellStyle name="Input 2 3 4 18 3" xfId="50229"/>
    <cellStyle name="Input 2 3 4 19" xfId="15742"/>
    <cellStyle name="Input 2 3 4 19 2" xfId="33302"/>
    <cellStyle name="Input 2 3 4 19 3" xfId="50790"/>
    <cellStyle name="Input 2 3 4 2" xfId="6073"/>
    <cellStyle name="Input 2 3 4 2 2" xfId="23643"/>
    <cellStyle name="Input 2 3 4 2 3" xfId="41131"/>
    <cellStyle name="Input 2 3 4 20" xfId="16288"/>
    <cellStyle name="Input 2 3 4 20 2" xfId="33848"/>
    <cellStyle name="Input 2 3 4 20 3" xfId="51336"/>
    <cellStyle name="Input 2 3 4 21" xfId="16829"/>
    <cellStyle name="Input 2 3 4 21 2" xfId="34389"/>
    <cellStyle name="Input 2 3 4 21 3" xfId="51877"/>
    <cellStyle name="Input 2 3 4 22" xfId="17350"/>
    <cellStyle name="Input 2 3 4 22 2" xfId="34910"/>
    <cellStyle name="Input 2 3 4 22 3" xfId="52398"/>
    <cellStyle name="Input 2 3 4 23" xfId="17954"/>
    <cellStyle name="Input 2 3 4 24" xfId="35442"/>
    <cellStyle name="Input 2 3 4 3" xfId="6674"/>
    <cellStyle name="Input 2 3 4 3 2" xfId="24234"/>
    <cellStyle name="Input 2 3 4 3 3" xfId="41722"/>
    <cellStyle name="Input 2 3 4 4" xfId="7254"/>
    <cellStyle name="Input 2 3 4 4 2" xfId="24814"/>
    <cellStyle name="Input 2 3 4 4 3" xfId="42302"/>
    <cellStyle name="Input 2 3 4 5" xfId="7822"/>
    <cellStyle name="Input 2 3 4 5 2" xfId="25382"/>
    <cellStyle name="Input 2 3 4 5 3" xfId="42870"/>
    <cellStyle name="Input 2 3 4 6" xfId="8390"/>
    <cellStyle name="Input 2 3 4 6 2" xfId="25950"/>
    <cellStyle name="Input 2 3 4 6 3" xfId="43438"/>
    <cellStyle name="Input 2 3 4 7" xfId="8958"/>
    <cellStyle name="Input 2 3 4 7 2" xfId="26518"/>
    <cellStyle name="Input 2 3 4 7 3" xfId="44006"/>
    <cellStyle name="Input 2 3 4 8" xfId="9526"/>
    <cellStyle name="Input 2 3 4 8 2" xfId="27086"/>
    <cellStyle name="Input 2 3 4 8 3" xfId="44574"/>
    <cellStyle name="Input 2 3 4 9" xfId="10105"/>
    <cellStyle name="Input 2 3 4 9 2" xfId="27665"/>
    <cellStyle name="Input 2 3 4 9 3" xfId="45153"/>
    <cellStyle name="Input 2 3 5" xfId="1101"/>
    <cellStyle name="Input 2 3 5 2" xfId="18705"/>
    <cellStyle name="Input 2 3 5 3" xfId="36193"/>
    <cellStyle name="Input 2 3 6" xfId="1537"/>
    <cellStyle name="Input 2 3 6 2" xfId="19129"/>
    <cellStyle name="Input 2 3 6 3" xfId="36617"/>
    <cellStyle name="Input 2 3 7" xfId="1972"/>
    <cellStyle name="Input 2 3 7 2" xfId="19564"/>
    <cellStyle name="Input 2 3 7 3" xfId="37052"/>
    <cellStyle name="Input 2 3 8" xfId="2408"/>
    <cellStyle name="Input 2 3 8 2" xfId="20000"/>
    <cellStyle name="Input 2 3 8 3" xfId="37488"/>
    <cellStyle name="Input 2 3 9" xfId="1058"/>
    <cellStyle name="Input 2 3 9 2" xfId="18674"/>
    <cellStyle name="Input 2 3 9 3" xfId="36162"/>
    <cellStyle name="Input 2 30" xfId="974"/>
    <cellStyle name="Input 2 30 2" xfId="18590"/>
    <cellStyle name="Input 2 30 3" xfId="36078"/>
    <cellStyle name="Input 2 31" xfId="447"/>
    <cellStyle name="Input 2 31 2" xfId="18494"/>
    <cellStyle name="Input 2 31 3" xfId="35982"/>
    <cellStyle name="Input 2 32" xfId="506"/>
    <cellStyle name="Input 2 32 2" xfId="18553"/>
    <cellStyle name="Input 2 32 3" xfId="36041"/>
    <cellStyle name="Input 2 33" xfId="3166"/>
    <cellStyle name="Input 2 33 2" xfId="20758"/>
    <cellStyle name="Input 2 33 3" xfId="38246"/>
    <cellStyle name="Input 2 34" xfId="2955"/>
    <cellStyle name="Input 2 34 2" xfId="20547"/>
    <cellStyle name="Input 2 34 3" xfId="38035"/>
    <cellStyle name="Input 2 35" xfId="3061"/>
    <cellStyle name="Input 2 35 2" xfId="20653"/>
    <cellStyle name="Input 2 35 3" xfId="38141"/>
    <cellStyle name="Input 2 36" xfId="3135"/>
    <cellStyle name="Input 2 36 2" xfId="20727"/>
    <cellStyle name="Input 2 36 3" xfId="38215"/>
    <cellStyle name="Input 2 37" xfId="3116"/>
    <cellStyle name="Input 2 37 2" xfId="20708"/>
    <cellStyle name="Input 2 37 3" xfId="38196"/>
    <cellStyle name="Input 2 38" xfId="3034"/>
    <cellStyle name="Input 2 38 2" xfId="20626"/>
    <cellStyle name="Input 2 38 3" xfId="38114"/>
    <cellStyle name="Input 2 39" xfId="5765"/>
    <cellStyle name="Input 2 39 2" xfId="23357"/>
    <cellStyle name="Input 2 39 3" xfId="40845"/>
    <cellStyle name="Input 2 4" xfId="181"/>
    <cellStyle name="Input 2 4 10" xfId="3226"/>
    <cellStyle name="Input 2 4 10 2" xfId="20818"/>
    <cellStyle name="Input 2 4 10 3" xfId="38306"/>
    <cellStyle name="Input 2 4 11" xfId="3655"/>
    <cellStyle name="Input 2 4 11 2" xfId="21247"/>
    <cellStyle name="Input 2 4 11 3" xfId="38735"/>
    <cellStyle name="Input 2 4 12" xfId="4078"/>
    <cellStyle name="Input 2 4 12 2" xfId="21670"/>
    <cellStyle name="Input 2 4 12 3" xfId="39158"/>
    <cellStyle name="Input 2 4 13" xfId="4499"/>
    <cellStyle name="Input 2 4 13 2" xfId="22091"/>
    <cellStyle name="Input 2 4 13 3" xfId="39579"/>
    <cellStyle name="Input 2 4 14" xfId="4914"/>
    <cellStyle name="Input 2 4 14 2" xfId="22506"/>
    <cellStyle name="Input 2 4 14 3" xfId="39994"/>
    <cellStyle name="Input 2 4 15" xfId="5314"/>
    <cellStyle name="Input 2 4 15 2" xfId="22906"/>
    <cellStyle name="Input 2 4 15 3" xfId="40394"/>
    <cellStyle name="Input 2 4 16" xfId="5825"/>
    <cellStyle name="Input 2 4 16 2" xfId="23417"/>
    <cellStyle name="Input 2 4 16 3" xfId="40905"/>
    <cellStyle name="Input 2 4 17" xfId="5708"/>
    <cellStyle name="Input 2 4 17 2" xfId="23300"/>
    <cellStyle name="Input 2 4 17 3" xfId="40788"/>
    <cellStyle name="Input 2 4 18" xfId="5882"/>
    <cellStyle name="Input 2 4 18 2" xfId="23474"/>
    <cellStyle name="Input 2 4 18 3" xfId="40962"/>
    <cellStyle name="Input 2 4 19" xfId="5795"/>
    <cellStyle name="Input 2 4 19 2" xfId="23387"/>
    <cellStyle name="Input 2 4 19 3" xfId="40875"/>
    <cellStyle name="Input 2 4 2" xfId="733"/>
    <cellStyle name="Input 2 4 2 10" xfId="4650"/>
    <cellStyle name="Input 2 4 2 10 2" xfId="22242"/>
    <cellStyle name="Input 2 4 2 10 3" xfId="39730"/>
    <cellStyle name="Input 2 4 2 11" xfId="5051"/>
    <cellStyle name="Input 2 4 2 11 2" xfId="22643"/>
    <cellStyle name="Input 2 4 2 11 3" xfId="40131"/>
    <cellStyle name="Input 2 4 2 12" xfId="5451"/>
    <cellStyle name="Input 2 4 2 12 2" xfId="23043"/>
    <cellStyle name="Input 2 4 2 12 3" xfId="40531"/>
    <cellStyle name="Input 2 4 2 13" xfId="6196"/>
    <cellStyle name="Input 2 4 2 13 2" xfId="23756"/>
    <cellStyle name="Input 2 4 2 13 3" xfId="41244"/>
    <cellStyle name="Input 2 4 2 14" xfId="6797"/>
    <cellStyle name="Input 2 4 2 14 2" xfId="24357"/>
    <cellStyle name="Input 2 4 2 14 3" xfId="41845"/>
    <cellStyle name="Input 2 4 2 15" xfId="7377"/>
    <cellStyle name="Input 2 4 2 15 2" xfId="24937"/>
    <cellStyle name="Input 2 4 2 15 3" xfId="42425"/>
    <cellStyle name="Input 2 4 2 16" xfId="7945"/>
    <cellStyle name="Input 2 4 2 16 2" xfId="25505"/>
    <cellStyle name="Input 2 4 2 16 3" xfId="42993"/>
    <cellStyle name="Input 2 4 2 17" xfId="8513"/>
    <cellStyle name="Input 2 4 2 17 2" xfId="26073"/>
    <cellStyle name="Input 2 4 2 17 3" xfId="43561"/>
    <cellStyle name="Input 2 4 2 18" xfId="9081"/>
    <cellStyle name="Input 2 4 2 18 2" xfId="26641"/>
    <cellStyle name="Input 2 4 2 18 3" xfId="44129"/>
    <cellStyle name="Input 2 4 2 19" xfId="9649"/>
    <cellStyle name="Input 2 4 2 19 2" xfId="27209"/>
    <cellStyle name="Input 2 4 2 19 3" xfId="44697"/>
    <cellStyle name="Input 2 4 2 2" xfId="1226"/>
    <cellStyle name="Input 2 4 2 2 2" xfId="18818"/>
    <cellStyle name="Input 2 4 2 2 3" xfId="36306"/>
    <cellStyle name="Input 2 4 2 20" xfId="10228"/>
    <cellStyle name="Input 2 4 2 20 2" xfId="27788"/>
    <cellStyle name="Input 2 4 2 20 3" xfId="45276"/>
    <cellStyle name="Input 2 4 2 21" xfId="10795"/>
    <cellStyle name="Input 2 4 2 21 2" xfId="28355"/>
    <cellStyle name="Input 2 4 2 21 3" xfId="45843"/>
    <cellStyle name="Input 2 4 2 22" xfId="11305"/>
    <cellStyle name="Input 2 4 2 22 2" xfId="28865"/>
    <cellStyle name="Input 2 4 2 22 3" xfId="46353"/>
    <cellStyle name="Input 2 4 2 23" xfId="11886"/>
    <cellStyle name="Input 2 4 2 23 2" xfId="29446"/>
    <cellStyle name="Input 2 4 2 23 3" xfId="46934"/>
    <cellStyle name="Input 2 4 2 24" xfId="12464"/>
    <cellStyle name="Input 2 4 2 24 2" xfId="30024"/>
    <cellStyle name="Input 2 4 2 24 3" xfId="47512"/>
    <cellStyle name="Input 2 4 2 25" xfId="13040"/>
    <cellStyle name="Input 2 4 2 25 2" xfId="30600"/>
    <cellStyle name="Input 2 4 2 25 3" xfId="48088"/>
    <cellStyle name="Input 2 4 2 26" xfId="13616"/>
    <cellStyle name="Input 2 4 2 26 2" xfId="31176"/>
    <cellStyle name="Input 2 4 2 26 3" xfId="48664"/>
    <cellStyle name="Input 2 4 2 27" xfId="14190"/>
    <cellStyle name="Input 2 4 2 27 2" xfId="31750"/>
    <cellStyle name="Input 2 4 2 27 3" xfId="49238"/>
    <cellStyle name="Input 2 4 2 28" xfId="14746"/>
    <cellStyle name="Input 2 4 2 28 2" xfId="32306"/>
    <cellStyle name="Input 2 4 2 28 3" xfId="49794"/>
    <cellStyle name="Input 2 4 2 29" xfId="15303"/>
    <cellStyle name="Input 2 4 2 29 2" xfId="32863"/>
    <cellStyle name="Input 2 4 2 29 3" xfId="50351"/>
    <cellStyle name="Input 2 4 2 3" xfId="1662"/>
    <cellStyle name="Input 2 4 2 3 2" xfId="19254"/>
    <cellStyle name="Input 2 4 2 3 3" xfId="36742"/>
    <cellStyle name="Input 2 4 2 30" xfId="15861"/>
    <cellStyle name="Input 2 4 2 30 2" xfId="33421"/>
    <cellStyle name="Input 2 4 2 30 3" xfId="50909"/>
    <cellStyle name="Input 2 4 2 31" xfId="16409"/>
    <cellStyle name="Input 2 4 2 31 2" xfId="33969"/>
    <cellStyle name="Input 2 4 2 31 3" xfId="51457"/>
    <cellStyle name="Input 2 4 2 32" xfId="16942"/>
    <cellStyle name="Input 2 4 2 32 2" xfId="34502"/>
    <cellStyle name="Input 2 4 2 32 3" xfId="51990"/>
    <cellStyle name="Input 2 4 2 33" xfId="17463"/>
    <cellStyle name="Input 2 4 2 33 2" xfId="35023"/>
    <cellStyle name="Input 2 4 2 33 3" xfId="52511"/>
    <cellStyle name="Input 2 4 2 34" xfId="18067"/>
    <cellStyle name="Input 2 4 2 35" xfId="35555"/>
    <cellStyle name="Input 2 4 2 36" xfId="53281"/>
    <cellStyle name="Input 2 4 2 37" xfId="53735"/>
    <cellStyle name="Input 2 4 2 4" xfId="2097"/>
    <cellStyle name="Input 2 4 2 4 2" xfId="19689"/>
    <cellStyle name="Input 2 4 2 4 3" xfId="37177"/>
    <cellStyle name="Input 2 4 2 5" xfId="2533"/>
    <cellStyle name="Input 2 4 2 5 2" xfId="20125"/>
    <cellStyle name="Input 2 4 2 5 3" xfId="37613"/>
    <cellStyle name="Input 2 4 2 6" xfId="2785"/>
    <cellStyle name="Input 2 4 2 6 2" xfId="20377"/>
    <cellStyle name="Input 2 4 2 6 3" xfId="37865"/>
    <cellStyle name="Input 2 4 2 7" xfId="3383"/>
    <cellStyle name="Input 2 4 2 7 2" xfId="20975"/>
    <cellStyle name="Input 2 4 2 7 3" xfId="38463"/>
    <cellStyle name="Input 2 4 2 8" xfId="3808"/>
    <cellStyle name="Input 2 4 2 8 2" xfId="21400"/>
    <cellStyle name="Input 2 4 2 8 3" xfId="38888"/>
    <cellStyle name="Input 2 4 2 9" xfId="4229"/>
    <cellStyle name="Input 2 4 2 9 2" xfId="21821"/>
    <cellStyle name="Input 2 4 2 9 3" xfId="39309"/>
    <cellStyle name="Input 2 4 20" xfId="7062"/>
    <cellStyle name="Input 2 4 20 2" xfId="24622"/>
    <cellStyle name="Input 2 4 20 3" xfId="42110"/>
    <cellStyle name="Input 2 4 21" xfId="7630"/>
    <cellStyle name="Input 2 4 21 2" xfId="25190"/>
    <cellStyle name="Input 2 4 21 3" xfId="42678"/>
    <cellStyle name="Input 2 4 22" xfId="8198"/>
    <cellStyle name="Input 2 4 22 2" xfId="25758"/>
    <cellStyle name="Input 2 4 22 3" xfId="43246"/>
    <cellStyle name="Input 2 4 23" xfId="8772"/>
    <cellStyle name="Input 2 4 23 2" xfId="26332"/>
    <cellStyle name="Input 2 4 23 3" xfId="43820"/>
    <cellStyle name="Input 2 4 24" xfId="7276"/>
    <cellStyle name="Input 2 4 24 2" xfId="24836"/>
    <cellStyle name="Input 2 4 24 3" xfId="42324"/>
    <cellStyle name="Input 2 4 25" xfId="9555"/>
    <cellStyle name="Input 2 4 25 2" xfId="27115"/>
    <cellStyle name="Input 2 4 25 3" xfId="44603"/>
    <cellStyle name="Input 2 4 26" xfId="10130"/>
    <cellStyle name="Input 2 4 26 2" xfId="27690"/>
    <cellStyle name="Input 2 4 26 3" xfId="45178"/>
    <cellStyle name="Input 2 4 27" xfId="11573"/>
    <cellStyle name="Input 2 4 27 2" xfId="29133"/>
    <cellStyle name="Input 2 4 27 3" xfId="46621"/>
    <cellStyle name="Input 2 4 28" xfId="12152"/>
    <cellStyle name="Input 2 4 28 2" xfId="29712"/>
    <cellStyle name="Input 2 4 28 3" xfId="47200"/>
    <cellStyle name="Input 2 4 29" xfId="12731"/>
    <cellStyle name="Input 2 4 29 2" xfId="30291"/>
    <cellStyle name="Input 2 4 29 3" xfId="47779"/>
    <cellStyle name="Input 2 4 3" xfId="853"/>
    <cellStyle name="Input 2 4 3 10" xfId="4770"/>
    <cellStyle name="Input 2 4 3 10 2" xfId="22362"/>
    <cellStyle name="Input 2 4 3 10 3" xfId="39850"/>
    <cellStyle name="Input 2 4 3 11" xfId="5171"/>
    <cellStyle name="Input 2 4 3 11 2" xfId="22763"/>
    <cellStyle name="Input 2 4 3 11 3" xfId="40251"/>
    <cellStyle name="Input 2 4 3 12" xfId="5571"/>
    <cellStyle name="Input 2 4 3 12 2" xfId="23163"/>
    <cellStyle name="Input 2 4 3 12 3" xfId="40651"/>
    <cellStyle name="Input 2 4 3 13" xfId="6316"/>
    <cellStyle name="Input 2 4 3 13 2" xfId="23876"/>
    <cellStyle name="Input 2 4 3 13 3" xfId="41364"/>
    <cellStyle name="Input 2 4 3 14" xfId="6917"/>
    <cellStyle name="Input 2 4 3 14 2" xfId="24477"/>
    <cellStyle name="Input 2 4 3 14 3" xfId="41965"/>
    <cellStyle name="Input 2 4 3 15" xfId="7497"/>
    <cellStyle name="Input 2 4 3 15 2" xfId="25057"/>
    <cellStyle name="Input 2 4 3 15 3" xfId="42545"/>
    <cellStyle name="Input 2 4 3 16" xfId="8065"/>
    <cellStyle name="Input 2 4 3 16 2" xfId="25625"/>
    <cellStyle name="Input 2 4 3 16 3" xfId="43113"/>
    <cellStyle name="Input 2 4 3 17" xfId="8633"/>
    <cellStyle name="Input 2 4 3 17 2" xfId="26193"/>
    <cellStyle name="Input 2 4 3 17 3" xfId="43681"/>
    <cellStyle name="Input 2 4 3 18" xfId="9201"/>
    <cellStyle name="Input 2 4 3 18 2" xfId="26761"/>
    <cellStyle name="Input 2 4 3 18 3" xfId="44249"/>
    <cellStyle name="Input 2 4 3 19" xfId="9769"/>
    <cellStyle name="Input 2 4 3 19 2" xfId="27329"/>
    <cellStyle name="Input 2 4 3 19 3" xfId="44817"/>
    <cellStyle name="Input 2 4 3 2" xfId="1346"/>
    <cellStyle name="Input 2 4 3 2 2" xfId="18938"/>
    <cellStyle name="Input 2 4 3 2 3" xfId="36426"/>
    <cellStyle name="Input 2 4 3 20" xfId="10348"/>
    <cellStyle name="Input 2 4 3 20 2" xfId="27908"/>
    <cellStyle name="Input 2 4 3 20 3" xfId="45396"/>
    <cellStyle name="Input 2 4 3 21" xfId="10915"/>
    <cellStyle name="Input 2 4 3 21 2" xfId="28475"/>
    <cellStyle name="Input 2 4 3 21 3" xfId="45963"/>
    <cellStyle name="Input 2 4 3 22" xfId="11425"/>
    <cellStyle name="Input 2 4 3 22 2" xfId="28985"/>
    <cellStyle name="Input 2 4 3 22 3" xfId="46473"/>
    <cellStyle name="Input 2 4 3 23" xfId="12006"/>
    <cellStyle name="Input 2 4 3 23 2" xfId="29566"/>
    <cellStyle name="Input 2 4 3 23 3" xfId="47054"/>
    <cellStyle name="Input 2 4 3 24" xfId="12584"/>
    <cellStyle name="Input 2 4 3 24 2" xfId="30144"/>
    <cellStyle name="Input 2 4 3 24 3" xfId="47632"/>
    <cellStyle name="Input 2 4 3 25" xfId="13160"/>
    <cellStyle name="Input 2 4 3 25 2" xfId="30720"/>
    <cellStyle name="Input 2 4 3 25 3" xfId="48208"/>
    <cellStyle name="Input 2 4 3 26" xfId="13736"/>
    <cellStyle name="Input 2 4 3 26 2" xfId="31296"/>
    <cellStyle name="Input 2 4 3 26 3" xfId="48784"/>
    <cellStyle name="Input 2 4 3 27" xfId="14310"/>
    <cellStyle name="Input 2 4 3 27 2" xfId="31870"/>
    <cellStyle name="Input 2 4 3 27 3" xfId="49358"/>
    <cellStyle name="Input 2 4 3 28" xfId="14866"/>
    <cellStyle name="Input 2 4 3 28 2" xfId="32426"/>
    <cellStyle name="Input 2 4 3 28 3" xfId="49914"/>
    <cellStyle name="Input 2 4 3 29" xfId="15423"/>
    <cellStyle name="Input 2 4 3 29 2" xfId="32983"/>
    <cellStyle name="Input 2 4 3 29 3" xfId="50471"/>
    <cellStyle name="Input 2 4 3 3" xfId="1782"/>
    <cellStyle name="Input 2 4 3 3 2" xfId="19374"/>
    <cellStyle name="Input 2 4 3 3 3" xfId="36862"/>
    <cellStyle name="Input 2 4 3 30" xfId="15981"/>
    <cellStyle name="Input 2 4 3 30 2" xfId="33541"/>
    <cellStyle name="Input 2 4 3 30 3" xfId="51029"/>
    <cellStyle name="Input 2 4 3 31" xfId="16529"/>
    <cellStyle name="Input 2 4 3 31 2" xfId="34089"/>
    <cellStyle name="Input 2 4 3 31 3" xfId="51577"/>
    <cellStyle name="Input 2 4 3 32" xfId="17062"/>
    <cellStyle name="Input 2 4 3 32 2" xfId="34622"/>
    <cellStyle name="Input 2 4 3 32 3" xfId="52110"/>
    <cellStyle name="Input 2 4 3 33" xfId="17583"/>
    <cellStyle name="Input 2 4 3 33 2" xfId="35143"/>
    <cellStyle name="Input 2 4 3 33 3" xfId="52631"/>
    <cellStyle name="Input 2 4 3 34" xfId="18187"/>
    <cellStyle name="Input 2 4 3 35" xfId="35675"/>
    <cellStyle name="Input 2 4 3 36" xfId="53401"/>
    <cellStyle name="Input 2 4 3 37" xfId="53037"/>
    <cellStyle name="Input 2 4 3 4" xfId="2217"/>
    <cellStyle name="Input 2 4 3 4 2" xfId="19809"/>
    <cellStyle name="Input 2 4 3 4 3" xfId="37297"/>
    <cellStyle name="Input 2 4 3 5" xfId="2653"/>
    <cellStyle name="Input 2 4 3 5 2" xfId="20245"/>
    <cellStyle name="Input 2 4 3 5 3" xfId="37733"/>
    <cellStyle name="Input 2 4 3 6" xfId="2884"/>
    <cellStyle name="Input 2 4 3 6 2" xfId="20476"/>
    <cellStyle name="Input 2 4 3 6 3" xfId="37964"/>
    <cellStyle name="Input 2 4 3 7" xfId="3503"/>
    <cellStyle name="Input 2 4 3 7 2" xfId="21095"/>
    <cellStyle name="Input 2 4 3 7 3" xfId="38583"/>
    <cellStyle name="Input 2 4 3 8" xfId="3928"/>
    <cellStyle name="Input 2 4 3 8 2" xfId="21520"/>
    <cellStyle name="Input 2 4 3 8 3" xfId="39008"/>
    <cellStyle name="Input 2 4 3 9" xfId="4349"/>
    <cellStyle name="Input 2 4 3 9 2" xfId="21941"/>
    <cellStyle name="Input 2 4 3 9 3" xfId="39429"/>
    <cellStyle name="Input 2 4 30" xfId="9556"/>
    <cellStyle name="Input 2 4 30 2" xfId="27116"/>
    <cellStyle name="Input 2 4 30 3" xfId="44604"/>
    <cellStyle name="Input 2 4 31" xfId="13881"/>
    <cellStyle name="Input 2 4 31 2" xfId="31441"/>
    <cellStyle name="Input 2 4 31 3" xfId="48929"/>
    <cellStyle name="Input 2 4 32" xfId="14447"/>
    <cellStyle name="Input 2 4 32 2" xfId="32007"/>
    <cellStyle name="Input 2 4 32 3" xfId="49495"/>
    <cellStyle name="Input 2 4 33" xfId="13314"/>
    <cellStyle name="Input 2 4 33 2" xfId="30874"/>
    <cellStyle name="Input 2 4 33 3" xfId="48362"/>
    <cellStyle name="Input 2 4 34" xfId="15569"/>
    <cellStyle name="Input 2 4 34 2" xfId="33129"/>
    <cellStyle name="Input 2 4 34 3" xfId="50617"/>
    <cellStyle name="Input 2 4 35" xfId="12149"/>
    <cellStyle name="Input 2 4 35 2" xfId="29709"/>
    <cellStyle name="Input 2 4 35 3" xfId="47197"/>
    <cellStyle name="Input 2 4 36" xfId="17751"/>
    <cellStyle name="Input 2 4 37" xfId="17722"/>
    <cellStyle name="Input 2 4 38" xfId="53122"/>
    <cellStyle name="Input 2 4 39" xfId="53662"/>
    <cellStyle name="Input 2 4 4" xfId="574"/>
    <cellStyle name="Input 2 4 4 10" xfId="10639"/>
    <cellStyle name="Input 2 4 4 10 2" xfId="28199"/>
    <cellStyle name="Input 2 4 4 10 3" xfId="45687"/>
    <cellStyle name="Input 2 4 4 11" xfId="11150"/>
    <cellStyle name="Input 2 4 4 11 2" xfId="28710"/>
    <cellStyle name="Input 2 4 4 11 3" xfId="46198"/>
    <cellStyle name="Input 2 4 4 12" xfId="11729"/>
    <cellStyle name="Input 2 4 4 12 2" xfId="29289"/>
    <cellStyle name="Input 2 4 4 12 3" xfId="46777"/>
    <cellStyle name="Input 2 4 4 13" xfId="12307"/>
    <cellStyle name="Input 2 4 4 13 2" xfId="29867"/>
    <cellStyle name="Input 2 4 4 13 3" xfId="47355"/>
    <cellStyle name="Input 2 4 4 14" xfId="12885"/>
    <cellStyle name="Input 2 4 4 14 2" xfId="30445"/>
    <cellStyle name="Input 2 4 4 14 3" xfId="47933"/>
    <cellStyle name="Input 2 4 4 15" xfId="13461"/>
    <cellStyle name="Input 2 4 4 15 2" xfId="31021"/>
    <cellStyle name="Input 2 4 4 15 3" xfId="48509"/>
    <cellStyle name="Input 2 4 4 16" xfId="14035"/>
    <cellStyle name="Input 2 4 4 16 2" xfId="31595"/>
    <cellStyle name="Input 2 4 4 16 3" xfId="49083"/>
    <cellStyle name="Input 2 4 4 17" xfId="14595"/>
    <cellStyle name="Input 2 4 4 17 2" xfId="32155"/>
    <cellStyle name="Input 2 4 4 17 3" xfId="49643"/>
    <cellStyle name="Input 2 4 4 18" xfId="15149"/>
    <cellStyle name="Input 2 4 4 18 2" xfId="32709"/>
    <cellStyle name="Input 2 4 4 18 3" xfId="50197"/>
    <cellStyle name="Input 2 4 4 19" xfId="15714"/>
    <cellStyle name="Input 2 4 4 19 2" xfId="33274"/>
    <cellStyle name="Input 2 4 4 19 3" xfId="50762"/>
    <cellStyle name="Input 2 4 4 2" xfId="6039"/>
    <cellStyle name="Input 2 4 4 2 2" xfId="23619"/>
    <cellStyle name="Input 2 4 4 2 3" xfId="41107"/>
    <cellStyle name="Input 2 4 4 20" xfId="16260"/>
    <cellStyle name="Input 2 4 4 20 2" xfId="33820"/>
    <cellStyle name="Input 2 4 4 20 3" xfId="51308"/>
    <cellStyle name="Input 2 4 4 21" xfId="16805"/>
    <cellStyle name="Input 2 4 4 21 2" xfId="34365"/>
    <cellStyle name="Input 2 4 4 21 3" xfId="51853"/>
    <cellStyle name="Input 2 4 4 22" xfId="17326"/>
    <cellStyle name="Input 2 4 4 22 2" xfId="34886"/>
    <cellStyle name="Input 2 4 4 22 3" xfId="52374"/>
    <cellStyle name="Input 2 4 4 23" xfId="17930"/>
    <cellStyle name="Input 2 4 4 24" xfId="35418"/>
    <cellStyle name="Input 2 4 4 3" xfId="6640"/>
    <cellStyle name="Input 2 4 4 3 2" xfId="24200"/>
    <cellStyle name="Input 2 4 4 3 3" xfId="41688"/>
    <cellStyle name="Input 2 4 4 4" xfId="7220"/>
    <cellStyle name="Input 2 4 4 4 2" xfId="24780"/>
    <cellStyle name="Input 2 4 4 4 3" xfId="42268"/>
    <cellStyle name="Input 2 4 4 5" xfId="7788"/>
    <cellStyle name="Input 2 4 4 5 2" xfId="25348"/>
    <cellStyle name="Input 2 4 4 5 3" xfId="42836"/>
    <cellStyle name="Input 2 4 4 6" xfId="8356"/>
    <cellStyle name="Input 2 4 4 6 2" xfId="25916"/>
    <cellStyle name="Input 2 4 4 6 3" xfId="43404"/>
    <cellStyle name="Input 2 4 4 7" xfId="8924"/>
    <cellStyle name="Input 2 4 4 7 2" xfId="26484"/>
    <cellStyle name="Input 2 4 4 7 3" xfId="43972"/>
    <cellStyle name="Input 2 4 4 8" xfId="9492"/>
    <cellStyle name="Input 2 4 4 8 2" xfId="27052"/>
    <cellStyle name="Input 2 4 4 8 3" xfId="44540"/>
    <cellStyle name="Input 2 4 4 9" xfId="10072"/>
    <cellStyle name="Input 2 4 4 9 2" xfId="27632"/>
    <cellStyle name="Input 2 4 4 9 3" xfId="45120"/>
    <cellStyle name="Input 2 4 5" xfId="1067"/>
    <cellStyle name="Input 2 4 5 2" xfId="18683"/>
    <cellStyle name="Input 2 4 5 3" xfId="36171"/>
    <cellStyle name="Input 2 4 6" xfId="1503"/>
    <cellStyle name="Input 2 4 6 2" xfId="19095"/>
    <cellStyle name="Input 2 4 6 3" xfId="36583"/>
    <cellStyle name="Input 2 4 7" xfId="1939"/>
    <cellStyle name="Input 2 4 7 2" xfId="19531"/>
    <cellStyle name="Input 2 4 7 3" xfId="37019"/>
    <cellStyle name="Input 2 4 8" xfId="2374"/>
    <cellStyle name="Input 2 4 8 2" xfId="19966"/>
    <cellStyle name="Input 2 4 8 3" xfId="37454"/>
    <cellStyle name="Input 2 4 9" xfId="2931"/>
    <cellStyle name="Input 2 4 9 2" xfId="20523"/>
    <cellStyle name="Input 2 4 9 3" xfId="38011"/>
    <cellStyle name="Input 2 40" xfId="8900"/>
    <cellStyle name="Input 2 40 2" xfId="26460"/>
    <cellStyle name="Input 2 40 3" xfId="43948"/>
    <cellStyle name="Input 2 41" xfId="10701"/>
    <cellStyle name="Input 2 41 2" xfId="28261"/>
    <cellStyle name="Input 2 41 3" xfId="45749"/>
    <cellStyle name="Input 2 42" xfId="9339"/>
    <cellStyle name="Input 2 42 2" xfId="26899"/>
    <cellStyle name="Input 2 42 3" xfId="44387"/>
    <cellStyle name="Input 2 43" xfId="11704"/>
    <cellStyle name="Input 2 43 2" xfId="29264"/>
    <cellStyle name="Input 2 43 3" xfId="46752"/>
    <cellStyle name="Input 2 44" xfId="12282"/>
    <cellStyle name="Input 2 44 2" xfId="29842"/>
    <cellStyle name="Input 2 44 3" xfId="47330"/>
    <cellStyle name="Input 2 45" xfId="12861"/>
    <cellStyle name="Input 2 45 2" xfId="30421"/>
    <cellStyle name="Input 2 45 3" xfId="47909"/>
    <cellStyle name="Input 2 46" xfId="14574"/>
    <cellStyle name="Input 2 46 2" xfId="32134"/>
    <cellStyle name="Input 2 46 3" xfId="49622"/>
    <cellStyle name="Input 2 47" xfId="15694"/>
    <cellStyle name="Input 2 47 2" xfId="33254"/>
    <cellStyle name="Input 2 47 3" xfId="50742"/>
    <cellStyle name="Input 2 48" xfId="52778"/>
    <cellStyle name="Input 2 49" xfId="52795"/>
    <cellStyle name="Input 2 5" xfId="143"/>
    <cellStyle name="Input 2 5 10" xfId="3303"/>
    <cellStyle name="Input 2 5 10 2" xfId="20895"/>
    <cellStyle name="Input 2 5 10 3" xfId="38383"/>
    <cellStyle name="Input 2 5 11" xfId="3728"/>
    <cellStyle name="Input 2 5 11 2" xfId="21320"/>
    <cellStyle name="Input 2 5 11 3" xfId="38808"/>
    <cellStyle name="Input 2 5 12" xfId="4149"/>
    <cellStyle name="Input 2 5 12 2" xfId="21741"/>
    <cellStyle name="Input 2 5 12 3" xfId="39229"/>
    <cellStyle name="Input 2 5 13" xfId="4570"/>
    <cellStyle name="Input 2 5 13 2" xfId="22162"/>
    <cellStyle name="Input 2 5 13 3" xfId="39650"/>
    <cellStyle name="Input 2 5 14" xfId="4971"/>
    <cellStyle name="Input 2 5 14 2" xfId="22563"/>
    <cellStyle name="Input 2 5 14 3" xfId="40051"/>
    <cellStyle name="Input 2 5 15" xfId="5371"/>
    <cellStyle name="Input 2 5 15 2" xfId="22963"/>
    <cellStyle name="Input 2 5 15 3" xfId="40451"/>
    <cellStyle name="Input 2 5 16" xfId="5905"/>
    <cellStyle name="Input 2 5 16 2" xfId="23497"/>
    <cellStyle name="Input 2 5 16 3" xfId="40985"/>
    <cellStyle name="Input 2 5 17" xfId="6506"/>
    <cellStyle name="Input 2 5 17 2" xfId="24066"/>
    <cellStyle name="Input 2 5 17 3" xfId="41554"/>
    <cellStyle name="Input 2 5 18" xfId="7086"/>
    <cellStyle name="Input 2 5 18 2" xfId="24646"/>
    <cellStyle name="Input 2 5 18 3" xfId="42134"/>
    <cellStyle name="Input 2 5 19" xfId="7654"/>
    <cellStyle name="Input 2 5 19 2" xfId="25214"/>
    <cellStyle name="Input 2 5 19 3" xfId="42702"/>
    <cellStyle name="Input 2 5 2" xfId="790"/>
    <cellStyle name="Input 2 5 2 10" xfId="4707"/>
    <cellStyle name="Input 2 5 2 10 2" xfId="22299"/>
    <cellStyle name="Input 2 5 2 10 3" xfId="39787"/>
    <cellStyle name="Input 2 5 2 11" xfId="5108"/>
    <cellStyle name="Input 2 5 2 11 2" xfId="22700"/>
    <cellStyle name="Input 2 5 2 11 3" xfId="40188"/>
    <cellStyle name="Input 2 5 2 12" xfId="5508"/>
    <cellStyle name="Input 2 5 2 12 2" xfId="23100"/>
    <cellStyle name="Input 2 5 2 12 3" xfId="40588"/>
    <cellStyle name="Input 2 5 2 13" xfId="6253"/>
    <cellStyle name="Input 2 5 2 13 2" xfId="23813"/>
    <cellStyle name="Input 2 5 2 13 3" xfId="41301"/>
    <cellStyle name="Input 2 5 2 14" xfId="6854"/>
    <cellStyle name="Input 2 5 2 14 2" xfId="24414"/>
    <cellStyle name="Input 2 5 2 14 3" xfId="41902"/>
    <cellStyle name="Input 2 5 2 15" xfId="7434"/>
    <cellStyle name="Input 2 5 2 15 2" xfId="24994"/>
    <cellStyle name="Input 2 5 2 15 3" xfId="42482"/>
    <cellStyle name="Input 2 5 2 16" xfId="8002"/>
    <cellStyle name="Input 2 5 2 16 2" xfId="25562"/>
    <cellStyle name="Input 2 5 2 16 3" xfId="43050"/>
    <cellStyle name="Input 2 5 2 17" xfId="8570"/>
    <cellStyle name="Input 2 5 2 17 2" xfId="26130"/>
    <cellStyle name="Input 2 5 2 17 3" xfId="43618"/>
    <cellStyle name="Input 2 5 2 18" xfId="9138"/>
    <cellStyle name="Input 2 5 2 18 2" xfId="26698"/>
    <cellStyle name="Input 2 5 2 18 3" xfId="44186"/>
    <cellStyle name="Input 2 5 2 19" xfId="9706"/>
    <cellStyle name="Input 2 5 2 19 2" xfId="27266"/>
    <cellStyle name="Input 2 5 2 19 3" xfId="44754"/>
    <cellStyle name="Input 2 5 2 2" xfId="1283"/>
    <cellStyle name="Input 2 5 2 2 2" xfId="18875"/>
    <cellStyle name="Input 2 5 2 2 3" xfId="36363"/>
    <cellStyle name="Input 2 5 2 20" xfId="10285"/>
    <cellStyle name="Input 2 5 2 20 2" xfId="27845"/>
    <cellStyle name="Input 2 5 2 20 3" xfId="45333"/>
    <cellStyle name="Input 2 5 2 21" xfId="10852"/>
    <cellStyle name="Input 2 5 2 21 2" xfId="28412"/>
    <cellStyle name="Input 2 5 2 21 3" xfId="45900"/>
    <cellStyle name="Input 2 5 2 22" xfId="11362"/>
    <cellStyle name="Input 2 5 2 22 2" xfId="28922"/>
    <cellStyle name="Input 2 5 2 22 3" xfId="46410"/>
    <cellStyle name="Input 2 5 2 23" xfId="11943"/>
    <cellStyle name="Input 2 5 2 23 2" xfId="29503"/>
    <cellStyle name="Input 2 5 2 23 3" xfId="46991"/>
    <cellStyle name="Input 2 5 2 24" xfId="12521"/>
    <cellStyle name="Input 2 5 2 24 2" xfId="30081"/>
    <cellStyle name="Input 2 5 2 24 3" xfId="47569"/>
    <cellStyle name="Input 2 5 2 25" xfId="13097"/>
    <cellStyle name="Input 2 5 2 25 2" xfId="30657"/>
    <cellStyle name="Input 2 5 2 25 3" xfId="48145"/>
    <cellStyle name="Input 2 5 2 26" xfId="13673"/>
    <cellStyle name="Input 2 5 2 26 2" xfId="31233"/>
    <cellStyle name="Input 2 5 2 26 3" xfId="48721"/>
    <cellStyle name="Input 2 5 2 27" xfId="14247"/>
    <cellStyle name="Input 2 5 2 27 2" xfId="31807"/>
    <cellStyle name="Input 2 5 2 27 3" xfId="49295"/>
    <cellStyle name="Input 2 5 2 28" xfId="14803"/>
    <cellStyle name="Input 2 5 2 28 2" xfId="32363"/>
    <cellStyle name="Input 2 5 2 28 3" xfId="49851"/>
    <cellStyle name="Input 2 5 2 29" xfId="15360"/>
    <cellStyle name="Input 2 5 2 29 2" xfId="32920"/>
    <cellStyle name="Input 2 5 2 29 3" xfId="50408"/>
    <cellStyle name="Input 2 5 2 3" xfId="1719"/>
    <cellStyle name="Input 2 5 2 3 2" xfId="19311"/>
    <cellStyle name="Input 2 5 2 3 3" xfId="36799"/>
    <cellStyle name="Input 2 5 2 30" xfId="15918"/>
    <cellStyle name="Input 2 5 2 30 2" xfId="33478"/>
    <cellStyle name="Input 2 5 2 30 3" xfId="50966"/>
    <cellStyle name="Input 2 5 2 31" xfId="16466"/>
    <cellStyle name="Input 2 5 2 31 2" xfId="34026"/>
    <cellStyle name="Input 2 5 2 31 3" xfId="51514"/>
    <cellStyle name="Input 2 5 2 32" xfId="16999"/>
    <cellStyle name="Input 2 5 2 32 2" xfId="34559"/>
    <cellStyle name="Input 2 5 2 32 3" xfId="52047"/>
    <cellStyle name="Input 2 5 2 33" xfId="17520"/>
    <cellStyle name="Input 2 5 2 33 2" xfId="35080"/>
    <cellStyle name="Input 2 5 2 33 3" xfId="52568"/>
    <cellStyle name="Input 2 5 2 34" xfId="18124"/>
    <cellStyle name="Input 2 5 2 35" xfId="35612"/>
    <cellStyle name="Input 2 5 2 36" xfId="53338"/>
    <cellStyle name="Input 2 5 2 37" xfId="53794"/>
    <cellStyle name="Input 2 5 2 4" xfId="2154"/>
    <cellStyle name="Input 2 5 2 4 2" xfId="19746"/>
    <cellStyle name="Input 2 5 2 4 3" xfId="37234"/>
    <cellStyle name="Input 2 5 2 5" xfId="2590"/>
    <cellStyle name="Input 2 5 2 5 2" xfId="20182"/>
    <cellStyle name="Input 2 5 2 5 3" xfId="37670"/>
    <cellStyle name="Input 2 5 2 6" xfId="2926"/>
    <cellStyle name="Input 2 5 2 6 2" xfId="20518"/>
    <cellStyle name="Input 2 5 2 6 3" xfId="38006"/>
    <cellStyle name="Input 2 5 2 7" xfId="3440"/>
    <cellStyle name="Input 2 5 2 7 2" xfId="21032"/>
    <cellStyle name="Input 2 5 2 7 3" xfId="38520"/>
    <cellStyle name="Input 2 5 2 8" xfId="3865"/>
    <cellStyle name="Input 2 5 2 8 2" xfId="21457"/>
    <cellStyle name="Input 2 5 2 8 3" xfId="38945"/>
    <cellStyle name="Input 2 5 2 9" xfId="4286"/>
    <cellStyle name="Input 2 5 2 9 2" xfId="21878"/>
    <cellStyle name="Input 2 5 2 9 3" xfId="39366"/>
    <cellStyle name="Input 2 5 20" xfId="8222"/>
    <cellStyle name="Input 2 5 20 2" xfId="25782"/>
    <cellStyle name="Input 2 5 20 3" xfId="43270"/>
    <cellStyle name="Input 2 5 21" xfId="8790"/>
    <cellStyle name="Input 2 5 21 2" xfId="26350"/>
    <cellStyle name="Input 2 5 21 3" xfId="43838"/>
    <cellStyle name="Input 2 5 22" xfId="9358"/>
    <cellStyle name="Input 2 5 22 2" xfId="26918"/>
    <cellStyle name="Input 2 5 22 3" xfId="44406"/>
    <cellStyle name="Input 2 5 23" xfId="9938"/>
    <cellStyle name="Input 2 5 23 2" xfId="27498"/>
    <cellStyle name="Input 2 5 23 3" xfId="44986"/>
    <cellStyle name="Input 2 5 24" xfId="10505"/>
    <cellStyle name="Input 2 5 24 2" xfId="28065"/>
    <cellStyle name="Input 2 5 24 3" xfId="45553"/>
    <cellStyle name="Input 2 5 25" xfId="8919"/>
    <cellStyle name="Input 2 5 25 2" xfId="26479"/>
    <cellStyle name="Input 2 5 25 3" xfId="43967"/>
    <cellStyle name="Input 2 5 26" xfId="11595"/>
    <cellStyle name="Input 2 5 26 2" xfId="29155"/>
    <cellStyle name="Input 2 5 26 3" xfId="46643"/>
    <cellStyle name="Input 2 5 27" xfId="12173"/>
    <cellStyle name="Input 2 5 27 2" xfId="29733"/>
    <cellStyle name="Input 2 5 27 3" xfId="47221"/>
    <cellStyle name="Input 2 5 28" xfId="12752"/>
    <cellStyle name="Input 2 5 28 2" xfId="30312"/>
    <cellStyle name="Input 2 5 28 3" xfId="47800"/>
    <cellStyle name="Input 2 5 29" xfId="13328"/>
    <cellStyle name="Input 2 5 29 2" xfId="30888"/>
    <cellStyle name="Input 2 5 29 3" xfId="48376"/>
    <cellStyle name="Input 2 5 3" xfId="910"/>
    <cellStyle name="Input 2 5 3 10" xfId="4827"/>
    <cellStyle name="Input 2 5 3 10 2" xfId="22419"/>
    <cellStyle name="Input 2 5 3 10 3" xfId="39907"/>
    <cellStyle name="Input 2 5 3 11" xfId="5228"/>
    <cellStyle name="Input 2 5 3 11 2" xfId="22820"/>
    <cellStyle name="Input 2 5 3 11 3" xfId="40308"/>
    <cellStyle name="Input 2 5 3 12" xfId="5628"/>
    <cellStyle name="Input 2 5 3 12 2" xfId="23220"/>
    <cellStyle name="Input 2 5 3 12 3" xfId="40708"/>
    <cellStyle name="Input 2 5 3 13" xfId="6373"/>
    <cellStyle name="Input 2 5 3 13 2" xfId="23933"/>
    <cellStyle name="Input 2 5 3 13 3" xfId="41421"/>
    <cellStyle name="Input 2 5 3 14" xfId="6974"/>
    <cellStyle name="Input 2 5 3 14 2" xfId="24534"/>
    <cellStyle name="Input 2 5 3 14 3" xfId="42022"/>
    <cellStyle name="Input 2 5 3 15" xfId="7554"/>
    <cellStyle name="Input 2 5 3 15 2" xfId="25114"/>
    <cellStyle name="Input 2 5 3 15 3" xfId="42602"/>
    <cellStyle name="Input 2 5 3 16" xfId="8122"/>
    <cellStyle name="Input 2 5 3 16 2" xfId="25682"/>
    <cellStyle name="Input 2 5 3 16 3" xfId="43170"/>
    <cellStyle name="Input 2 5 3 17" xfId="8690"/>
    <cellStyle name="Input 2 5 3 17 2" xfId="26250"/>
    <cellStyle name="Input 2 5 3 17 3" xfId="43738"/>
    <cellStyle name="Input 2 5 3 18" xfId="9258"/>
    <cellStyle name="Input 2 5 3 18 2" xfId="26818"/>
    <cellStyle name="Input 2 5 3 18 3" xfId="44306"/>
    <cellStyle name="Input 2 5 3 19" xfId="9826"/>
    <cellStyle name="Input 2 5 3 19 2" xfId="27386"/>
    <cellStyle name="Input 2 5 3 19 3" xfId="44874"/>
    <cellStyle name="Input 2 5 3 2" xfId="1403"/>
    <cellStyle name="Input 2 5 3 2 2" xfId="18995"/>
    <cellStyle name="Input 2 5 3 2 3" xfId="36483"/>
    <cellStyle name="Input 2 5 3 20" xfId="10405"/>
    <cellStyle name="Input 2 5 3 20 2" xfId="27965"/>
    <cellStyle name="Input 2 5 3 20 3" xfId="45453"/>
    <cellStyle name="Input 2 5 3 21" xfId="10972"/>
    <cellStyle name="Input 2 5 3 21 2" xfId="28532"/>
    <cellStyle name="Input 2 5 3 21 3" xfId="46020"/>
    <cellStyle name="Input 2 5 3 22" xfId="11482"/>
    <cellStyle name="Input 2 5 3 22 2" xfId="29042"/>
    <cellStyle name="Input 2 5 3 22 3" xfId="46530"/>
    <cellStyle name="Input 2 5 3 23" xfId="12063"/>
    <cellStyle name="Input 2 5 3 23 2" xfId="29623"/>
    <cellStyle name="Input 2 5 3 23 3" xfId="47111"/>
    <cellStyle name="Input 2 5 3 24" xfId="12641"/>
    <cellStyle name="Input 2 5 3 24 2" xfId="30201"/>
    <cellStyle name="Input 2 5 3 24 3" xfId="47689"/>
    <cellStyle name="Input 2 5 3 25" xfId="13217"/>
    <cellStyle name="Input 2 5 3 25 2" xfId="30777"/>
    <cellStyle name="Input 2 5 3 25 3" xfId="48265"/>
    <cellStyle name="Input 2 5 3 26" xfId="13793"/>
    <cellStyle name="Input 2 5 3 26 2" xfId="31353"/>
    <cellStyle name="Input 2 5 3 26 3" xfId="48841"/>
    <cellStyle name="Input 2 5 3 27" xfId="14367"/>
    <cellStyle name="Input 2 5 3 27 2" xfId="31927"/>
    <cellStyle name="Input 2 5 3 27 3" xfId="49415"/>
    <cellStyle name="Input 2 5 3 28" xfId="14923"/>
    <cellStyle name="Input 2 5 3 28 2" xfId="32483"/>
    <cellStyle name="Input 2 5 3 28 3" xfId="49971"/>
    <cellStyle name="Input 2 5 3 29" xfId="15480"/>
    <cellStyle name="Input 2 5 3 29 2" xfId="33040"/>
    <cellStyle name="Input 2 5 3 29 3" xfId="50528"/>
    <cellStyle name="Input 2 5 3 3" xfId="1839"/>
    <cellStyle name="Input 2 5 3 3 2" xfId="19431"/>
    <cellStyle name="Input 2 5 3 3 3" xfId="36919"/>
    <cellStyle name="Input 2 5 3 30" xfId="16038"/>
    <cellStyle name="Input 2 5 3 30 2" xfId="33598"/>
    <cellStyle name="Input 2 5 3 30 3" xfId="51086"/>
    <cellStyle name="Input 2 5 3 31" xfId="16586"/>
    <cellStyle name="Input 2 5 3 31 2" xfId="34146"/>
    <cellStyle name="Input 2 5 3 31 3" xfId="51634"/>
    <cellStyle name="Input 2 5 3 32" xfId="17119"/>
    <cellStyle name="Input 2 5 3 32 2" xfId="34679"/>
    <cellStyle name="Input 2 5 3 32 3" xfId="52167"/>
    <cellStyle name="Input 2 5 3 33" xfId="17640"/>
    <cellStyle name="Input 2 5 3 33 2" xfId="35200"/>
    <cellStyle name="Input 2 5 3 33 3" xfId="52688"/>
    <cellStyle name="Input 2 5 3 34" xfId="18244"/>
    <cellStyle name="Input 2 5 3 35" xfId="35732"/>
    <cellStyle name="Input 2 5 3 36" xfId="53458"/>
    <cellStyle name="Input 2 5 3 37" xfId="53848"/>
    <cellStyle name="Input 2 5 3 4" xfId="2274"/>
    <cellStyle name="Input 2 5 3 4 2" xfId="19866"/>
    <cellStyle name="Input 2 5 3 4 3" xfId="37354"/>
    <cellStyle name="Input 2 5 3 5" xfId="2710"/>
    <cellStyle name="Input 2 5 3 5 2" xfId="20302"/>
    <cellStyle name="Input 2 5 3 5 3" xfId="37790"/>
    <cellStyle name="Input 2 5 3 6" xfId="2401"/>
    <cellStyle name="Input 2 5 3 6 2" xfId="19993"/>
    <cellStyle name="Input 2 5 3 6 3" xfId="37481"/>
    <cellStyle name="Input 2 5 3 7" xfId="3560"/>
    <cellStyle name="Input 2 5 3 7 2" xfId="21152"/>
    <cellStyle name="Input 2 5 3 7 3" xfId="38640"/>
    <cellStyle name="Input 2 5 3 8" xfId="3985"/>
    <cellStyle name="Input 2 5 3 8 2" xfId="21577"/>
    <cellStyle name="Input 2 5 3 8 3" xfId="39065"/>
    <cellStyle name="Input 2 5 3 9" xfId="4406"/>
    <cellStyle name="Input 2 5 3 9 2" xfId="21998"/>
    <cellStyle name="Input 2 5 3 9 3" xfId="39486"/>
    <cellStyle name="Input 2 5 30" xfId="13905"/>
    <cellStyle name="Input 2 5 30 2" xfId="31465"/>
    <cellStyle name="Input 2 5 30 3" xfId="48953"/>
    <cellStyle name="Input 2 5 31" xfId="14465"/>
    <cellStyle name="Input 2 5 31 2" xfId="32025"/>
    <cellStyle name="Input 2 5 31 3" xfId="49513"/>
    <cellStyle name="Input 2 5 32" xfId="15020"/>
    <cellStyle name="Input 2 5 32 2" xfId="32580"/>
    <cellStyle name="Input 2 5 32 3" xfId="50068"/>
    <cellStyle name="Input 2 5 33" xfId="15585"/>
    <cellStyle name="Input 2 5 33 2" xfId="33145"/>
    <cellStyle name="Input 2 5 33 3" xfId="50633"/>
    <cellStyle name="Input 2 5 34" xfId="16132"/>
    <cellStyle name="Input 2 5 34 2" xfId="33692"/>
    <cellStyle name="Input 2 5 34 3" xfId="51180"/>
    <cellStyle name="Input 2 5 35" xfId="16683"/>
    <cellStyle name="Input 2 5 35 2" xfId="34243"/>
    <cellStyle name="Input 2 5 35 3" xfId="51731"/>
    <cellStyle name="Input 2 5 36" xfId="17204"/>
    <cellStyle name="Input 2 5 36 2" xfId="34764"/>
    <cellStyle name="Input 2 5 36 3" xfId="52252"/>
    <cellStyle name="Input 2 5 37" xfId="17808"/>
    <cellStyle name="Input 2 5 38" xfId="35296"/>
    <cellStyle name="Input 2 5 39" xfId="53201"/>
    <cellStyle name="Input 2 5 4" xfId="653"/>
    <cellStyle name="Input 2 5 4 10" xfId="10715"/>
    <cellStyle name="Input 2 5 4 10 2" xfId="28275"/>
    <cellStyle name="Input 2 5 4 10 3" xfId="45763"/>
    <cellStyle name="Input 2 5 4 11" xfId="11225"/>
    <cellStyle name="Input 2 5 4 11 2" xfId="28785"/>
    <cellStyle name="Input 2 5 4 11 3" xfId="46273"/>
    <cellStyle name="Input 2 5 4 12" xfId="11806"/>
    <cellStyle name="Input 2 5 4 12 2" xfId="29366"/>
    <cellStyle name="Input 2 5 4 12 3" xfId="46854"/>
    <cellStyle name="Input 2 5 4 13" xfId="12384"/>
    <cellStyle name="Input 2 5 4 13 2" xfId="29944"/>
    <cellStyle name="Input 2 5 4 13 3" xfId="47432"/>
    <cellStyle name="Input 2 5 4 14" xfId="12960"/>
    <cellStyle name="Input 2 5 4 14 2" xfId="30520"/>
    <cellStyle name="Input 2 5 4 14 3" xfId="48008"/>
    <cellStyle name="Input 2 5 4 15" xfId="13536"/>
    <cellStyle name="Input 2 5 4 15 2" xfId="31096"/>
    <cellStyle name="Input 2 5 4 15 3" xfId="48584"/>
    <cellStyle name="Input 2 5 4 16" xfId="14110"/>
    <cellStyle name="Input 2 5 4 16 2" xfId="31670"/>
    <cellStyle name="Input 2 5 4 16 3" xfId="49158"/>
    <cellStyle name="Input 2 5 4 17" xfId="14666"/>
    <cellStyle name="Input 2 5 4 17 2" xfId="32226"/>
    <cellStyle name="Input 2 5 4 17 3" xfId="49714"/>
    <cellStyle name="Input 2 5 4 18" xfId="15223"/>
    <cellStyle name="Input 2 5 4 18 2" xfId="32783"/>
    <cellStyle name="Input 2 5 4 18 3" xfId="50271"/>
    <cellStyle name="Input 2 5 4 19" xfId="15781"/>
    <cellStyle name="Input 2 5 4 19 2" xfId="33341"/>
    <cellStyle name="Input 2 5 4 19 3" xfId="50829"/>
    <cellStyle name="Input 2 5 4 2" xfId="6116"/>
    <cellStyle name="Input 2 5 4 2 2" xfId="23676"/>
    <cellStyle name="Input 2 5 4 2 3" xfId="41164"/>
    <cellStyle name="Input 2 5 4 20" xfId="16329"/>
    <cellStyle name="Input 2 5 4 20 2" xfId="33889"/>
    <cellStyle name="Input 2 5 4 20 3" xfId="51377"/>
    <cellStyle name="Input 2 5 4 21" xfId="16862"/>
    <cellStyle name="Input 2 5 4 21 2" xfId="34422"/>
    <cellStyle name="Input 2 5 4 21 3" xfId="51910"/>
    <cellStyle name="Input 2 5 4 22" xfId="17383"/>
    <cellStyle name="Input 2 5 4 22 2" xfId="34943"/>
    <cellStyle name="Input 2 5 4 22 3" xfId="52431"/>
    <cellStyle name="Input 2 5 4 23" xfId="17987"/>
    <cellStyle name="Input 2 5 4 24" xfId="35475"/>
    <cellStyle name="Input 2 5 4 3" xfId="6717"/>
    <cellStyle name="Input 2 5 4 3 2" xfId="24277"/>
    <cellStyle name="Input 2 5 4 3 3" xfId="41765"/>
    <cellStyle name="Input 2 5 4 4" xfId="7297"/>
    <cellStyle name="Input 2 5 4 4 2" xfId="24857"/>
    <cellStyle name="Input 2 5 4 4 3" xfId="42345"/>
    <cellStyle name="Input 2 5 4 5" xfId="7865"/>
    <cellStyle name="Input 2 5 4 5 2" xfId="25425"/>
    <cellStyle name="Input 2 5 4 5 3" xfId="42913"/>
    <cellStyle name="Input 2 5 4 6" xfId="8433"/>
    <cellStyle name="Input 2 5 4 6 2" xfId="25993"/>
    <cellStyle name="Input 2 5 4 6 3" xfId="43481"/>
    <cellStyle name="Input 2 5 4 7" xfId="9001"/>
    <cellStyle name="Input 2 5 4 7 2" xfId="26561"/>
    <cellStyle name="Input 2 5 4 7 3" xfId="44049"/>
    <cellStyle name="Input 2 5 4 8" xfId="9569"/>
    <cellStyle name="Input 2 5 4 8 2" xfId="27129"/>
    <cellStyle name="Input 2 5 4 8 3" xfId="44617"/>
    <cellStyle name="Input 2 5 4 9" xfId="10148"/>
    <cellStyle name="Input 2 5 4 9 2" xfId="27708"/>
    <cellStyle name="Input 2 5 4 9 3" xfId="45196"/>
    <cellStyle name="Input 2 5 40" xfId="53601"/>
    <cellStyle name="Input 2 5 5" xfId="1146"/>
    <cellStyle name="Input 2 5 5 2" xfId="18738"/>
    <cellStyle name="Input 2 5 5 3" xfId="36226"/>
    <cellStyle name="Input 2 5 6" xfId="1582"/>
    <cellStyle name="Input 2 5 6 2" xfId="19174"/>
    <cellStyle name="Input 2 5 6 3" xfId="36662"/>
    <cellStyle name="Input 2 5 7" xfId="2017"/>
    <cellStyle name="Input 2 5 7 2" xfId="19609"/>
    <cellStyle name="Input 2 5 7 3" xfId="37097"/>
    <cellStyle name="Input 2 5 8" xfId="2453"/>
    <cellStyle name="Input 2 5 8 2" xfId="20045"/>
    <cellStyle name="Input 2 5 8 3" xfId="37533"/>
    <cellStyle name="Input 2 5 9" xfId="3142"/>
    <cellStyle name="Input 2 5 9 2" xfId="20734"/>
    <cellStyle name="Input 2 5 9 3" xfId="38222"/>
    <cellStyle name="Input 2 50" xfId="52789"/>
    <cellStyle name="Input 2 51" xfId="52759"/>
    <cellStyle name="Input 2 52" xfId="52755"/>
    <cellStyle name="Input 2 53" xfId="52877"/>
    <cellStyle name="Input 2 54" xfId="52796"/>
    <cellStyle name="Input 2 55" xfId="52885"/>
    <cellStyle name="Input 2 56" xfId="53031"/>
    <cellStyle name="Input 2 57" xfId="53002"/>
    <cellStyle name="Input 2 58" xfId="113"/>
    <cellStyle name="Input 2 6" xfId="182"/>
    <cellStyle name="Input 2 6 10" xfId="3294"/>
    <cellStyle name="Input 2 6 10 2" xfId="20886"/>
    <cellStyle name="Input 2 6 10 3" xfId="38374"/>
    <cellStyle name="Input 2 6 11" xfId="3719"/>
    <cellStyle name="Input 2 6 11 2" xfId="21311"/>
    <cellStyle name="Input 2 6 11 3" xfId="38799"/>
    <cellStyle name="Input 2 6 12" xfId="4140"/>
    <cellStyle name="Input 2 6 12 2" xfId="21732"/>
    <cellStyle name="Input 2 6 12 3" xfId="39220"/>
    <cellStyle name="Input 2 6 13" xfId="4561"/>
    <cellStyle name="Input 2 6 13 2" xfId="22153"/>
    <cellStyle name="Input 2 6 13 3" xfId="39641"/>
    <cellStyle name="Input 2 6 14" xfId="4962"/>
    <cellStyle name="Input 2 6 14 2" xfId="22554"/>
    <cellStyle name="Input 2 6 14 3" xfId="40042"/>
    <cellStyle name="Input 2 6 15" xfId="5362"/>
    <cellStyle name="Input 2 6 15 2" xfId="22954"/>
    <cellStyle name="Input 2 6 15 3" xfId="40442"/>
    <cellStyle name="Input 2 6 16" xfId="5896"/>
    <cellStyle name="Input 2 6 16 2" xfId="23488"/>
    <cellStyle name="Input 2 6 16 3" xfId="40976"/>
    <cellStyle name="Input 2 6 17" xfId="6497"/>
    <cellStyle name="Input 2 6 17 2" xfId="24057"/>
    <cellStyle name="Input 2 6 17 3" xfId="41545"/>
    <cellStyle name="Input 2 6 18" xfId="7077"/>
    <cellStyle name="Input 2 6 18 2" xfId="24637"/>
    <cellStyle name="Input 2 6 18 3" xfId="42125"/>
    <cellStyle name="Input 2 6 19" xfId="7645"/>
    <cellStyle name="Input 2 6 19 2" xfId="25205"/>
    <cellStyle name="Input 2 6 19 3" xfId="42693"/>
    <cellStyle name="Input 2 6 2" xfId="781"/>
    <cellStyle name="Input 2 6 2 10" xfId="4698"/>
    <cellStyle name="Input 2 6 2 10 2" xfId="22290"/>
    <cellStyle name="Input 2 6 2 10 3" xfId="39778"/>
    <cellStyle name="Input 2 6 2 11" xfId="5099"/>
    <cellStyle name="Input 2 6 2 11 2" xfId="22691"/>
    <cellStyle name="Input 2 6 2 11 3" xfId="40179"/>
    <cellStyle name="Input 2 6 2 12" xfId="5499"/>
    <cellStyle name="Input 2 6 2 12 2" xfId="23091"/>
    <cellStyle name="Input 2 6 2 12 3" xfId="40579"/>
    <cellStyle name="Input 2 6 2 13" xfId="6244"/>
    <cellStyle name="Input 2 6 2 13 2" xfId="23804"/>
    <cellStyle name="Input 2 6 2 13 3" xfId="41292"/>
    <cellStyle name="Input 2 6 2 14" xfId="6845"/>
    <cellStyle name="Input 2 6 2 14 2" xfId="24405"/>
    <cellStyle name="Input 2 6 2 14 3" xfId="41893"/>
    <cellStyle name="Input 2 6 2 15" xfId="7425"/>
    <cellStyle name="Input 2 6 2 15 2" xfId="24985"/>
    <cellStyle name="Input 2 6 2 15 3" xfId="42473"/>
    <cellStyle name="Input 2 6 2 16" xfId="7993"/>
    <cellStyle name="Input 2 6 2 16 2" xfId="25553"/>
    <cellStyle name="Input 2 6 2 16 3" xfId="43041"/>
    <cellStyle name="Input 2 6 2 17" xfId="8561"/>
    <cellStyle name="Input 2 6 2 17 2" xfId="26121"/>
    <cellStyle name="Input 2 6 2 17 3" xfId="43609"/>
    <cellStyle name="Input 2 6 2 18" xfId="9129"/>
    <cellStyle name="Input 2 6 2 18 2" xfId="26689"/>
    <cellStyle name="Input 2 6 2 18 3" xfId="44177"/>
    <cellStyle name="Input 2 6 2 19" xfId="9697"/>
    <cellStyle name="Input 2 6 2 19 2" xfId="27257"/>
    <cellStyle name="Input 2 6 2 19 3" xfId="44745"/>
    <cellStyle name="Input 2 6 2 2" xfId="1274"/>
    <cellStyle name="Input 2 6 2 2 2" xfId="18866"/>
    <cellStyle name="Input 2 6 2 2 3" xfId="36354"/>
    <cellStyle name="Input 2 6 2 20" xfId="10276"/>
    <cellStyle name="Input 2 6 2 20 2" xfId="27836"/>
    <cellStyle name="Input 2 6 2 20 3" xfId="45324"/>
    <cellStyle name="Input 2 6 2 21" xfId="10843"/>
    <cellStyle name="Input 2 6 2 21 2" xfId="28403"/>
    <cellStyle name="Input 2 6 2 21 3" xfId="45891"/>
    <cellStyle name="Input 2 6 2 22" xfId="11353"/>
    <cellStyle name="Input 2 6 2 22 2" xfId="28913"/>
    <cellStyle name="Input 2 6 2 22 3" xfId="46401"/>
    <cellStyle name="Input 2 6 2 23" xfId="11934"/>
    <cellStyle name="Input 2 6 2 23 2" xfId="29494"/>
    <cellStyle name="Input 2 6 2 23 3" xfId="46982"/>
    <cellStyle name="Input 2 6 2 24" xfId="12512"/>
    <cellStyle name="Input 2 6 2 24 2" xfId="30072"/>
    <cellStyle name="Input 2 6 2 24 3" xfId="47560"/>
    <cellStyle name="Input 2 6 2 25" xfId="13088"/>
    <cellStyle name="Input 2 6 2 25 2" xfId="30648"/>
    <cellStyle name="Input 2 6 2 25 3" xfId="48136"/>
    <cellStyle name="Input 2 6 2 26" xfId="13664"/>
    <cellStyle name="Input 2 6 2 26 2" xfId="31224"/>
    <cellStyle name="Input 2 6 2 26 3" xfId="48712"/>
    <cellStyle name="Input 2 6 2 27" xfId="14238"/>
    <cellStyle name="Input 2 6 2 27 2" xfId="31798"/>
    <cellStyle name="Input 2 6 2 27 3" xfId="49286"/>
    <cellStyle name="Input 2 6 2 28" xfId="14794"/>
    <cellStyle name="Input 2 6 2 28 2" xfId="32354"/>
    <cellStyle name="Input 2 6 2 28 3" xfId="49842"/>
    <cellStyle name="Input 2 6 2 29" xfId="15351"/>
    <cellStyle name="Input 2 6 2 29 2" xfId="32911"/>
    <cellStyle name="Input 2 6 2 29 3" xfId="50399"/>
    <cellStyle name="Input 2 6 2 3" xfId="1710"/>
    <cellStyle name="Input 2 6 2 3 2" xfId="19302"/>
    <cellStyle name="Input 2 6 2 3 3" xfId="36790"/>
    <cellStyle name="Input 2 6 2 30" xfId="15909"/>
    <cellStyle name="Input 2 6 2 30 2" xfId="33469"/>
    <cellStyle name="Input 2 6 2 30 3" xfId="50957"/>
    <cellStyle name="Input 2 6 2 31" xfId="16457"/>
    <cellStyle name="Input 2 6 2 31 2" xfId="34017"/>
    <cellStyle name="Input 2 6 2 31 3" xfId="51505"/>
    <cellStyle name="Input 2 6 2 32" xfId="16990"/>
    <cellStyle name="Input 2 6 2 32 2" xfId="34550"/>
    <cellStyle name="Input 2 6 2 32 3" xfId="52038"/>
    <cellStyle name="Input 2 6 2 33" xfId="17511"/>
    <cellStyle name="Input 2 6 2 33 2" xfId="35071"/>
    <cellStyle name="Input 2 6 2 33 3" xfId="52559"/>
    <cellStyle name="Input 2 6 2 34" xfId="18115"/>
    <cellStyle name="Input 2 6 2 35" xfId="35603"/>
    <cellStyle name="Input 2 6 2 36" xfId="53329"/>
    <cellStyle name="Input 2 6 2 37" xfId="53808"/>
    <cellStyle name="Input 2 6 2 4" xfId="2145"/>
    <cellStyle name="Input 2 6 2 4 2" xfId="19737"/>
    <cellStyle name="Input 2 6 2 4 3" xfId="37225"/>
    <cellStyle name="Input 2 6 2 5" xfId="2581"/>
    <cellStyle name="Input 2 6 2 5 2" xfId="20173"/>
    <cellStyle name="Input 2 6 2 5 3" xfId="37661"/>
    <cellStyle name="Input 2 6 2 6" xfId="2856"/>
    <cellStyle name="Input 2 6 2 6 2" xfId="20448"/>
    <cellStyle name="Input 2 6 2 6 3" xfId="37936"/>
    <cellStyle name="Input 2 6 2 7" xfId="3431"/>
    <cellStyle name="Input 2 6 2 7 2" xfId="21023"/>
    <cellStyle name="Input 2 6 2 7 3" xfId="38511"/>
    <cellStyle name="Input 2 6 2 8" xfId="3856"/>
    <cellStyle name="Input 2 6 2 8 2" xfId="21448"/>
    <cellStyle name="Input 2 6 2 8 3" xfId="38936"/>
    <cellStyle name="Input 2 6 2 9" xfId="4277"/>
    <cellStyle name="Input 2 6 2 9 2" xfId="21869"/>
    <cellStyle name="Input 2 6 2 9 3" xfId="39357"/>
    <cellStyle name="Input 2 6 20" xfId="8213"/>
    <cellStyle name="Input 2 6 20 2" xfId="25773"/>
    <cellStyle name="Input 2 6 20 3" xfId="43261"/>
    <cellStyle name="Input 2 6 21" xfId="8781"/>
    <cellStyle name="Input 2 6 21 2" xfId="26341"/>
    <cellStyle name="Input 2 6 21 3" xfId="43829"/>
    <cellStyle name="Input 2 6 22" xfId="9349"/>
    <cellStyle name="Input 2 6 22 2" xfId="26909"/>
    <cellStyle name="Input 2 6 22 3" xfId="44397"/>
    <cellStyle name="Input 2 6 23" xfId="9929"/>
    <cellStyle name="Input 2 6 23 2" xfId="27489"/>
    <cellStyle name="Input 2 6 23 3" xfId="44977"/>
    <cellStyle name="Input 2 6 24" xfId="10496"/>
    <cellStyle name="Input 2 6 24 2" xfId="28056"/>
    <cellStyle name="Input 2 6 24 3" xfId="45544"/>
    <cellStyle name="Input 2 6 25" xfId="8952"/>
    <cellStyle name="Input 2 6 25 2" xfId="26512"/>
    <cellStyle name="Input 2 6 25 3" xfId="44000"/>
    <cellStyle name="Input 2 6 26" xfId="11586"/>
    <cellStyle name="Input 2 6 26 2" xfId="29146"/>
    <cellStyle name="Input 2 6 26 3" xfId="46634"/>
    <cellStyle name="Input 2 6 27" xfId="12164"/>
    <cellStyle name="Input 2 6 27 2" xfId="29724"/>
    <cellStyle name="Input 2 6 27 3" xfId="47212"/>
    <cellStyle name="Input 2 6 28" xfId="12743"/>
    <cellStyle name="Input 2 6 28 2" xfId="30303"/>
    <cellStyle name="Input 2 6 28 3" xfId="47791"/>
    <cellStyle name="Input 2 6 29" xfId="13319"/>
    <cellStyle name="Input 2 6 29 2" xfId="30879"/>
    <cellStyle name="Input 2 6 29 3" xfId="48367"/>
    <cellStyle name="Input 2 6 3" xfId="901"/>
    <cellStyle name="Input 2 6 3 10" xfId="4818"/>
    <cellStyle name="Input 2 6 3 10 2" xfId="22410"/>
    <cellStyle name="Input 2 6 3 10 3" xfId="39898"/>
    <cellStyle name="Input 2 6 3 11" xfId="5219"/>
    <cellStyle name="Input 2 6 3 11 2" xfId="22811"/>
    <cellStyle name="Input 2 6 3 11 3" xfId="40299"/>
    <cellStyle name="Input 2 6 3 12" xfId="5619"/>
    <cellStyle name="Input 2 6 3 12 2" xfId="23211"/>
    <cellStyle name="Input 2 6 3 12 3" xfId="40699"/>
    <cellStyle name="Input 2 6 3 13" xfId="6364"/>
    <cellStyle name="Input 2 6 3 13 2" xfId="23924"/>
    <cellStyle name="Input 2 6 3 13 3" xfId="41412"/>
    <cellStyle name="Input 2 6 3 14" xfId="6965"/>
    <cellStyle name="Input 2 6 3 14 2" xfId="24525"/>
    <cellStyle name="Input 2 6 3 14 3" xfId="42013"/>
    <cellStyle name="Input 2 6 3 15" xfId="7545"/>
    <cellStyle name="Input 2 6 3 15 2" xfId="25105"/>
    <cellStyle name="Input 2 6 3 15 3" xfId="42593"/>
    <cellStyle name="Input 2 6 3 16" xfId="8113"/>
    <cellStyle name="Input 2 6 3 16 2" xfId="25673"/>
    <cellStyle name="Input 2 6 3 16 3" xfId="43161"/>
    <cellStyle name="Input 2 6 3 17" xfId="8681"/>
    <cellStyle name="Input 2 6 3 17 2" xfId="26241"/>
    <cellStyle name="Input 2 6 3 17 3" xfId="43729"/>
    <cellStyle name="Input 2 6 3 18" xfId="9249"/>
    <cellStyle name="Input 2 6 3 18 2" xfId="26809"/>
    <cellStyle name="Input 2 6 3 18 3" xfId="44297"/>
    <cellStyle name="Input 2 6 3 19" xfId="9817"/>
    <cellStyle name="Input 2 6 3 19 2" xfId="27377"/>
    <cellStyle name="Input 2 6 3 19 3" xfId="44865"/>
    <cellStyle name="Input 2 6 3 2" xfId="1394"/>
    <cellStyle name="Input 2 6 3 2 2" xfId="18986"/>
    <cellStyle name="Input 2 6 3 2 3" xfId="36474"/>
    <cellStyle name="Input 2 6 3 20" xfId="10396"/>
    <cellStyle name="Input 2 6 3 20 2" xfId="27956"/>
    <cellStyle name="Input 2 6 3 20 3" xfId="45444"/>
    <cellStyle name="Input 2 6 3 21" xfId="10963"/>
    <cellStyle name="Input 2 6 3 21 2" xfId="28523"/>
    <cellStyle name="Input 2 6 3 21 3" xfId="46011"/>
    <cellStyle name="Input 2 6 3 22" xfId="11473"/>
    <cellStyle name="Input 2 6 3 22 2" xfId="29033"/>
    <cellStyle name="Input 2 6 3 22 3" xfId="46521"/>
    <cellStyle name="Input 2 6 3 23" xfId="12054"/>
    <cellStyle name="Input 2 6 3 23 2" xfId="29614"/>
    <cellStyle name="Input 2 6 3 23 3" xfId="47102"/>
    <cellStyle name="Input 2 6 3 24" xfId="12632"/>
    <cellStyle name="Input 2 6 3 24 2" xfId="30192"/>
    <cellStyle name="Input 2 6 3 24 3" xfId="47680"/>
    <cellStyle name="Input 2 6 3 25" xfId="13208"/>
    <cellStyle name="Input 2 6 3 25 2" xfId="30768"/>
    <cellStyle name="Input 2 6 3 25 3" xfId="48256"/>
    <cellStyle name="Input 2 6 3 26" xfId="13784"/>
    <cellStyle name="Input 2 6 3 26 2" xfId="31344"/>
    <cellStyle name="Input 2 6 3 26 3" xfId="48832"/>
    <cellStyle name="Input 2 6 3 27" xfId="14358"/>
    <cellStyle name="Input 2 6 3 27 2" xfId="31918"/>
    <cellStyle name="Input 2 6 3 27 3" xfId="49406"/>
    <cellStyle name="Input 2 6 3 28" xfId="14914"/>
    <cellStyle name="Input 2 6 3 28 2" xfId="32474"/>
    <cellStyle name="Input 2 6 3 28 3" xfId="49962"/>
    <cellStyle name="Input 2 6 3 29" xfId="15471"/>
    <cellStyle name="Input 2 6 3 29 2" xfId="33031"/>
    <cellStyle name="Input 2 6 3 29 3" xfId="50519"/>
    <cellStyle name="Input 2 6 3 3" xfId="1830"/>
    <cellStyle name="Input 2 6 3 3 2" xfId="19422"/>
    <cellStyle name="Input 2 6 3 3 3" xfId="36910"/>
    <cellStyle name="Input 2 6 3 30" xfId="16029"/>
    <cellStyle name="Input 2 6 3 30 2" xfId="33589"/>
    <cellStyle name="Input 2 6 3 30 3" xfId="51077"/>
    <cellStyle name="Input 2 6 3 31" xfId="16577"/>
    <cellStyle name="Input 2 6 3 31 2" xfId="34137"/>
    <cellStyle name="Input 2 6 3 31 3" xfId="51625"/>
    <cellStyle name="Input 2 6 3 32" xfId="17110"/>
    <cellStyle name="Input 2 6 3 32 2" xfId="34670"/>
    <cellStyle name="Input 2 6 3 32 3" xfId="52158"/>
    <cellStyle name="Input 2 6 3 33" xfId="17631"/>
    <cellStyle name="Input 2 6 3 33 2" xfId="35191"/>
    <cellStyle name="Input 2 6 3 33 3" xfId="52679"/>
    <cellStyle name="Input 2 6 3 34" xfId="18235"/>
    <cellStyle name="Input 2 6 3 35" xfId="35723"/>
    <cellStyle name="Input 2 6 3 36" xfId="53449"/>
    <cellStyle name="Input 2 6 3 37" xfId="53119"/>
    <cellStyle name="Input 2 6 3 4" xfId="2265"/>
    <cellStyle name="Input 2 6 3 4 2" xfId="19857"/>
    <cellStyle name="Input 2 6 3 4 3" xfId="37345"/>
    <cellStyle name="Input 2 6 3 5" xfId="2701"/>
    <cellStyle name="Input 2 6 3 5 2" xfId="20293"/>
    <cellStyle name="Input 2 6 3 5 3" xfId="37781"/>
    <cellStyle name="Input 2 6 3 6" xfId="2994"/>
    <cellStyle name="Input 2 6 3 6 2" xfId="20586"/>
    <cellStyle name="Input 2 6 3 6 3" xfId="38074"/>
    <cellStyle name="Input 2 6 3 7" xfId="3551"/>
    <cellStyle name="Input 2 6 3 7 2" xfId="21143"/>
    <cellStyle name="Input 2 6 3 7 3" xfId="38631"/>
    <cellStyle name="Input 2 6 3 8" xfId="3976"/>
    <cellStyle name="Input 2 6 3 8 2" xfId="21568"/>
    <cellStyle name="Input 2 6 3 8 3" xfId="39056"/>
    <cellStyle name="Input 2 6 3 9" xfId="4397"/>
    <cellStyle name="Input 2 6 3 9 2" xfId="21989"/>
    <cellStyle name="Input 2 6 3 9 3" xfId="39477"/>
    <cellStyle name="Input 2 6 30" xfId="13896"/>
    <cellStyle name="Input 2 6 30 2" xfId="31456"/>
    <cellStyle name="Input 2 6 30 3" xfId="48944"/>
    <cellStyle name="Input 2 6 31" xfId="14456"/>
    <cellStyle name="Input 2 6 31 2" xfId="32016"/>
    <cellStyle name="Input 2 6 31 3" xfId="49504"/>
    <cellStyle name="Input 2 6 32" xfId="15011"/>
    <cellStyle name="Input 2 6 32 2" xfId="32571"/>
    <cellStyle name="Input 2 6 32 3" xfId="50059"/>
    <cellStyle name="Input 2 6 33" xfId="15576"/>
    <cellStyle name="Input 2 6 33 2" xfId="33136"/>
    <cellStyle name="Input 2 6 33 3" xfId="50624"/>
    <cellStyle name="Input 2 6 34" xfId="16123"/>
    <cellStyle name="Input 2 6 34 2" xfId="33683"/>
    <cellStyle name="Input 2 6 34 3" xfId="51171"/>
    <cellStyle name="Input 2 6 35" xfId="16674"/>
    <cellStyle name="Input 2 6 35 2" xfId="34234"/>
    <cellStyle name="Input 2 6 35 3" xfId="51722"/>
    <cellStyle name="Input 2 6 36" xfId="17195"/>
    <cellStyle name="Input 2 6 36 2" xfId="34755"/>
    <cellStyle name="Input 2 6 36 3" xfId="52243"/>
    <cellStyle name="Input 2 6 37" xfId="17799"/>
    <cellStyle name="Input 2 6 38" xfId="35287"/>
    <cellStyle name="Input 2 6 39" xfId="53192"/>
    <cellStyle name="Input 2 6 4" xfId="644"/>
    <cellStyle name="Input 2 6 4 10" xfId="10706"/>
    <cellStyle name="Input 2 6 4 10 2" xfId="28266"/>
    <cellStyle name="Input 2 6 4 10 3" xfId="45754"/>
    <cellStyle name="Input 2 6 4 11" xfId="11216"/>
    <cellStyle name="Input 2 6 4 11 2" xfId="28776"/>
    <cellStyle name="Input 2 6 4 11 3" xfId="46264"/>
    <cellStyle name="Input 2 6 4 12" xfId="11797"/>
    <cellStyle name="Input 2 6 4 12 2" xfId="29357"/>
    <cellStyle name="Input 2 6 4 12 3" xfId="46845"/>
    <cellStyle name="Input 2 6 4 13" xfId="12375"/>
    <cellStyle name="Input 2 6 4 13 2" xfId="29935"/>
    <cellStyle name="Input 2 6 4 13 3" xfId="47423"/>
    <cellStyle name="Input 2 6 4 14" xfId="12951"/>
    <cellStyle name="Input 2 6 4 14 2" xfId="30511"/>
    <cellStyle name="Input 2 6 4 14 3" xfId="47999"/>
    <cellStyle name="Input 2 6 4 15" xfId="13527"/>
    <cellStyle name="Input 2 6 4 15 2" xfId="31087"/>
    <cellStyle name="Input 2 6 4 15 3" xfId="48575"/>
    <cellStyle name="Input 2 6 4 16" xfId="14101"/>
    <cellStyle name="Input 2 6 4 16 2" xfId="31661"/>
    <cellStyle name="Input 2 6 4 16 3" xfId="49149"/>
    <cellStyle name="Input 2 6 4 17" xfId="14657"/>
    <cellStyle name="Input 2 6 4 17 2" xfId="32217"/>
    <cellStyle name="Input 2 6 4 17 3" xfId="49705"/>
    <cellStyle name="Input 2 6 4 18" xfId="15214"/>
    <cellStyle name="Input 2 6 4 18 2" xfId="32774"/>
    <cellStyle name="Input 2 6 4 18 3" xfId="50262"/>
    <cellStyle name="Input 2 6 4 19" xfId="15772"/>
    <cellStyle name="Input 2 6 4 19 2" xfId="33332"/>
    <cellStyle name="Input 2 6 4 19 3" xfId="50820"/>
    <cellStyle name="Input 2 6 4 2" xfId="6107"/>
    <cellStyle name="Input 2 6 4 2 2" xfId="23667"/>
    <cellStyle name="Input 2 6 4 2 3" xfId="41155"/>
    <cellStyle name="Input 2 6 4 20" xfId="16320"/>
    <cellStyle name="Input 2 6 4 20 2" xfId="33880"/>
    <cellStyle name="Input 2 6 4 20 3" xfId="51368"/>
    <cellStyle name="Input 2 6 4 21" xfId="16853"/>
    <cellStyle name="Input 2 6 4 21 2" xfId="34413"/>
    <cellStyle name="Input 2 6 4 21 3" xfId="51901"/>
    <cellStyle name="Input 2 6 4 22" xfId="17374"/>
    <cellStyle name="Input 2 6 4 22 2" xfId="34934"/>
    <cellStyle name="Input 2 6 4 22 3" xfId="52422"/>
    <cellStyle name="Input 2 6 4 23" xfId="17978"/>
    <cellStyle name="Input 2 6 4 24" xfId="35466"/>
    <cellStyle name="Input 2 6 4 3" xfId="6708"/>
    <cellStyle name="Input 2 6 4 3 2" xfId="24268"/>
    <cellStyle name="Input 2 6 4 3 3" xfId="41756"/>
    <cellStyle name="Input 2 6 4 4" xfId="7288"/>
    <cellStyle name="Input 2 6 4 4 2" xfId="24848"/>
    <cellStyle name="Input 2 6 4 4 3" xfId="42336"/>
    <cellStyle name="Input 2 6 4 5" xfId="7856"/>
    <cellStyle name="Input 2 6 4 5 2" xfId="25416"/>
    <cellStyle name="Input 2 6 4 5 3" xfId="42904"/>
    <cellStyle name="Input 2 6 4 6" xfId="8424"/>
    <cellStyle name="Input 2 6 4 6 2" xfId="25984"/>
    <cellStyle name="Input 2 6 4 6 3" xfId="43472"/>
    <cellStyle name="Input 2 6 4 7" xfId="8992"/>
    <cellStyle name="Input 2 6 4 7 2" xfId="26552"/>
    <cellStyle name="Input 2 6 4 7 3" xfId="44040"/>
    <cellStyle name="Input 2 6 4 8" xfId="9560"/>
    <cellStyle name="Input 2 6 4 8 2" xfId="27120"/>
    <cellStyle name="Input 2 6 4 8 3" xfId="44608"/>
    <cellStyle name="Input 2 6 4 9" xfId="10139"/>
    <cellStyle name="Input 2 6 4 9 2" xfId="27699"/>
    <cellStyle name="Input 2 6 4 9 3" xfId="45187"/>
    <cellStyle name="Input 2 6 40" xfId="53043"/>
    <cellStyle name="Input 2 6 5" xfId="1137"/>
    <cellStyle name="Input 2 6 5 2" xfId="18729"/>
    <cellStyle name="Input 2 6 5 3" xfId="36217"/>
    <cellStyle name="Input 2 6 6" xfId="1573"/>
    <cellStyle name="Input 2 6 6 2" xfId="19165"/>
    <cellStyle name="Input 2 6 6 3" xfId="36653"/>
    <cellStyle name="Input 2 6 7" xfId="2008"/>
    <cellStyle name="Input 2 6 7 2" xfId="19600"/>
    <cellStyle name="Input 2 6 7 3" xfId="37088"/>
    <cellStyle name="Input 2 6 8" xfId="2444"/>
    <cellStyle name="Input 2 6 8 2" xfId="20036"/>
    <cellStyle name="Input 2 6 8 3" xfId="37524"/>
    <cellStyle name="Input 2 6 9" xfId="3172"/>
    <cellStyle name="Input 2 6 9 2" xfId="20764"/>
    <cellStyle name="Input 2 6 9 3" xfId="38252"/>
    <cellStyle name="Input 2 7" xfId="203"/>
    <cellStyle name="Input 2 7 10" xfId="3301"/>
    <cellStyle name="Input 2 7 10 2" xfId="20893"/>
    <cellStyle name="Input 2 7 10 3" xfId="38381"/>
    <cellStyle name="Input 2 7 11" xfId="3726"/>
    <cellStyle name="Input 2 7 11 2" xfId="21318"/>
    <cellStyle name="Input 2 7 11 3" xfId="38806"/>
    <cellStyle name="Input 2 7 12" xfId="4147"/>
    <cellStyle name="Input 2 7 12 2" xfId="21739"/>
    <cellStyle name="Input 2 7 12 3" xfId="39227"/>
    <cellStyle name="Input 2 7 13" xfId="4568"/>
    <cellStyle name="Input 2 7 13 2" xfId="22160"/>
    <cellStyle name="Input 2 7 13 3" xfId="39648"/>
    <cellStyle name="Input 2 7 14" xfId="4969"/>
    <cellStyle name="Input 2 7 14 2" xfId="22561"/>
    <cellStyle name="Input 2 7 14 3" xfId="40049"/>
    <cellStyle name="Input 2 7 15" xfId="5369"/>
    <cellStyle name="Input 2 7 15 2" xfId="22961"/>
    <cellStyle name="Input 2 7 15 3" xfId="40449"/>
    <cellStyle name="Input 2 7 16" xfId="5903"/>
    <cellStyle name="Input 2 7 16 2" xfId="23495"/>
    <cellStyle name="Input 2 7 16 3" xfId="40983"/>
    <cellStyle name="Input 2 7 17" xfId="6504"/>
    <cellStyle name="Input 2 7 17 2" xfId="24064"/>
    <cellStyle name="Input 2 7 17 3" xfId="41552"/>
    <cellStyle name="Input 2 7 18" xfId="7084"/>
    <cellStyle name="Input 2 7 18 2" xfId="24644"/>
    <cellStyle name="Input 2 7 18 3" xfId="42132"/>
    <cellStyle name="Input 2 7 19" xfId="7652"/>
    <cellStyle name="Input 2 7 19 2" xfId="25212"/>
    <cellStyle name="Input 2 7 19 3" xfId="42700"/>
    <cellStyle name="Input 2 7 2" xfId="788"/>
    <cellStyle name="Input 2 7 2 10" xfId="4705"/>
    <cellStyle name="Input 2 7 2 10 2" xfId="22297"/>
    <cellStyle name="Input 2 7 2 10 3" xfId="39785"/>
    <cellStyle name="Input 2 7 2 11" xfId="5106"/>
    <cellStyle name="Input 2 7 2 11 2" xfId="22698"/>
    <cellStyle name="Input 2 7 2 11 3" xfId="40186"/>
    <cellStyle name="Input 2 7 2 12" xfId="5506"/>
    <cellStyle name="Input 2 7 2 12 2" xfId="23098"/>
    <cellStyle name="Input 2 7 2 12 3" xfId="40586"/>
    <cellStyle name="Input 2 7 2 13" xfId="6251"/>
    <cellStyle name="Input 2 7 2 13 2" xfId="23811"/>
    <cellStyle name="Input 2 7 2 13 3" xfId="41299"/>
    <cellStyle name="Input 2 7 2 14" xfId="6852"/>
    <cellStyle name="Input 2 7 2 14 2" xfId="24412"/>
    <cellStyle name="Input 2 7 2 14 3" xfId="41900"/>
    <cellStyle name="Input 2 7 2 15" xfId="7432"/>
    <cellStyle name="Input 2 7 2 15 2" xfId="24992"/>
    <cellStyle name="Input 2 7 2 15 3" xfId="42480"/>
    <cellStyle name="Input 2 7 2 16" xfId="8000"/>
    <cellStyle name="Input 2 7 2 16 2" xfId="25560"/>
    <cellStyle name="Input 2 7 2 16 3" xfId="43048"/>
    <cellStyle name="Input 2 7 2 17" xfId="8568"/>
    <cellStyle name="Input 2 7 2 17 2" xfId="26128"/>
    <cellStyle name="Input 2 7 2 17 3" xfId="43616"/>
    <cellStyle name="Input 2 7 2 18" xfId="9136"/>
    <cellStyle name="Input 2 7 2 18 2" xfId="26696"/>
    <cellStyle name="Input 2 7 2 18 3" xfId="44184"/>
    <cellStyle name="Input 2 7 2 19" xfId="9704"/>
    <cellStyle name="Input 2 7 2 19 2" xfId="27264"/>
    <cellStyle name="Input 2 7 2 19 3" xfId="44752"/>
    <cellStyle name="Input 2 7 2 2" xfId="1281"/>
    <cellStyle name="Input 2 7 2 2 2" xfId="18873"/>
    <cellStyle name="Input 2 7 2 2 3" xfId="36361"/>
    <cellStyle name="Input 2 7 2 20" xfId="10283"/>
    <cellStyle name="Input 2 7 2 20 2" xfId="27843"/>
    <cellStyle name="Input 2 7 2 20 3" xfId="45331"/>
    <cellStyle name="Input 2 7 2 21" xfId="10850"/>
    <cellStyle name="Input 2 7 2 21 2" xfId="28410"/>
    <cellStyle name="Input 2 7 2 21 3" xfId="45898"/>
    <cellStyle name="Input 2 7 2 22" xfId="11360"/>
    <cellStyle name="Input 2 7 2 22 2" xfId="28920"/>
    <cellStyle name="Input 2 7 2 22 3" xfId="46408"/>
    <cellStyle name="Input 2 7 2 23" xfId="11941"/>
    <cellStyle name="Input 2 7 2 23 2" xfId="29501"/>
    <cellStyle name="Input 2 7 2 23 3" xfId="46989"/>
    <cellStyle name="Input 2 7 2 24" xfId="12519"/>
    <cellStyle name="Input 2 7 2 24 2" xfId="30079"/>
    <cellStyle name="Input 2 7 2 24 3" xfId="47567"/>
    <cellStyle name="Input 2 7 2 25" xfId="13095"/>
    <cellStyle name="Input 2 7 2 25 2" xfId="30655"/>
    <cellStyle name="Input 2 7 2 25 3" xfId="48143"/>
    <cellStyle name="Input 2 7 2 26" xfId="13671"/>
    <cellStyle name="Input 2 7 2 26 2" xfId="31231"/>
    <cellStyle name="Input 2 7 2 26 3" xfId="48719"/>
    <cellStyle name="Input 2 7 2 27" xfId="14245"/>
    <cellStyle name="Input 2 7 2 27 2" xfId="31805"/>
    <cellStyle name="Input 2 7 2 27 3" xfId="49293"/>
    <cellStyle name="Input 2 7 2 28" xfId="14801"/>
    <cellStyle name="Input 2 7 2 28 2" xfId="32361"/>
    <cellStyle name="Input 2 7 2 28 3" xfId="49849"/>
    <cellStyle name="Input 2 7 2 29" xfId="15358"/>
    <cellStyle name="Input 2 7 2 29 2" xfId="32918"/>
    <cellStyle name="Input 2 7 2 29 3" xfId="50406"/>
    <cellStyle name="Input 2 7 2 3" xfId="1717"/>
    <cellStyle name="Input 2 7 2 3 2" xfId="19309"/>
    <cellStyle name="Input 2 7 2 3 3" xfId="36797"/>
    <cellStyle name="Input 2 7 2 30" xfId="15916"/>
    <cellStyle name="Input 2 7 2 30 2" xfId="33476"/>
    <cellStyle name="Input 2 7 2 30 3" xfId="50964"/>
    <cellStyle name="Input 2 7 2 31" xfId="16464"/>
    <cellStyle name="Input 2 7 2 31 2" xfId="34024"/>
    <cellStyle name="Input 2 7 2 31 3" xfId="51512"/>
    <cellStyle name="Input 2 7 2 32" xfId="16997"/>
    <cellStyle name="Input 2 7 2 32 2" xfId="34557"/>
    <cellStyle name="Input 2 7 2 32 3" xfId="52045"/>
    <cellStyle name="Input 2 7 2 33" xfId="17518"/>
    <cellStyle name="Input 2 7 2 33 2" xfId="35078"/>
    <cellStyle name="Input 2 7 2 33 3" xfId="52566"/>
    <cellStyle name="Input 2 7 2 34" xfId="18122"/>
    <cellStyle name="Input 2 7 2 35" xfId="35610"/>
    <cellStyle name="Input 2 7 2 36" xfId="53336"/>
    <cellStyle name="Input 2 7 2 37" xfId="53709"/>
    <cellStyle name="Input 2 7 2 4" xfId="2152"/>
    <cellStyle name="Input 2 7 2 4 2" xfId="19744"/>
    <cellStyle name="Input 2 7 2 4 3" xfId="37232"/>
    <cellStyle name="Input 2 7 2 5" xfId="2588"/>
    <cellStyle name="Input 2 7 2 5 2" xfId="20180"/>
    <cellStyle name="Input 2 7 2 5 3" xfId="37668"/>
    <cellStyle name="Input 2 7 2 6" xfId="3169"/>
    <cellStyle name="Input 2 7 2 6 2" xfId="20761"/>
    <cellStyle name="Input 2 7 2 6 3" xfId="38249"/>
    <cellStyle name="Input 2 7 2 7" xfId="3438"/>
    <cellStyle name="Input 2 7 2 7 2" xfId="21030"/>
    <cellStyle name="Input 2 7 2 7 3" xfId="38518"/>
    <cellStyle name="Input 2 7 2 8" xfId="3863"/>
    <cellStyle name="Input 2 7 2 8 2" xfId="21455"/>
    <cellStyle name="Input 2 7 2 8 3" xfId="38943"/>
    <cellStyle name="Input 2 7 2 9" xfId="4284"/>
    <cellStyle name="Input 2 7 2 9 2" xfId="21876"/>
    <cellStyle name="Input 2 7 2 9 3" xfId="39364"/>
    <cellStyle name="Input 2 7 20" xfId="8220"/>
    <cellStyle name="Input 2 7 20 2" xfId="25780"/>
    <cellStyle name="Input 2 7 20 3" xfId="43268"/>
    <cellStyle name="Input 2 7 21" xfId="8788"/>
    <cellStyle name="Input 2 7 21 2" xfId="26348"/>
    <cellStyle name="Input 2 7 21 3" xfId="43836"/>
    <cellStyle name="Input 2 7 22" xfId="9356"/>
    <cellStyle name="Input 2 7 22 2" xfId="26916"/>
    <cellStyle name="Input 2 7 22 3" xfId="44404"/>
    <cellStyle name="Input 2 7 23" xfId="9936"/>
    <cellStyle name="Input 2 7 23 2" xfId="27496"/>
    <cellStyle name="Input 2 7 23 3" xfId="44984"/>
    <cellStyle name="Input 2 7 24" xfId="10503"/>
    <cellStyle name="Input 2 7 24 2" xfId="28063"/>
    <cellStyle name="Input 2 7 24 3" xfId="45551"/>
    <cellStyle name="Input 2 7 25" xfId="7800"/>
    <cellStyle name="Input 2 7 25 2" xfId="25360"/>
    <cellStyle name="Input 2 7 25 3" xfId="42848"/>
    <cellStyle name="Input 2 7 26" xfId="11593"/>
    <cellStyle name="Input 2 7 26 2" xfId="29153"/>
    <cellStyle name="Input 2 7 26 3" xfId="46641"/>
    <cellStyle name="Input 2 7 27" xfId="12171"/>
    <cellStyle name="Input 2 7 27 2" xfId="29731"/>
    <cellStyle name="Input 2 7 27 3" xfId="47219"/>
    <cellStyle name="Input 2 7 28" xfId="12750"/>
    <cellStyle name="Input 2 7 28 2" xfId="30310"/>
    <cellStyle name="Input 2 7 28 3" xfId="47798"/>
    <cellStyle name="Input 2 7 29" xfId="13326"/>
    <cellStyle name="Input 2 7 29 2" xfId="30886"/>
    <cellStyle name="Input 2 7 29 3" xfId="48374"/>
    <cellStyle name="Input 2 7 3" xfId="908"/>
    <cellStyle name="Input 2 7 3 10" xfId="4825"/>
    <cellStyle name="Input 2 7 3 10 2" xfId="22417"/>
    <cellStyle name="Input 2 7 3 10 3" xfId="39905"/>
    <cellStyle name="Input 2 7 3 11" xfId="5226"/>
    <cellStyle name="Input 2 7 3 11 2" xfId="22818"/>
    <cellStyle name="Input 2 7 3 11 3" xfId="40306"/>
    <cellStyle name="Input 2 7 3 12" xfId="5626"/>
    <cellStyle name="Input 2 7 3 12 2" xfId="23218"/>
    <cellStyle name="Input 2 7 3 12 3" xfId="40706"/>
    <cellStyle name="Input 2 7 3 13" xfId="6371"/>
    <cellStyle name="Input 2 7 3 13 2" xfId="23931"/>
    <cellStyle name="Input 2 7 3 13 3" xfId="41419"/>
    <cellStyle name="Input 2 7 3 14" xfId="6972"/>
    <cellStyle name="Input 2 7 3 14 2" xfId="24532"/>
    <cellStyle name="Input 2 7 3 14 3" xfId="42020"/>
    <cellStyle name="Input 2 7 3 15" xfId="7552"/>
    <cellStyle name="Input 2 7 3 15 2" xfId="25112"/>
    <cellStyle name="Input 2 7 3 15 3" xfId="42600"/>
    <cellStyle name="Input 2 7 3 16" xfId="8120"/>
    <cellStyle name="Input 2 7 3 16 2" xfId="25680"/>
    <cellStyle name="Input 2 7 3 16 3" xfId="43168"/>
    <cellStyle name="Input 2 7 3 17" xfId="8688"/>
    <cellStyle name="Input 2 7 3 17 2" xfId="26248"/>
    <cellStyle name="Input 2 7 3 17 3" xfId="43736"/>
    <cellStyle name="Input 2 7 3 18" xfId="9256"/>
    <cellStyle name="Input 2 7 3 18 2" xfId="26816"/>
    <cellStyle name="Input 2 7 3 18 3" xfId="44304"/>
    <cellStyle name="Input 2 7 3 19" xfId="9824"/>
    <cellStyle name="Input 2 7 3 19 2" xfId="27384"/>
    <cellStyle name="Input 2 7 3 19 3" xfId="44872"/>
    <cellStyle name="Input 2 7 3 2" xfId="1401"/>
    <cellStyle name="Input 2 7 3 2 2" xfId="18993"/>
    <cellStyle name="Input 2 7 3 2 3" xfId="36481"/>
    <cellStyle name="Input 2 7 3 20" xfId="10403"/>
    <cellStyle name="Input 2 7 3 20 2" xfId="27963"/>
    <cellStyle name="Input 2 7 3 20 3" xfId="45451"/>
    <cellStyle name="Input 2 7 3 21" xfId="10970"/>
    <cellStyle name="Input 2 7 3 21 2" xfId="28530"/>
    <cellStyle name="Input 2 7 3 21 3" xfId="46018"/>
    <cellStyle name="Input 2 7 3 22" xfId="11480"/>
    <cellStyle name="Input 2 7 3 22 2" xfId="29040"/>
    <cellStyle name="Input 2 7 3 22 3" xfId="46528"/>
    <cellStyle name="Input 2 7 3 23" xfId="12061"/>
    <cellStyle name="Input 2 7 3 23 2" xfId="29621"/>
    <cellStyle name="Input 2 7 3 23 3" xfId="47109"/>
    <cellStyle name="Input 2 7 3 24" xfId="12639"/>
    <cellStyle name="Input 2 7 3 24 2" xfId="30199"/>
    <cellStyle name="Input 2 7 3 24 3" xfId="47687"/>
    <cellStyle name="Input 2 7 3 25" xfId="13215"/>
    <cellStyle name="Input 2 7 3 25 2" xfId="30775"/>
    <cellStyle name="Input 2 7 3 25 3" xfId="48263"/>
    <cellStyle name="Input 2 7 3 26" xfId="13791"/>
    <cellStyle name="Input 2 7 3 26 2" xfId="31351"/>
    <cellStyle name="Input 2 7 3 26 3" xfId="48839"/>
    <cellStyle name="Input 2 7 3 27" xfId="14365"/>
    <cellStyle name="Input 2 7 3 27 2" xfId="31925"/>
    <cellStyle name="Input 2 7 3 27 3" xfId="49413"/>
    <cellStyle name="Input 2 7 3 28" xfId="14921"/>
    <cellStyle name="Input 2 7 3 28 2" xfId="32481"/>
    <cellStyle name="Input 2 7 3 28 3" xfId="49969"/>
    <cellStyle name="Input 2 7 3 29" xfId="15478"/>
    <cellStyle name="Input 2 7 3 29 2" xfId="33038"/>
    <cellStyle name="Input 2 7 3 29 3" xfId="50526"/>
    <cellStyle name="Input 2 7 3 3" xfId="1837"/>
    <cellStyle name="Input 2 7 3 3 2" xfId="19429"/>
    <cellStyle name="Input 2 7 3 3 3" xfId="36917"/>
    <cellStyle name="Input 2 7 3 30" xfId="16036"/>
    <cellStyle name="Input 2 7 3 30 2" xfId="33596"/>
    <cellStyle name="Input 2 7 3 30 3" xfId="51084"/>
    <cellStyle name="Input 2 7 3 31" xfId="16584"/>
    <cellStyle name="Input 2 7 3 31 2" xfId="34144"/>
    <cellStyle name="Input 2 7 3 31 3" xfId="51632"/>
    <cellStyle name="Input 2 7 3 32" xfId="17117"/>
    <cellStyle name="Input 2 7 3 32 2" xfId="34677"/>
    <cellStyle name="Input 2 7 3 32 3" xfId="52165"/>
    <cellStyle name="Input 2 7 3 33" xfId="17638"/>
    <cellStyle name="Input 2 7 3 33 2" xfId="35198"/>
    <cellStyle name="Input 2 7 3 33 3" xfId="52686"/>
    <cellStyle name="Input 2 7 3 34" xfId="18242"/>
    <cellStyle name="Input 2 7 3 35" xfId="35730"/>
    <cellStyle name="Input 2 7 3 36" xfId="53456"/>
    <cellStyle name="Input 2 7 3 37" xfId="53846"/>
    <cellStyle name="Input 2 7 3 4" xfId="2272"/>
    <cellStyle name="Input 2 7 3 4 2" xfId="19864"/>
    <cellStyle name="Input 2 7 3 4 3" xfId="37352"/>
    <cellStyle name="Input 2 7 3 5" xfId="2708"/>
    <cellStyle name="Input 2 7 3 5 2" xfId="20300"/>
    <cellStyle name="Input 2 7 3 5 3" xfId="37788"/>
    <cellStyle name="Input 2 7 3 6" xfId="2913"/>
    <cellStyle name="Input 2 7 3 6 2" xfId="20505"/>
    <cellStyle name="Input 2 7 3 6 3" xfId="37993"/>
    <cellStyle name="Input 2 7 3 7" xfId="3558"/>
    <cellStyle name="Input 2 7 3 7 2" xfId="21150"/>
    <cellStyle name="Input 2 7 3 7 3" xfId="38638"/>
    <cellStyle name="Input 2 7 3 8" xfId="3983"/>
    <cellStyle name="Input 2 7 3 8 2" xfId="21575"/>
    <cellStyle name="Input 2 7 3 8 3" xfId="39063"/>
    <cellStyle name="Input 2 7 3 9" xfId="4404"/>
    <cellStyle name="Input 2 7 3 9 2" xfId="21996"/>
    <cellStyle name="Input 2 7 3 9 3" xfId="39484"/>
    <cellStyle name="Input 2 7 30" xfId="13903"/>
    <cellStyle name="Input 2 7 30 2" xfId="31463"/>
    <cellStyle name="Input 2 7 30 3" xfId="48951"/>
    <cellStyle name="Input 2 7 31" xfId="14463"/>
    <cellStyle name="Input 2 7 31 2" xfId="32023"/>
    <cellStyle name="Input 2 7 31 3" xfId="49511"/>
    <cellStyle name="Input 2 7 32" xfId="15018"/>
    <cellStyle name="Input 2 7 32 2" xfId="32578"/>
    <cellStyle name="Input 2 7 32 3" xfId="50066"/>
    <cellStyle name="Input 2 7 33" xfId="15583"/>
    <cellStyle name="Input 2 7 33 2" xfId="33143"/>
    <cellStyle name="Input 2 7 33 3" xfId="50631"/>
    <cellStyle name="Input 2 7 34" xfId="16130"/>
    <cellStyle name="Input 2 7 34 2" xfId="33690"/>
    <cellStyle name="Input 2 7 34 3" xfId="51178"/>
    <cellStyle name="Input 2 7 35" xfId="16681"/>
    <cellStyle name="Input 2 7 35 2" xfId="34241"/>
    <cellStyle name="Input 2 7 35 3" xfId="51729"/>
    <cellStyle name="Input 2 7 36" xfId="17202"/>
    <cellStyle name="Input 2 7 36 2" xfId="34762"/>
    <cellStyle name="Input 2 7 36 3" xfId="52250"/>
    <cellStyle name="Input 2 7 37" xfId="17806"/>
    <cellStyle name="Input 2 7 38" xfId="35294"/>
    <cellStyle name="Input 2 7 39" xfId="53199"/>
    <cellStyle name="Input 2 7 4" xfId="651"/>
    <cellStyle name="Input 2 7 4 10" xfId="10713"/>
    <cellStyle name="Input 2 7 4 10 2" xfId="28273"/>
    <cellStyle name="Input 2 7 4 10 3" xfId="45761"/>
    <cellStyle name="Input 2 7 4 11" xfId="11223"/>
    <cellStyle name="Input 2 7 4 11 2" xfId="28783"/>
    <cellStyle name="Input 2 7 4 11 3" xfId="46271"/>
    <cellStyle name="Input 2 7 4 12" xfId="11804"/>
    <cellStyle name="Input 2 7 4 12 2" xfId="29364"/>
    <cellStyle name="Input 2 7 4 12 3" xfId="46852"/>
    <cellStyle name="Input 2 7 4 13" xfId="12382"/>
    <cellStyle name="Input 2 7 4 13 2" xfId="29942"/>
    <cellStyle name="Input 2 7 4 13 3" xfId="47430"/>
    <cellStyle name="Input 2 7 4 14" xfId="12958"/>
    <cellStyle name="Input 2 7 4 14 2" xfId="30518"/>
    <cellStyle name="Input 2 7 4 14 3" xfId="48006"/>
    <cellStyle name="Input 2 7 4 15" xfId="13534"/>
    <cellStyle name="Input 2 7 4 15 2" xfId="31094"/>
    <cellStyle name="Input 2 7 4 15 3" xfId="48582"/>
    <cellStyle name="Input 2 7 4 16" xfId="14108"/>
    <cellStyle name="Input 2 7 4 16 2" xfId="31668"/>
    <cellStyle name="Input 2 7 4 16 3" xfId="49156"/>
    <cellStyle name="Input 2 7 4 17" xfId="14664"/>
    <cellStyle name="Input 2 7 4 17 2" xfId="32224"/>
    <cellStyle name="Input 2 7 4 17 3" xfId="49712"/>
    <cellStyle name="Input 2 7 4 18" xfId="15221"/>
    <cellStyle name="Input 2 7 4 18 2" xfId="32781"/>
    <cellStyle name="Input 2 7 4 18 3" xfId="50269"/>
    <cellStyle name="Input 2 7 4 19" xfId="15779"/>
    <cellStyle name="Input 2 7 4 19 2" xfId="33339"/>
    <cellStyle name="Input 2 7 4 19 3" xfId="50827"/>
    <cellStyle name="Input 2 7 4 2" xfId="6114"/>
    <cellStyle name="Input 2 7 4 2 2" xfId="23674"/>
    <cellStyle name="Input 2 7 4 2 3" xfId="41162"/>
    <cellStyle name="Input 2 7 4 20" xfId="16327"/>
    <cellStyle name="Input 2 7 4 20 2" xfId="33887"/>
    <cellStyle name="Input 2 7 4 20 3" xfId="51375"/>
    <cellStyle name="Input 2 7 4 21" xfId="16860"/>
    <cellStyle name="Input 2 7 4 21 2" xfId="34420"/>
    <cellStyle name="Input 2 7 4 21 3" xfId="51908"/>
    <cellStyle name="Input 2 7 4 22" xfId="17381"/>
    <cellStyle name="Input 2 7 4 22 2" xfId="34941"/>
    <cellStyle name="Input 2 7 4 22 3" xfId="52429"/>
    <cellStyle name="Input 2 7 4 23" xfId="17985"/>
    <cellStyle name="Input 2 7 4 24" xfId="35473"/>
    <cellStyle name="Input 2 7 4 3" xfId="6715"/>
    <cellStyle name="Input 2 7 4 3 2" xfId="24275"/>
    <cellStyle name="Input 2 7 4 3 3" xfId="41763"/>
    <cellStyle name="Input 2 7 4 4" xfId="7295"/>
    <cellStyle name="Input 2 7 4 4 2" xfId="24855"/>
    <cellStyle name="Input 2 7 4 4 3" xfId="42343"/>
    <cellStyle name="Input 2 7 4 5" xfId="7863"/>
    <cellStyle name="Input 2 7 4 5 2" xfId="25423"/>
    <cellStyle name="Input 2 7 4 5 3" xfId="42911"/>
    <cellStyle name="Input 2 7 4 6" xfId="8431"/>
    <cellStyle name="Input 2 7 4 6 2" xfId="25991"/>
    <cellStyle name="Input 2 7 4 6 3" xfId="43479"/>
    <cellStyle name="Input 2 7 4 7" xfId="8999"/>
    <cellStyle name="Input 2 7 4 7 2" xfId="26559"/>
    <cellStyle name="Input 2 7 4 7 3" xfId="44047"/>
    <cellStyle name="Input 2 7 4 8" xfId="9567"/>
    <cellStyle name="Input 2 7 4 8 2" xfId="27127"/>
    <cellStyle name="Input 2 7 4 8 3" xfId="44615"/>
    <cellStyle name="Input 2 7 4 9" xfId="10146"/>
    <cellStyle name="Input 2 7 4 9 2" xfId="27706"/>
    <cellStyle name="Input 2 7 4 9 3" xfId="45194"/>
    <cellStyle name="Input 2 7 40" xfId="53603"/>
    <cellStyle name="Input 2 7 5" xfId="1144"/>
    <cellStyle name="Input 2 7 5 2" xfId="18736"/>
    <cellStyle name="Input 2 7 5 3" xfId="36224"/>
    <cellStyle name="Input 2 7 6" xfId="1580"/>
    <cellStyle name="Input 2 7 6 2" xfId="19172"/>
    <cellStyle name="Input 2 7 6 3" xfId="36660"/>
    <cellStyle name="Input 2 7 7" xfId="2015"/>
    <cellStyle name="Input 2 7 7 2" xfId="19607"/>
    <cellStyle name="Input 2 7 7 3" xfId="37095"/>
    <cellStyle name="Input 2 7 8" xfId="2451"/>
    <cellStyle name="Input 2 7 8 2" xfId="20043"/>
    <cellStyle name="Input 2 7 8 3" xfId="37531"/>
    <cellStyle name="Input 2 7 9" xfId="3037"/>
    <cellStyle name="Input 2 7 9 2" xfId="20629"/>
    <cellStyle name="Input 2 7 9 3" xfId="38117"/>
    <cellStyle name="Input 2 8" xfId="177"/>
    <cellStyle name="Input 2 8 10" xfId="3334"/>
    <cellStyle name="Input 2 8 10 2" xfId="20926"/>
    <cellStyle name="Input 2 8 10 3" xfId="38414"/>
    <cellStyle name="Input 2 8 11" xfId="3759"/>
    <cellStyle name="Input 2 8 11 2" xfId="21351"/>
    <cellStyle name="Input 2 8 11 3" xfId="38839"/>
    <cellStyle name="Input 2 8 12" xfId="4180"/>
    <cellStyle name="Input 2 8 12 2" xfId="21772"/>
    <cellStyle name="Input 2 8 12 3" xfId="39260"/>
    <cellStyle name="Input 2 8 13" xfId="4601"/>
    <cellStyle name="Input 2 8 13 2" xfId="22193"/>
    <cellStyle name="Input 2 8 13 3" xfId="39681"/>
    <cellStyle name="Input 2 8 14" xfId="5002"/>
    <cellStyle name="Input 2 8 14 2" xfId="22594"/>
    <cellStyle name="Input 2 8 14 3" xfId="40082"/>
    <cellStyle name="Input 2 8 15" xfId="5402"/>
    <cellStyle name="Input 2 8 15 2" xfId="22994"/>
    <cellStyle name="Input 2 8 15 3" xfId="40482"/>
    <cellStyle name="Input 2 8 16" xfId="5938"/>
    <cellStyle name="Input 2 8 16 2" xfId="23530"/>
    <cellStyle name="Input 2 8 16 3" xfId="41018"/>
    <cellStyle name="Input 2 8 17" xfId="6539"/>
    <cellStyle name="Input 2 8 17 2" xfId="24099"/>
    <cellStyle name="Input 2 8 17 3" xfId="41587"/>
    <cellStyle name="Input 2 8 18" xfId="7119"/>
    <cellStyle name="Input 2 8 18 2" xfId="24679"/>
    <cellStyle name="Input 2 8 18 3" xfId="42167"/>
    <cellStyle name="Input 2 8 19" xfId="7687"/>
    <cellStyle name="Input 2 8 19 2" xfId="25247"/>
    <cellStyle name="Input 2 8 19 3" xfId="42735"/>
    <cellStyle name="Input 2 8 2" xfId="821"/>
    <cellStyle name="Input 2 8 2 10" xfId="4738"/>
    <cellStyle name="Input 2 8 2 10 2" xfId="22330"/>
    <cellStyle name="Input 2 8 2 10 3" xfId="39818"/>
    <cellStyle name="Input 2 8 2 11" xfId="5139"/>
    <cellStyle name="Input 2 8 2 11 2" xfId="22731"/>
    <cellStyle name="Input 2 8 2 11 3" xfId="40219"/>
    <cellStyle name="Input 2 8 2 12" xfId="5539"/>
    <cellStyle name="Input 2 8 2 12 2" xfId="23131"/>
    <cellStyle name="Input 2 8 2 12 3" xfId="40619"/>
    <cellStyle name="Input 2 8 2 13" xfId="6284"/>
    <cellStyle name="Input 2 8 2 13 2" xfId="23844"/>
    <cellStyle name="Input 2 8 2 13 3" xfId="41332"/>
    <cellStyle name="Input 2 8 2 14" xfId="6885"/>
    <cellStyle name="Input 2 8 2 14 2" xfId="24445"/>
    <cellStyle name="Input 2 8 2 14 3" xfId="41933"/>
    <cellStyle name="Input 2 8 2 15" xfId="7465"/>
    <cellStyle name="Input 2 8 2 15 2" xfId="25025"/>
    <cellStyle name="Input 2 8 2 15 3" xfId="42513"/>
    <cellStyle name="Input 2 8 2 16" xfId="8033"/>
    <cellStyle name="Input 2 8 2 16 2" xfId="25593"/>
    <cellStyle name="Input 2 8 2 16 3" xfId="43081"/>
    <cellStyle name="Input 2 8 2 17" xfId="8601"/>
    <cellStyle name="Input 2 8 2 17 2" xfId="26161"/>
    <cellStyle name="Input 2 8 2 17 3" xfId="43649"/>
    <cellStyle name="Input 2 8 2 18" xfId="9169"/>
    <cellStyle name="Input 2 8 2 18 2" xfId="26729"/>
    <cellStyle name="Input 2 8 2 18 3" xfId="44217"/>
    <cellStyle name="Input 2 8 2 19" xfId="9737"/>
    <cellStyle name="Input 2 8 2 19 2" xfId="27297"/>
    <cellStyle name="Input 2 8 2 19 3" xfId="44785"/>
    <cellStyle name="Input 2 8 2 2" xfId="1314"/>
    <cellStyle name="Input 2 8 2 2 2" xfId="18906"/>
    <cellStyle name="Input 2 8 2 2 3" xfId="36394"/>
    <cellStyle name="Input 2 8 2 20" xfId="10316"/>
    <cellStyle name="Input 2 8 2 20 2" xfId="27876"/>
    <cellStyle name="Input 2 8 2 20 3" xfId="45364"/>
    <cellStyle name="Input 2 8 2 21" xfId="10883"/>
    <cellStyle name="Input 2 8 2 21 2" xfId="28443"/>
    <cellStyle name="Input 2 8 2 21 3" xfId="45931"/>
    <cellStyle name="Input 2 8 2 22" xfId="11393"/>
    <cellStyle name="Input 2 8 2 22 2" xfId="28953"/>
    <cellStyle name="Input 2 8 2 22 3" xfId="46441"/>
    <cellStyle name="Input 2 8 2 23" xfId="11974"/>
    <cellStyle name="Input 2 8 2 23 2" xfId="29534"/>
    <cellStyle name="Input 2 8 2 23 3" xfId="47022"/>
    <cellStyle name="Input 2 8 2 24" xfId="12552"/>
    <cellStyle name="Input 2 8 2 24 2" xfId="30112"/>
    <cellStyle name="Input 2 8 2 24 3" xfId="47600"/>
    <cellStyle name="Input 2 8 2 25" xfId="13128"/>
    <cellStyle name="Input 2 8 2 25 2" xfId="30688"/>
    <cellStyle name="Input 2 8 2 25 3" xfId="48176"/>
    <cellStyle name="Input 2 8 2 26" xfId="13704"/>
    <cellStyle name="Input 2 8 2 26 2" xfId="31264"/>
    <cellStyle name="Input 2 8 2 26 3" xfId="48752"/>
    <cellStyle name="Input 2 8 2 27" xfId="14278"/>
    <cellStyle name="Input 2 8 2 27 2" xfId="31838"/>
    <cellStyle name="Input 2 8 2 27 3" xfId="49326"/>
    <cellStyle name="Input 2 8 2 28" xfId="14834"/>
    <cellStyle name="Input 2 8 2 28 2" xfId="32394"/>
    <cellStyle name="Input 2 8 2 28 3" xfId="49882"/>
    <cellStyle name="Input 2 8 2 29" xfId="15391"/>
    <cellStyle name="Input 2 8 2 29 2" xfId="32951"/>
    <cellStyle name="Input 2 8 2 29 3" xfId="50439"/>
    <cellStyle name="Input 2 8 2 3" xfId="1750"/>
    <cellStyle name="Input 2 8 2 3 2" xfId="19342"/>
    <cellStyle name="Input 2 8 2 3 3" xfId="36830"/>
    <cellStyle name="Input 2 8 2 30" xfId="15949"/>
    <cellStyle name="Input 2 8 2 30 2" xfId="33509"/>
    <cellStyle name="Input 2 8 2 30 3" xfId="50997"/>
    <cellStyle name="Input 2 8 2 31" xfId="16497"/>
    <cellStyle name="Input 2 8 2 31 2" xfId="34057"/>
    <cellStyle name="Input 2 8 2 31 3" xfId="51545"/>
    <cellStyle name="Input 2 8 2 32" xfId="17030"/>
    <cellStyle name="Input 2 8 2 32 2" xfId="34590"/>
    <cellStyle name="Input 2 8 2 32 3" xfId="52078"/>
    <cellStyle name="Input 2 8 2 33" xfId="17551"/>
    <cellStyle name="Input 2 8 2 33 2" xfId="35111"/>
    <cellStyle name="Input 2 8 2 33 3" xfId="52599"/>
    <cellStyle name="Input 2 8 2 34" xfId="18155"/>
    <cellStyle name="Input 2 8 2 35" xfId="35643"/>
    <cellStyle name="Input 2 8 2 36" xfId="53369"/>
    <cellStyle name="Input 2 8 2 37" xfId="53733"/>
    <cellStyle name="Input 2 8 2 4" xfId="2185"/>
    <cellStyle name="Input 2 8 2 4 2" xfId="19777"/>
    <cellStyle name="Input 2 8 2 4 3" xfId="37265"/>
    <cellStyle name="Input 2 8 2 5" xfId="2621"/>
    <cellStyle name="Input 2 8 2 5 2" xfId="20213"/>
    <cellStyle name="Input 2 8 2 5 3" xfId="37701"/>
    <cellStyle name="Input 2 8 2 6" xfId="3064"/>
    <cellStyle name="Input 2 8 2 6 2" xfId="20656"/>
    <cellStyle name="Input 2 8 2 6 3" xfId="38144"/>
    <cellStyle name="Input 2 8 2 7" xfId="3471"/>
    <cellStyle name="Input 2 8 2 7 2" xfId="21063"/>
    <cellStyle name="Input 2 8 2 7 3" xfId="38551"/>
    <cellStyle name="Input 2 8 2 8" xfId="3896"/>
    <cellStyle name="Input 2 8 2 8 2" xfId="21488"/>
    <cellStyle name="Input 2 8 2 8 3" xfId="38976"/>
    <cellStyle name="Input 2 8 2 9" xfId="4317"/>
    <cellStyle name="Input 2 8 2 9 2" xfId="21909"/>
    <cellStyle name="Input 2 8 2 9 3" xfId="39397"/>
    <cellStyle name="Input 2 8 20" xfId="8255"/>
    <cellStyle name="Input 2 8 20 2" xfId="25815"/>
    <cellStyle name="Input 2 8 20 3" xfId="43303"/>
    <cellStyle name="Input 2 8 21" xfId="8823"/>
    <cellStyle name="Input 2 8 21 2" xfId="26383"/>
    <cellStyle name="Input 2 8 21 3" xfId="43871"/>
    <cellStyle name="Input 2 8 22" xfId="9391"/>
    <cellStyle name="Input 2 8 22 2" xfId="26951"/>
    <cellStyle name="Input 2 8 22 3" xfId="44439"/>
    <cellStyle name="Input 2 8 23" xfId="9971"/>
    <cellStyle name="Input 2 8 23 2" xfId="27531"/>
    <cellStyle name="Input 2 8 23 3" xfId="45019"/>
    <cellStyle name="Input 2 8 24" xfId="10538"/>
    <cellStyle name="Input 2 8 24 2" xfId="28098"/>
    <cellStyle name="Input 2 8 24 3" xfId="45586"/>
    <cellStyle name="Input 2 8 25" xfId="11049"/>
    <cellStyle name="Input 2 8 25 2" xfId="28609"/>
    <cellStyle name="Input 2 8 25 3" xfId="46097"/>
    <cellStyle name="Input 2 8 26" xfId="11628"/>
    <cellStyle name="Input 2 8 26 2" xfId="29188"/>
    <cellStyle name="Input 2 8 26 3" xfId="46676"/>
    <cellStyle name="Input 2 8 27" xfId="12206"/>
    <cellStyle name="Input 2 8 27 2" xfId="29766"/>
    <cellStyle name="Input 2 8 27 3" xfId="47254"/>
    <cellStyle name="Input 2 8 28" xfId="12785"/>
    <cellStyle name="Input 2 8 28 2" xfId="30345"/>
    <cellStyle name="Input 2 8 28 3" xfId="47833"/>
    <cellStyle name="Input 2 8 29" xfId="13361"/>
    <cellStyle name="Input 2 8 29 2" xfId="30921"/>
    <cellStyle name="Input 2 8 29 3" xfId="48409"/>
    <cellStyle name="Input 2 8 3" xfId="941"/>
    <cellStyle name="Input 2 8 3 10" xfId="4858"/>
    <cellStyle name="Input 2 8 3 10 2" xfId="22450"/>
    <cellStyle name="Input 2 8 3 10 3" xfId="39938"/>
    <cellStyle name="Input 2 8 3 11" xfId="5259"/>
    <cellStyle name="Input 2 8 3 11 2" xfId="22851"/>
    <cellStyle name="Input 2 8 3 11 3" xfId="40339"/>
    <cellStyle name="Input 2 8 3 12" xfId="5659"/>
    <cellStyle name="Input 2 8 3 12 2" xfId="23251"/>
    <cellStyle name="Input 2 8 3 12 3" xfId="40739"/>
    <cellStyle name="Input 2 8 3 13" xfId="6404"/>
    <cellStyle name="Input 2 8 3 13 2" xfId="23964"/>
    <cellStyle name="Input 2 8 3 13 3" xfId="41452"/>
    <cellStyle name="Input 2 8 3 14" xfId="7005"/>
    <cellStyle name="Input 2 8 3 14 2" xfId="24565"/>
    <cellStyle name="Input 2 8 3 14 3" xfId="42053"/>
    <cellStyle name="Input 2 8 3 15" xfId="7585"/>
    <cellStyle name="Input 2 8 3 15 2" xfId="25145"/>
    <cellStyle name="Input 2 8 3 15 3" xfId="42633"/>
    <cellStyle name="Input 2 8 3 16" xfId="8153"/>
    <cellStyle name="Input 2 8 3 16 2" xfId="25713"/>
    <cellStyle name="Input 2 8 3 16 3" xfId="43201"/>
    <cellStyle name="Input 2 8 3 17" xfId="8721"/>
    <cellStyle name="Input 2 8 3 17 2" xfId="26281"/>
    <cellStyle name="Input 2 8 3 17 3" xfId="43769"/>
    <cellStyle name="Input 2 8 3 18" xfId="9289"/>
    <cellStyle name="Input 2 8 3 18 2" xfId="26849"/>
    <cellStyle name="Input 2 8 3 18 3" xfId="44337"/>
    <cellStyle name="Input 2 8 3 19" xfId="9857"/>
    <cellStyle name="Input 2 8 3 19 2" xfId="27417"/>
    <cellStyle name="Input 2 8 3 19 3" xfId="44905"/>
    <cellStyle name="Input 2 8 3 2" xfId="1434"/>
    <cellStyle name="Input 2 8 3 2 2" xfId="19026"/>
    <cellStyle name="Input 2 8 3 2 3" xfId="36514"/>
    <cellStyle name="Input 2 8 3 20" xfId="10436"/>
    <cellStyle name="Input 2 8 3 20 2" xfId="27996"/>
    <cellStyle name="Input 2 8 3 20 3" xfId="45484"/>
    <cellStyle name="Input 2 8 3 21" xfId="11003"/>
    <cellStyle name="Input 2 8 3 21 2" xfId="28563"/>
    <cellStyle name="Input 2 8 3 21 3" xfId="46051"/>
    <cellStyle name="Input 2 8 3 22" xfId="11513"/>
    <cellStyle name="Input 2 8 3 22 2" xfId="29073"/>
    <cellStyle name="Input 2 8 3 22 3" xfId="46561"/>
    <cellStyle name="Input 2 8 3 23" xfId="12094"/>
    <cellStyle name="Input 2 8 3 23 2" xfId="29654"/>
    <cellStyle name="Input 2 8 3 23 3" xfId="47142"/>
    <cellStyle name="Input 2 8 3 24" xfId="12672"/>
    <cellStyle name="Input 2 8 3 24 2" xfId="30232"/>
    <cellStyle name="Input 2 8 3 24 3" xfId="47720"/>
    <cellStyle name="Input 2 8 3 25" xfId="13248"/>
    <cellStyle name="Input 2 8 3 25 2" xfId="30808"/>
    <cellStyle name="Input 2 8 3 25 3" xfId="48296"/>
    <cellStyle name="Input 2 8 3 26" xfId="13824"/>
    <cellStyle name="Input 2 8 3 26 2" xfId="31384"/>
    <cellStyle name="Input 2 8 3 26 3" xfId="48872"/>
    <cellStyle name="Input 2 8 3 27" xfId="14398"/>
    <cellStyle name="Input 2 8 3 27 2" xfId="31958"/>
    <cellStyle name="Input 2 8 3 27 3" xfId="49446"/>
    <cellStyle name="Input 2 8 3 28" xfId="14954"/>
    <cellStyle name="Input 2 8 3 28 2" xfId="32514"/>
    <cellStyle name="Input 2 8 3 28 3" xfId="50002"/>
    <cellStyle name="Input 2 8 3 29" xfId="15511"/>
    <cellStyle name="Input 2 8 3 29 2" xfId="33071"/>
    <cellStyle name="Input 2 8 3 29 3" xfId="50559"/>
    <cellStyle name="Input 2 8 3 3" xfId="1870"/>
    <cellStyle name="Input 2 8 3 3 2" xfId="19462"/>
    <cellStyle name="Input 2 8 3 3 3" xfId="36950"/>
    <cellStyle name="Input 2 8 3 30" xfId="16069"/>
    <cellStyle name="Input 2 8 3 30 2" xfId="33629"/>
    <cellStyle name="Input 2 8 3 30 3" xfId="51117"/>
    <cellStyle name="Input 2 8 3 31" xfId="16617"/>
    <cellStyle name="Input 2 8 3 31 2" xfId="34177"/>
    <cellStyle name="Input 2 8 3 31 3" xfId="51665"/>
    <cellStyle name="Input 2 8 3 32" xfId="17150"/>
    <cellStyle name="Input 2 8 3 32 2" xfId="34710"/>
    <cellStyle name="Input 2 8 3 32 3" xfId="52198"/>
    <cellStyle name="Input 2 8 3 33" xfId="17671"/>
    <cellStyle name="Input 2 8 3 33 2" xfId="35231"/>
    <cellStyle name="Input 2 8 3 33 3" xfId="52719"/>
    <cellStyle name="Input 2 8 3 34" xfId="18275"/>
    <cellStyle name="Input 2 8 3 35" xfId="35763"/>
    <cellStyle name="Input 2 8 3 36" xfId="53489"/>
    <cellStyle name="Input 2 8 3 37" xfId="53879"/>
    <cellStyle name="Input 2 8 3 4" xfId="2305"/>
    <cellStyle name="Input 2 8 3 4 2" xfId="19897"/>
    <cellStyle name="Input 2 8 3 4 3" xfId="37385"/>
    <cellStyle name="Input 2 8 3 5" xfId="2741"/>
    <cellStyle name="Input 2 8 3 5 2" xfId="20333"/>
    <cellStyle name="Input 2 8 3 5 3" xfId="37821"/>
    <cellStyle name="Input 2 8 3 6" xfId="2438"/>
    <cellStyle name="Input 2 8 3 6 2" xfId="20030"/>
    <cellStyle name="Input 2 8 3 6 3" xfId="37518"/>
    <cellStyle name="Input 2 8 3 7" xfId="3591"/>
    <cellStyle name="Input 2 8 3 7 2" xfId="21183"/>
    <cellStyle name="Input 2 8 3 7 3" xfId="38671"/>
    <cellStyle name="Input 2 8 3 8" xfId="4016"/>
    <cellStyle name="Input 2 8 3 8 2" xfId="21608"/>
    <cellStyle name="Input 2 8 3 8 3" xfId="39096"/>
    <cellStyle name="Input 2 8 3 9" xfId="4437"/>
    <cellStyle name="Input 2 8 3 9 2" xfId="22029"/>
    <cellStyle name="Input 2 8 3 9 3" xfId="39517"/>
    <cellStyle name="Input 2 8 30" xfId="13938"/>
    <cellStyle name="Input 2 8 30 2" xfId="31498"/>
    <cellStyle name="Input 2 8 30 3" xfId="48986"/>
    <cellStyle name="Input 2 8 31" xfId="14498"/>
    <cellStyle name="Input 2 8 31 2" xfId="32058"/>
    <cellStyle name="Input 2 8 31 3" xfId="49546"/>
    <cellStyle name="Input 2 8 32" xfId="15053"/>
    <cellStyle name="Input 2 8 32 2" xfId="32613"/>
    <cellStyle name="Input 2 8 32 3" xfId="50101"/>
    <cellStyle name="Input 2 8 33" xfId="15618"/>
    <cellStyle name="Input 2 8 33 2" xfId="33178"/>
    <cellStyle name="Input 2 8 33 3" xfId="50666"/>
    <cellStyle name="Input 2 8 34" xfId="16165"/>
    <cellStyle name="Input 2 8 34 2" xfId="33725"/>
    <cellStyle name="Input 2 8 34 3" xfId="51213"/>
    <cellStyle name="Input 2 8 35" xfId="16716"/>
    <cellStyle name="Input 2 8 35 2" xfId="34276"/>
    <cellStyle name="Input 2 8 35 3" xfId="51764"/>
    <cellStyle name="Input 2 8 36" xfId="17237"/>
    <cellStyle name="Input 2 8 36 2" xfId="34797"/>
    <cellStyle name="Input 2 8 36 3" xfId="52285"/>
    <cellStyle name="Input 2 8 37" xfId="17841"/>
    <cellStyle name="Input 2 8 38" xfId="35329"/>
    <cellStyle name="Input 2 8 39" xfId="53232"/>
    <cellStyle name="Input 2 8 4" xfId="684"/>
    <cellStyle name="Input 2 8 4 10" xfId="10746"/>
    <cellStyle name="Input 2 8 4 10 2" xfId="28306"/>
    <cellStyle name="Input 2 8 4 10 3" xfId="45794"/>
    <cellStyle name="Input 2 8 4 11" xfId="11256"/>
    <cellStyle name="Input 2 8 4 11 2" xfId="28816"/>
    <cellStyle name="Input 2 8 4 11 3" xfId="46304"/>
    <cellStyle name="Input 2 8 4 12" xfId="11837"/>
    <cellStyle name="Input 2 8 4 12 2" xfId="29397"/>
    <cellStyle name="Input 2 8 4 12 3" xfId="46885"/>
    <cellStyle name="Input 2 8 4 13" xfId="12415"/>
    <cellStyle name="Input 2 8 4 13 2" xfId="29975"/>
    <cellStyle name="Input 2 8 4 13 3" xfId="47463"/>
    <cellStyle name="Input 2 8 4 14" xfId="12991"/>
    <cellStyle name="Input 2 8 4 14 2" xfId="30551"/>
    <cellStyle name="Input 2 8 4 14 3" xfId="48039"/>
    <cellStyle name="Input 2 8 4 15" xfId="13567"/>
    <cellStyle name="Input 2 8 4 15 2" xfId="31127"/>
    <cellStyle name="Input 2 8 4 15 3" xfId="48615"/>
    <cellStyle name="Input 2 8 4 16" xfId="14141"/>
    <cellStyle name="Input 2 8 4 16 2" xfId="31701"/>
    <cellStyle name="Input 2 8 4 16 3" xfId="49189"/>
    <cellStyle name="Input 2 8 4 17" xfId="14697"/>
    <cellStyle name="Input 2 8 4 17 2" xfId="32257"/>
    <cellStyle name="Input 2 8 4 17 3" xfId="49745"/>
    <cellStyle name="Input 2 8 4 18" xfId="15254"/>
    <cellStyle name="Input 2 8 4 18 2" xfId="32814"/>
    <cellStyle name="Input 2 8 4 18 3" xfId="50302"/>
    <cellStyle name="Input 2 8 4 19" xfId="15812"/>
    <cellStyle name="Input 2 8 4 19 2" xfId="33372"/>
    <cellStyle name="Input 2 8 4 19 3" xfId="50860"/>
    <cellStyle name="Input 2 8 4 2" xfId="6147"/>
    <cellStyle name="Input 2 8 4 2 2" xfId="23707"/>
    <cellStyle name="Input 2 8 4 2 3" xfId="41195"/>
    <cellStyle name="Input 2 8 4 20" xfId="16360"/>
    <cellStyle name="Input 2 8 4 20 2" xfId="33920"/>
    <cellStyle name="Input 2 8 4 20 3" xfId="51408"/>
    <cellStyle name="Input 2 8 4 21" xfId="16893"/>
    <cellStyle name="Input 2 8 4 21 2" xfId="34453"/>
    <cellStyle name="Input 2 8 4 21 3" xfId="51941"/>
    <cellStyle name="Input 2 8 4 22" xfId="17414"/>
    <cellStyle name="Input 2 8 4 22 2" xfId="34974"/>
    <cellStyle name="Input 2 8 4 22 3" xfId="52462"/>
    <cellStyle name="Input 2 8 4 23" xfId="18018"/>
    <cellStyle name="Input 2 8 4 24" xfId="35506"/>
    <cellStyle name="Input 2 8 4 3" xfId="6748"/>
    <cellStyle name="Input 2 8 4 3 2" xfId="24308"/>
    <cellStyle name="Input 2 8 4 3 3" xfId="41796"/>
    <cellStyle name="Input 2 8 4 4" xfId="7328"/>
    <cellStyle name="Input 2 8 4 4 2" xfId="24888"/>
    <cellStyle name="Input 2 8 4 4 3" xfId="42376"/>
    <cellStyle name="Input 2 8 4 5" xfId="7896"/>
    <cellStyle name="Input 2 8 4 5 2" xfId="25456"/>
    <cellStyle name="Input 2 8 4 5 3" xfId="42944"/>
    <cellStyle name="Input 2 8 4 6" xfId="8464"/>
    <cellStyle name="Input 2 8 4 6 2" xfId="26024"/>
    <cellStyle name="Input 2 8 4 6 3" xfId="43512"/>
    <cellStyle name="Input 2 8 4 7" xfId="9032"/>
    <cellStyle name="Input 2 8 4 7 2" xfId="26592"/>
    <cellStyle name="Input 2 8 4 7 3" xfId="44080"/>
    <cellStyle name="Input 2 8 4 8" xfId="9600"/>
    <cellStyle name="Input 2 8 4 8 2" xfId="27160"/>
    <cellStyle name="Input 2 8 4 8 3" xfId="44648"/>
    <cellStyle name="Input 2 8 4 9" xfId="10179"/>
    <cellStyle name="Input 2 8 4 9 2" xfId="27739"/>
    <cellStyle name="Input 2 8 4 9 3" xfId="45227"/>
    <cellStyle name="Input 2 8 40" xfId="53542"/>
    <cellStyle name="Input 2 8 5" xfId="1177"/>
    <cellStyle name="Input 2 8 5 2" xfId="18769"/>
    <cellStyle name="Input 2 8 5 3" xfId="36257"/>
    <cellStyle name="Input 2 8 6" xfId="1613"/>
    <cellStyle name="Input 2 8 6 2" xfId="19205"/>
    <cellStyle name="Input 2 8 6 3" xfId="36693"/>
    <cellStyle name="Input 2 8 7" xfId="2048"/>
    <cellStyle name="Input 2 8 7 2" xfId="19640"/>
    <cellStyle name="Input 2 8 7 3" xfId="37128"/>
    <cellStyle name="Input 2 8 8" xfId="2484"/>
    <cellStyle name="Input 2 8 8 2" xfId="20076"/>
    <cellStyle name="Input 2 8 8 3" xfId="37564"/>
    <cellStyle name="Input 2 8 9" xfId="3066"/>
    <cellStyle name="Input 2 8 9 2" xfId="20658"/>
    <cellStyle name="Input 2 8 9 3" xfId="38146"/>
    <cellStyle name="Input 2 9" xfId="124"/>
    <cellStyle name="Input 2 9 10" xfId="3344"/>
    <cellStyle name="Input 2 9 10 2" xfId="20936"/>
    <cellStyle name="Input 2 9 10 3" xfId="38424"/>
    <cellStyle name="Input 2 9 11" xfId="3769"/>
    <cellStyle name="Input 2 9 11 2" xfId="21361"/>
    <cellStyle name="Input 2 9 11 3" xfId="38849"/>
    <cellStyle name="Input 2 9 12" xfId="4190"/>
    <cellStyle name="Input 2 9 12 2" xfId="21782"/>
    <cellStyle name="Input 2 9 12 3" xfId="39270"/>
    <cellStyle name="Input 2 9 13" xfId="4611"/>
    <cellStyle name="Input 2 9 13 2" xfId="22203"/>
    <cellStyle name="Input 2 9 13 3" xfId="39691"/>
    <cellStyle name="Input 2 9 14" xfId="5012"/>
    <cellStyle name="Input 2 9 14 2" xfId="22604"/>
    <cellStyle name="Input 2 9 14 3" xfId="40092"/>
    <cellStyle name="Input 2 9 15" xfId="5412"/>
    <cellStyle name="Input 2 9 15 2" xfId="23004"/>
    <cellStyle name="Input 2 9 15 3" xfId="40492"/>
    <cellStyle name="Input 2 9 16" xfId="5948"/>
    <cellStyle name="Input 2 9 16 2" xfId="23540"/>
    <cellStyle name="Input 2 9 16 3" xfId="41028"/>
    <cellStyle name="Input 2 9 17" xfId="6549"/>
    <cellStyle name="Input 2 9 17 2" xfId="24109"/>
    <cellStyle name="Input 2 9 17 3" xfId="41597"/>
    <cellStyle name="Input 2 9 18" xfId="7129"/>
    <cellStyle name="Input 2 9 18 2" xfId="24689"/>
    <cellStyle name="Input 2 9 18 3" xfId="42177"/>
    <cellStyle name="Input 2 9 19" xfId="7697"/>
    <cellStyle name="Input 2 9 19 2" xfId="25257"/>
    <cellStyle name="Input 2 9 19 3" xfId="42745"/>
    <cellStyle name="Input 2 9 2" xfId="831"/>
    <cellStyle name="Input 2 9 2 10" xfId="4748"/>
    <cellStyle name="Input 2 9 2 10 2" xfId="22340"/>
    <cellStyle name="Input 2 9 2 10 3" xfId="39828"/>
    <cellStyle name="Input 2 9 2 11" xfId="5149"/>
    <cellStyle name="Input 2 9 2 11 2" xfId="22741"/>
    <cellStyle name="Input 2 9 2 11 3" xfId="40229"/>
    <cellStyle name="Input 2 9 2 12" xfId="5549"/>
    <cellStyle name="Input 2 9 2 12 2" xfId="23141"/>
    <cellStyle name="Input 2 9 2 12 3" xfId="40629"/>
    <cellStyle name="Input 2 9 2 13" xfId="6294"/>
    <cellStyle name="Input 2 9 2 13 2" xfId="23854"/>
    <cellStyle name="Input 2 9 2 13 3" xfId="41342"/>
    <cellStyle name="Input 2 9 2 14" xfId="6895"/>
    <cellStyle name="Input 2 9 2 14 2" xfId="24455"/>
    <cellStyle name="Input 2 9 2 14 3" xfId="41943"/>
    <cellStyle name="Input 2 9 2 15" xfId="7475"/>
    <cellStyle name="Input 2 9 2 15 2" xfId="25035"/>
    <cellStyle name="Input 2 9 2 15 3" xfId="42523"/>
    <cellStyle name="Input 2 9 2 16" xfId="8043"/>
    <cellStyle name="Input 2 9 2 16 2" xfId="25603"/>
    <cellStyle name="Input 2 9 2 16 3" xfId="43091"/>
    <cellStyle name="Input 2 9 2 17" xfId="8611"/>
    <cellStyle name="Input 2 9 2 17 2" xfId="26171"/>
    <cellStyle name="Input 2 9 2 17 3" xfId="43659"/>
    <cellStyle name="Input 2 9 2 18" xfId="9179"/>
    <cellStyle name="Input 2 9 2 18 2" xfId="26739"/>
    <cellStyle name="Input 2 9 2 18 3" xfId="44227"/>
    <cellStyle name="Input 2 9 2 19" xfId="9747"/>
    <cellStyle name="Input 2 9 2 19 2" xfId="27307"/>
    <cellStyle name="Input 2 9 2 19 3" xfId="44795"/>
    <cellStyle name="Input 2 9 2 2" xfId="1324"/>
    <cellStyle name="Input 2 9 2 2 2" xfId="18916"/>
    <cellStyle name="Input 2 9 2 2 3" xfId="36404"/>
    <cellStyle name="Input 2 9 2 20" xfId="10326"/>
    <cellStyle name="Input 2 9 2 20 2" xfId="27886"/>
    <cellStyle name="Input 2 9 2 20 3" xfId="45374"/>
    <cellStyle name="Input 2 9 2 21" xfId="10893"/>
    <cellStyle name="Input 2 9 2 21 2" xfId="28453"/>
    <cellStyle name="Input 2 9 2 21 3" xfId="45941"/>
    <cellStyle name="Input 2 9 2 22" xfId="11403"/>
    <cellStyle name="Input 2 9 2 22 2" xfId="28963"/>
    <cellStyle name="Input 2 9 2 22 3" xfId="46451"/>
    <cellStyle name="Input 2 9 2 23" xfId="11984"/>
    <cellStyle name="Input 2 9 2 23 2" xfId="29544"/>
    <cellStyle name="Input 2 9 2 23 3" xfId="47032"/>
    <cellStyle name="Input 2 9 2 24" xfId="12562"/>
    <cellStyle name="Input 2 9 2 24 2" xfId="30122"/>
    <cellStyle name="Input 2 9 2 24 3" xfId="47610"/>
    <cellStyle name="Input 2 9 2 25" xfId="13138"/>
    <cellStyle name="Input 2 9 2 25 2" xfId="30698"/>
    <cellStyle name="Input 2 9 2 25 3" xfId="48186"/>
    <cellStyle name="Input 2 9 2 26" xfId="13714"/>
    <cellStyle name="Input 2 9 2 26 2" xfId="31274"/>
    <cellStyle name="Input 2 9 2 26 3" xfId="48762"/>
    <cellStyle name="Input 2 9 2 27" xfId="14288"/>
    <cellStyle name="Input 2 9 2 27 2" xfId="31848"/>
    <cellStyle name="Input 2 9 2 27 3" xfId="49336"/>
    <cellStyle name="Input 2 9 2 28" xfId="14844"/>
    <cellStyle name="Input 2 9 2 28 2" xfId="32404"/>
    <cellStyle name="Input 2 9 2 28 3" xfId="49892"/>
    <cellStyle name="Input 2 9 2 29" xfId="15401"/>
    <cellStyle name="Input 2 9 2 29 2" xfId="32961"/>
    <cellStyle name="Input 2 9 2 29 3" xfId="50449"/>
    <cellStyle name="Input 2 9 2 3" xfId="1760"/>
    <cellStyle name="Input 2 9 2 3 2" xfId="19352"/>
    <cellStyle name="Input 2 9 2 3 3" xfId="36840"/>
    <cellStyle name="Input 2 9 2 30" xfId="15959"/>
    <cellStyle name="Input 2 9 2 30 2" xfId="33519"/>
    <cellStyle name="Input 2 9 2 30 3" xfId="51007"/>
    <cellStyle name="Input 2 9 2 31" xfId="16507"/>
    <cellStyle name="Input 2 9 2 31 2" xfId="34067"/>
    <cellStyle name="Input 2 9 2 31 3" xfId="51555"/>
    <cellStyle name="Input 2 9 2 32" xfId="17040"/>
    <cellStyle name="Input 2 9 2 32 2" xfId="34600"/>
    <cellStyle name="Input 2 9 2 32 3" xfId="52088"/>
    <cellStyle name="Input 2 9 2 33" xfId="17561"/>
    <cellStyle name="Input 2 9 2 33 2" xfId="35121"/>
    <cellStyle name="Input 2 9 2 33 3" xfId="52609"/>
    <cellStyle name="Input 2 9 2 34" xfId="18165"/>
    <cellStyle name="Input 2 9 2 35" xfId="35653"/>
    <cellStyle name="Input 2 9 2 36" xfId="53379"/>
    <cellStyle name="Input 2 9 2 37" xfId="53612"/>
    <cellStyle name="Input 2 9 2 4" xfId="2195"/>
    <cellStyle name="Input 2 9 2 4 2" xfId="19787"/>
    <cellStyle name="Input 2 9 2 4 3" xfId="37275"/>
    <cellStyle name="Input 2 9 2 5" xfId="2631"/>
    <cellStyle name="Input 2 9 2 5 2" xfId="20223"/>
    <cellStyle name="Input 2 9 2 5 3" xfId="37711"/>
    <cellStyle name="Input 2 9 2 6" xfId="444"/>
    <cellStyle name="Input 2 9 2 6 2" xfId="18491"/>
    <cellStyle name="Input 2 9 2 6 3" xfId="35979"/>
    <cellStyle name="Input 2 9 2 7" xfId="3481"/>
    <cellStyle name="Input 2 9 2 7 2" xfId="21073"/>
    <cellStyle name="Input 2 9 2 7 3" xfId="38561"/>
    <cellStyle name="Input 2 9 2 8" xfId="3906"/>
    <cellStyle name="Input 2 9 2 8 2" xfId="21498"/>
    <cellStyle name="Input 2 9 2 8 3" xfId="38986"/>
    <cellStyle name="Input 2 9 2 9" xfId="4327"/>
    <cellStyle name="Input 2 9 2 9 2" xfId="21919"/>
    <cellStyle name="Input 2 9 2 9 3" xfId="39407"/>
    <cellStyle name="Input 2 9 20" xfId="8265"/>
    <cellStyle name="Input 2 9 20 2" xfId="25825"/>
    <cellStyle name="Input 2 9 20 3" xfId="43313"/>
    <cellStyle name="Input 2 9 21" xfId="8833"/>
    <cellStyle name="Input 2 9 21 2" xfId="26393"/>
    <cellStyle name="Input 2 9 21 3" xfId="43881"/>
    <cellStyle name="Input 2 9 22" xfId="9401"/>
    <cellStyle name="Input 2 9 22 2" xfId="26961"/>
    <cellStyle name="Input 2 9 22 3" xfId="44449"/>
    <cellStyle name="Input 2 9 23" xfId="9981"/>
    <cellStyle name="Input 2 9 23 2" xfId="27541"/>
    <cellStyle name="Input 2 9 23 3" xfId="45029"/>
    <cellStyle name="Input 2 9 24" xfId="10548"/>
    <cellStyle name="Input 2 9 24 2" xfId="28108"/>
    <cellStyle name="Input 2 9 24 3" xfId="45596"/>
    <cellStyle name="Input 2 9 25" xfId="11059"/>
    <cellStyle name="Input 2 9 25 2" xfId="28619"/>
    <cellStyle name="Input 2 9 25 3" xfId="46107"/>
    <cellStyle name="Input 2 9 26" xfId="11638"/>
    <cellStyle name="Input 2 9 26 2" xfId="29198"/>
    <cellStyle name="Input 2 9 26 3" xfId="46686"/>
    <cellStyle name="Input 2 9 27" xfId="12216"/>
    <cellStyle name="Input 2 9 27 2" xfId="29776"/>
    <cellStyle name="Input 2 9 27 3" xfId="47264"/>
    <cellStyle name="Input 2 9 28" xfId="12795"/>
    <cellStyle name="Input 2 9 28 2" xfId="30355"/>
    <cellStyle name="Input 2 9 28 3" xfId="47843"/>
    <cellStyle name="Input 2 9 29" xfId="13371"/>
    <cellStyle name="Input 2 9 29 2" xfId="30931"/>
    <cellStyle name="Input 2 9 29 3" xfId="48419"/>
    <cellStyle name="Input 2 9 3" xfId="951"/>
    <cellStyle name="Input 2 9 3 10" xfId="4868"/>
    <cellStyle name="Input 2 9 3 10 2" xfId="22460"/>
    <cellStyle name="Input 2 9 3 10 3" xfId="39948"/>
    <cellStyle name="Input 2 9 3 11" xfId="5269"/>
    <cellStyle name="Input 2 9 3 11 2" xfId="22861"/>
    <cellStyle name="Input 2 9 3 11 3" xfId="40349"/>
    <cellStyle name="Input 2 9 3 12" xfId="5669"/>
    <cellStyle name="Input 2 9 3 12 2" xfId="23261"/>
    <cellStyle name="Input 2 9 3 12 3" xfId="40749"/>
    <cellStyle name="Input 2 9 3 13" xfId="6414"/>
    <cellStyle name="Input 2 9 3 13 2" xfId="23974"/>
    <cellStyle name="Input 2 9 3 13 3" xfId="41462"/>
    <cellStyle name="Input 2 9 3 14" xfId="7015"/>
    <cellStyle name="Input 2 9 3 14 2" xfId="24575"/>
    <cellStyle name="Input 2 9 3 14 3" xfId="42063"/>
    <cellStyle name="Input 2 9 3 15" xfId="7595"/>
    <cellStyle name="Input 2 9 3 15 2" xfId="25155"/>
    <cellStyle name="Input 2 9 3 15 3" xfId="42643"/>
    <cellStyle name="Input 2 9 3 16" xfId="8163"/>
    <cellStyle name="Input 2 9 3 16 2" xfId="25723"/>
    <cellStyle name="Input 2 9 3 16 3" xfId="43211"/>
    <cellStyle name="Input 2 9 3 17" xfId="8731"/>
    <cellStyle name="Input 2 9 3 17 2" xfId="26291"/>
    <cellStyle name="Input 2 9 3 17 3" xfId="43779"/>
    <cellStyle name="Input 2 9 3 18" xfId="9299"/>
    <cellStyle name="Input 2 9 3 18 2" xfId="26859"/>
    <cellStyle name="Input 2 9 3 18 3" xfId="44347"/>
    <cellStyle name="Input 2 9 3 19" xfId="9867"/>
    <cellStyle name="Input 2 9 3 19 2" xfId="27427"/>
    <cellStyle name="Input 2 9 3 19 3" xfId="44915"/>
    <cellStyle name="Input 2 9 3 2" xfId="1444"/>
    <cellStyle name="Input 2 9 3 2 2" xfId="19036"/>
    <cellStyle name="Input 2 9 3 2 3" xfId="36524"/>
    <cellStyle name="Input 2 9 3 20" xfId="10446"/>
    <cellStyle name="Input 2 9 3 20 2" xfId="28006"/>
    <cellStyle name="Input 2 9 3 20 3" xfId="45494"/>
    <cellStyle name="Input 2 9 3 21" xfId="11013"/>
    <cellStyle name="Input 2 9 3 21 2" xfId="28573"/>
    <cellStyle name="Input 2 9 3 21 3" xfId="46061"/>
    <cellStyle name="Input 2 9 3 22" xfId="11523"/>
    <cellStyle name="Input 2 9 3 22 2" xfId="29083"/>
    <cellStyle name="Input 2 9 3 22 3" xfId="46571"/>
    <cellStyle name="Input 2 9 3 23" xfId="12104"/>
    <cellStyle name="Input 2 9 3 23 2" xfId="29664"/>
    <cellStyle name="Input 2 9 3 23 3" xfId="47152"/>
    <cellStyle name="Input 2 9 3 24" xfId="12682"/>
    <cellStyle name="Input 2 9 3 24 2" xfId="30242"/>
    <cellStyle name="Input 2 9 3 24 3" xfId="47730"/>
    <cellStyle name="Input 2 9 3 25" xfId="13258"/>
    <cellStyle name="Input 2 9 3 25 2" xfId="30818"/>
    <cellStyle name="Input 2 9 3 25 3" xfId="48306"/>
    <cellStyle name="Input 2 9 3 26" xfId="13834"/>
    <cellStyle name="Input 2 9 3 26 2" xfId="31394"/>
    <cellStyle name="Input 2 9 3 26 3" xfId="48882"/>
    <cellStyle name="Input 2 9 3 27" xfId="14408"/>
    <cellStyle name="Input 2 9 3 27 2" xfId="31968"/>
    <cellStyle name="Input 2 9 3 27 3" xfId="49456"/>
    <cellStyle name="Input 2 9 3 28" xfId="14964"/>
    <cellStyle name="Input 2 9 3 28 2" xfId="32524"/>
    <cellStyle name="Input 2 9 3 28 3" xfId="50012"/>
    <cellStyle name="Input 2 9 3 29" xfId="15521"/>
    <cellStyle name="Input 2 9 3 29 2" xfId="33081"/>
    <cellStyle name="Input 2 9 3 29 3" xfId="50569"/>
    <cellStyle name="Input 2 9 3 3" xfId="1880"/>
    <cellStyle name="Input 2 9 3 3 2" xfId="19472"/>
    <cellStyle name="Input 2 9 3 3 3" xfId="36960"/>
    <cellStyle name="Input 2 9 3 30" xfId="16079"/>
    <cellStyle name="Input 2 9 3 30 2" xfId="33639"/>
    <cellStyle name="Input 2 9 3 30 3" xfId="51127"/>
    <cellStyle name="Input 2 9 3 31" xfId="16627"/>
    <cellStyle name="Input 2 9 3 31 2" xfId="34187"/>
    <cellStyle name="Input 2 9 3 31 3" xfId="51675"/>
    <cellStyle name="Input 2 9 3 32" xfId="17160"/>
    <cellStyle name="Input 2 9 3 32 2" xfId="34720"/>
    <cellStyle name="Input 2 9 3 32 3" xfId="52208"/>
    <cellStyle name="Input 2 9 3 33" xfId="17681"/>
    <cellStyle name="Input 2 9 3 33 2" xfId="35241"/>
    <cellStyle name="Input 2 9 3 33 3" xfId="52729"/>
    <cellStyle name="Input 2 9 3 34" xfId="18285"/>
    <cellStyle name="Input 2 9 3 35" xfId="35773"/>
    <cellStyle name="Input 2 9 3 36" xfId="53499"/>
    <cellStyle name="Input 2 9 3 37" xfId="53889"/>
    <cellStyle name="Input 2 9 3 4" xfId="2315"/>
    <cellStyle name="Input 2 9 3 4 2" xfId="19907"/>
    <cellStyle name="Input 2 9 3 4 3" xfId="37395"/>
    <cellStyle name="Input 2 9 3 5" xfId="2751"/>
    <cellStyle name="Input 2 9 3 5 2" xfId="20343"/>
    <cellStyle name="Input 2 9 3 5 3" xfId="37831"/>
    <cellStyle name="Input 2 9 3 6" xfId="1059"/>
    <cellStyle name="Input 2 9 3 6 2" xfId="18675"/>
    <cellStyle name="Input 2 9 3 6 3" xfId="36163"/>
    <cellStyle name="Input 2 9 3 7" xfId="3601"/>
    <cellStyle name="Input 2 9 3 7 2" xfId="21193"/>
    <cellStyle name="Input 2 9 3 7 3" xfId="38681"/>
    <cellStyle name="Input 2 9 3 8" xfId="4026"/>
    <cellStyle name="Input 2 9 3 8 2" xfId="21618"/>
    <cellStyle name="Input 2 9 3 8 3" xfId="39106"/>
    <cellStyle name="Input 2 9 3 9" xfId="4447"/>
    <cellStyle name="Input 2 9 3 9 2" xfId="22039"/>
    <cellStyle name="Input 2 9 3 9 3" xfId="39527"/>
    <cellStyle name="Input 2 9 30" xfId="13948"/>
    <cellStyle name="Input 2 9 30 2" xfId="31508"/>
    <cellStyle name="Input 2 9 30 3" xfId="48996"/>
    <cellStyle name="Input 2 9 31" xfId="14508"/>
    <cellStyle name="Input 2 9 31 2" xfId="32068"/>
    <cellStyle name="Input 2 9 31 3" xfId="49556"/>
    <cellStyle name="Input 2 9 32" xfId="15063"/>
    <cellStyle name="Input 2 9 32 2" xfId="32623"/>
    <cellStyle name="Input 2 9 32 3" xfId="50111"/>
    <cellStyle name="Input 2 9 33" xfId="15628"/>
    <cellStyle name="Input 2 9 33 2" xfId="33188"/>
    <cellStyle name="Input 2 9 33 3" xfId="50676"/>
    <cellStyle name="Input 2 9 34" xfId="16175"/>
    <cellStyle name="Input 2 9 34 2" xfId="33735"/>
    <cellStyle name="Input 2 9 34 3" xfId="51223"/>
    <cellStyle name="Input 2 9 35" xfId="16726"/>
    <cellStyle name="Input 2 9 35 2" xfId="34286"/>
    <cellStyle name="Input 2 9 35 3" xfId="51774"/>
    <cellStyle name="Input 2 9 36" xfId="17247"/>
    <cellStyle name="Input 2 9 36 2" xfId="34807"/>
    <cellStyle name="Input 2 9 36 3" xfId="52295"/>
    <cellStyle name="Input 2 9 37" xfId="17851"/>
    <cellStyle name="Input 2 9 38" xfId="35339"/>
    <cellStyle name="Input 2 9 39" xfId="53242"/>
    <cellStyle name="Input 2 9 4" xfId="694"/>
    <cellStyle name="Input 2 9 4 10" xfId="10756"/>
    <cellStyle name="Input 2 9 4 10 2" xfId="28316"/>
    <cellStyle name="Input 2 9 4 10 3" xfId="45804"/>
    <cellStyle name="Input 2 9 4 11" xfId="11266"/>
    <cellStyle name="Input 2 9 4 11 2" xfId="28826"/>
    <cellStyle name="Input 2 9 4 11 3" xfId="46314"/>
    <cellStyle name="Input 2 9 4 12" xfId="11847"/>
    <cellStyle name="Input 2 9 4 12 2" xfId="29407"/>
    <cellStyle name="Input 2 9 4 12 3" xfId="46895"/>
    <cellStyle name="Input 2 9 4 13" xfId="12425"/>
    <cellStyle name="Input 2 9 4 13 2" xfId="29985"/>
    <cellStyle name="Input 2 9 4 13 3" xfId="47473"/>
    <cellStyle name="Input 2 9 4 14" xfId="13001"/>
    <cellStyle name="Input 2 9 4 14 2" xfId="30561"/>
    <cellStyle name="Input 2 9 4 14 3" xfId="48049"/>
    <cellStyle name="Input 2 9 4 15" xfId="13577"/>
    <cellStyle name="Input 2 9 4 15 2" xfId="31137"/>
    <cellStyle name="Input 2 9 4 15 3" xfId="48625"/>
    <cellStyle name="Input 2 9 4 16" xfId="14151"/>
    <cellStyle name="Input 2 9 4 16 2" xfId="31711"/>
    <cellStyle name="Input 2 9 4 16 3" xfId="49199"/>
    <cellStyle name="Input 2 9 4 17" xfId="14707"/>
    <cellStyle name="Input 2 9 4 17 2" xfId="32267"/>
    <cellStyle name="Input 2 9 4 17 3" xfId="49755"/>
    <cellStyle name="Input 2 9 4 18" xfId="15264"/>
    <cellStyle name="Input 2 9 4 18 2" xfId="32824"/>
    <cellStyle name="Input 2 9 4 18 3" xfId="50312"/>
    <cellStyle name="Input 2 9 4 19" xfId="15822"/>
    <cellStyle name="Input 2 9 4 19 2" xfId="33382"/>
    <cellStyle name="Input 2 9 4 19 3" xfId="50870"/>
    <cellStyle name="Input 2 9 4 2" xfId="6157"/>
    <cellStyle name="Input 2 9 4 2 2" xfId="23717"/>
    <cellStyle name="Input 2 9 4 2 3" xfId="41205"/>
    <cellStyle name="Input 2 9 4 20" xfId="16370"/>
    <cellStyle name="Input 2 9 4 20 2" xfId="33930"/>
    <cellStyle name="Input 2 9 4 20 3" xfId="51418"/>
    <cellStyle name="Input 2 9 4 21" xfId="16903"/>
    <cellStyle name="Input 2 9 4 21 2" xfId="34463"/>
    <cellStyle name="Input 2 9 4 21 3" xfId="51951"/>
    <cellStyle name="Input 2 9 4 22" xfId="17424"/>
    <cellStyle name="Input 2 9 4 22 2" xfId="34984"/>
    <cellStyle name="Input 2 9 4 22 3" xfId="52472"/>
    <cellStyle name="Input 2 9 4 23" xfId="18028"/>
    <cellStyle name="Input 2 9 4 24" xfId="35516"/>
    <cellStyle name="Input 2 9 4 3" xfId="6758"/>
    <cellStyle name="Input 2 9 4 3 2" xfId="24318"/>
    <cellStyle name="Input 2 9 4 3 3" xfId="41806"/>
    <cellStyle name="Input 2 9 4 4" xfId="7338"/>
    <cellStyle name="Input 2 9 4 4 2" xfId="24898"/>
    <cellStyle name="Input 2 9 4 4 3" xfId="42386"/>
    <cellStyle name="Input 2 9 4 5" xfId="7906"/>
    <cellStyle name="Input 2 9 4 5 2" xfId="25466"/>
    <cellStyle name="Input 2 9 4 5 3" xfId="42954"/>
    <cellStyle name="Input 2 9 4 6" xfId="8474"/>
    <cellStyle name="Input 2 9 4 6 2" xfId="26034"/>
    <cellStyle name="Input 2 9 4 6 3" xfId="43522"/>
    <cellStyle name="Input 2 9 4 7" xfId="9042"/>
    <cellStyle name="Input 2 9 4 7 2" xfId="26602"/>
    <cellStyle name="Input 2 9 4 7 3" xfId="44090"/>
    <cellStyle name="Input 2 9 4 8" xfId="9610"/>
    <cellStyle name="Input 2 9 4 8 2" xfId="27170"/>
    <cellStyle name="Input 2 9 4 8 3" xfId="44658"/>
    <cellStyle name="Input 2 9 4 9" xfId="10189"/>
    <cellStyle name="Input 2 9 4 9 2" xfId="27749"/>
    <cellStyle name="Input 2 9 4 9 3" xfId="45237"/>
    <cellStyle name="Input 2 9 40" xfId="53742"/>
    <cellStyle name="Input 2 9 5" xfId="1187"/>
    <cellStyle name="Input 2 9 5 2" xfId="18779"/>
    <cellStyle name="Input 2 9 5 3" xfId="36267"/>
    <cellStyle name="Input 2 9 6" xfId="1623"/>
    <cellStyle name="Input 2 9 6 2" xfId="19215"/>
    <cellStyle name="Input 2 9 6 3" xfId="36703"/>
    <cellStyle name="Input 2 9 7" xfId="2058"/>
    <cellStyle name="Input 2 9 7 2" xfId="19650"/>
    <cellStyle name="Input 2 9 7 3" xfId="37138"/>
    <cellStyle name="Input 2 9 8" xfId="2494"/>
    <cellStyle name="Input 2 9 8 2" xfId="20086"/>
    <cellStyle name="Input 2 9 8 3" xfId="37574"/>
    <cellStyle name="Input 2 9 9" xfId="1967"/>
    <cellStyle name="Input 2 9 9 2" xfId="19559"/>
    <cellStyle name="Input 2 9 9 3" xfId="37047"/>
    <cellStyle name="Input 3" xfId="80"/>
    <cellStyle name="Input 3 10" xfId="110"/>
    <cellStyle name="Input 3 10 10" xfId="3355"/>
    <cellStyle name="Input 3 10 10 2" xfId="20947"/>
    <cellStyle name="Input 3 10 10 3" xfId="38435"/>
    <cellStyle name="Input 3 10 11" xfId="3780"/>
    <cellStyle name="Input 3 10 11 2" xfId="21372"/>
    <cellStyle name="Input 3 10 11 3" xfId="38860"/>
    <cellStyle name="Input 3 10 12" xfId="4201"/>
    <cellStyle name="Input 3 10 12 2" xfId="21793"/>
    <cellStyle name="Input 3 10 12 3" xfId="39281"/>
    <cellStyle name="Input 3 10 13" xfId="4622"/>
    <cellStyle name="Input 3 10 13 2" xfId="22214"/>
    <cellStyle name="Input 3 10 13 3" xfId="39702"/>
    <cellStyle name="Input 3 10 14" xfId="5023"/>
    <cellStyle name="Input 3 10 14 2" xfId="22615"/>
    <cellStyle name="Input 3 10 14 3" xfId="40103"/>
    <cellStyle name="Input 3 10 15" xfId="5423"/>
    <cellStyle name="Input 3 10 15 2" xfId="23015"/>
    <cellStyle name="Input 3 10 15 3" xfId="40503"/>
    <cellStyle name="Input 3 10 16" xfId="5959"/>
    <cellStyle name="Input 3 10 16 2" xfId="23551"/>
    <cellStyle name="Input 3 10 16 3" xfId="41039"/>
    <cellStyle name="Input 3 10 17" xfId="6560"/>
    <cellStyle name="Input 3 10 17 2" xfId="24120"/>
    <cellStyle name="Input 3 10 17 3" xfId="41608"/>
    <cellStyle name="Input 3 10 18" xfId="7140"/>
    <cellStyle name="Input 3 10 18 2" xfId="24700"/>
    <cellStyle name="Input 3 10 18 3" xfId="42188"/>
    <cellStyle name="Input 3 10 19" xfId="7708"/>
    <cellStyle name="Input 3 10 19 2" xfId="25268"/>
    <cellStyle name="Input 3 10 19 3" xfId="42756"/>
    <cellStyle name="Input 3 10 2" xfId="842"/>
    <cellStyle name="Input 3 10 2 10" xfId="4759"/>
    <cellStyle name="Input 3 10 2 10 2" xfId="22351"/>
    <cellStyle name="Input 3 10 2 10 3" xfId="39839"/>
    <cellStyle name="Input 3 10 2 11" xfId="5160"/>
    <cellStyle name="Input 3 10 2 11 2" xfId="22752"/>
    <cellStyle name="Input 3 10 2 11 3" xfId="40240"/>
    <cellStyle name="Input 3 10 2 12" xfId="5560"/>
    <cellStyle name="Input 3 10 2 12 2" xfId="23152"/>
    <cellStyle name="Input 3 10 2 12 3" xfId="40640"/>
    <cellStyle name="Input 3 10 2 13" xfId="6305"/>
    <cellStyle name="Input 3 10 2 13 2" xfId="23865"/>
    <cellStyle name="Input 3 10 2 13 3" xfId="41353"/>
    <cellStyle name="Input 3 10 2 14" xfId="6906"/>
    <cellStyle name="Input 3 10 2 14 2" xfId="24466"/>
    <cellStyle name="Input 3 10 2 14 3" xfId="41954"/>
    <cellStyle name="Input 3 10 2 15" xfId="7486"/>
    <cellStyle name="Input 3 10 2 15 2" xfId="25046"/>
    <cellStyle name="Input 3 10 2 15 3" xfId="42534"/>
    <cellStyle name="Input 3 10 2 16" xfId="8054"/>
    <cellStyle name="Input 3 10 2 16 2" xfId="25614"/>
    <cellStyle name="Input 3 10 2 16 3" xfId="43102"/>
    <cellStyle name="Input 3 10 2 17" xfId="8622"/>
    <cellStyle name="Input 3 10 2 17 2" xfId="26182"/>
    <cellStyle name="Input 3 10 2 17 3" xfId="43670"/>
    <cellStyle name="Input 3 10 2 18" xfId="9190"/>
    <cellStyle name="Input 3 10 2 18 2" xfId="26750"/>
    <cellStyle name="Input 3 10 2 18 3" xfId="44238"/>
    <cellStyle name="Input 3 10 2 19" xfId="9758"/>
    <cellStyle name="Input 3 10 2 19 2" xfId="27318"/>
    <cellStyle name="Input 3 10 2 19 3" xfId="44806"/>
    <cellStyle name="Input 3 10 2 2" xfId="1335"/>
    <cellStyle name="Input 3 10 2 2 2" xfId="18927"/>
    <cellStyle name="Input 3 10 2 2 3" xfId="36415"/>
    <cellStyle name="Input 3 10 2 20" xfId="10337"/>
    <cellStyle name="Input 3 10 2 20 2" xfId="27897"/>
    <cellStyle name="Input 3 10 2 20 3" xfId="45385"/>
    <cellStyle name="Input 3 10 2 21" xfId="10904"/>
    <cellStyle name="Input 3 10 2 21 2" xfId="28464"/>
    <cellStyle name="Input 3 10 2 21 3" xfId="45952"/>
    <cellStyle name="Input 3 10 2 22" xfId="11414"/>
    <cellStyle name="Input 3 10 2 22 2" xfId="28974"/>
    <cellStyle name="Input 3 10 2 22 3" xfId="46462"/>
    <cellStyle name="Input 3 10 2 23" xfId="11995"/>
    <cellStyle name="Input 3 10 2 23 2" xfId="29555"/>
    <cellStyle name="Input 3 10 2 23 3" xfId="47043"/>
    <cellStyle name="Input 3 10 2 24" xfId="12573"/>
    <cellStyle name="Input 3 10 2 24 2" xfId="30133"/>
    <cellStyle name="Input 3 10 2 24 3" xfId="47621"/>
    <cellStyle name="Input 3 10 2 25" xfId="13149"/>
    <cellStyle name="Input 3 10 2 25 2" xfId="30709"/>
    <cellStyle name="Input 3 10 2 25 3" xfId="48197"/>
    <cellStyle name="Input 3 10 2 26" xfId="13725"/>
    <cellStyle name="Input 3 10 2 26 2" xfId="31285"/>
    <cellStyle name="Input 3 10 2 26 3" xfId="48773"/>
    <cellStyle name="Input 3 10 2 27" xfId="14299"/>
    <cellStyle name="Input 3 10 2 27 2" xfId="31859"/>
    <cellStyle name="Input 3 10 2 27 3" xfId="49347"/>
    <cellStyle name="Input 3 10 2 28" xfId="14855"/>
    <cellStyle name="Input 3 10 2 28 2" xfId="32415"/>
    <cellStyle name="Input 3 10 2 28 3" xfId="49903"/>
    <cellStyle name="Input 3 10 2 29" xfId="15412"/>
    <cellStyle name="Input 3 10 2 29 2" xfId="32972"/>
    <cellStyle name="Input 3 10 2 29 3" xfId="50460"/>
    <cellStyle name="Input 3 10 2 3" xfId="1771"/>
    <cellStyle name="Input 3 10 2 3 2" xfId="19363"/>
    <cellStyle name="Input 3 10 2 3 3" xfId="36851"/>
    <cellStyle name="Input 3 10 2 30" xfId="15970"/>
    <cellStyle name="Input 3 10 2 30 2" xfId="33530"/>
    <cellStyle name="Input 3 10 2 30 3" xfId="51018"/>
    <cellStyle name="Input 3 10 2 31" xfId="16518"/>
    <cellStyle name="Input 3 10 2 31 2" xfId="34078"/>
    <cellStyle name="Input 3 10 2 31 3" xfId="51566"/>
    <cellStyle name="Input 3 10 2 32" xfId="17051"/>
    <cellStyle name="Input 3 10 2 32 2" xfId="34611"/>
    <cellStyle name="Input 3 10 2 32 3" xfId="52099"/>
    <cellStyle name="Input 3 10 2 33" xfId="17572"/>
    <cellStyle name="Input 3 10 2 33 2" xfId="35132"/>
    <cellStyle name="Input 3 10 2 33 3" xfId="52620"/>
    <cellStyle name="Input 3 10 2 34" xfId="18176"/>
    <cellStyle name="Input 3 10 2 35" xfId="35664"/>
    <cellStyle name="Input 3 10 2 36" xfId="53390"/>
    <cellStyle name="Input 3 10 2 37" xfId="53562"/>
    <cellStyle name="Input 3 10 2 4" xfId="2206"/>
    <cellStyle name="Input 3 10 2 4 2" xfId="19798"/>
    <cellStyle name="Input 3 10 2 4 3" xfId="37286"/>
    <cellStyle name="Input 3 10 2 5" xfId="2642"/>
    <cellStyle name="Input 3 10 2 5 2" xfId="20234"/>
    <cellStyle name="Input 3 10 2 5 3" xfId="37722"/>
    <cellStyle name="Input 3 10 2 6" xfId="3158"/>
    <cellStyle name="Input 3 10 2 6 2" xfId="20750"/>
    <cellStyle name="Input 3 10 2 6 3" xfId="38238"/>
    <cellStyle name="Input 3 10 2 7" xfId="3492"/>
    <cellStyle name="Input 3 10 2 7 2" xfId="21084"/>
    <cellStyle name="Input 3 10 2 7 3" xfId="38572"/>
    <cellStyle name="Input 3 10 2 8" xfId="3917"/>
    <cellStyle name="Input 3 10 2 8 2" xfId="21509"/>
    <cellStyle name="Input 3 10 2 8 3" xfId="38997"/>
    <cellStyle name="Input 3 10 2 9" xfId="4338"/>
    <cellStyle name="Input 3 10 2 9 2" xfId="21930"/>
    <cellStyle name="Input 3 10 2 9 3" xfId="39418"/>
    <cellStyle name="Input 3 10 20" xfId="8276"/>
    <cellStyle name="Input 3 10 20 2" xfId="25836"/>
    <cellStyle name="Input 3 10 20 3" xfId="43324"/>
    <cellStyle name="Input 3 10 21" xfId="8844"/>
    <cellStyle name="Input 3 10 21 2" xfId="26404"/>
    <cellStyle name="Input 3 10 21 3" xfId="43892"/>
    <cellStyle name="Input 3 10 22" xfId="9412"/>
    <cellStyle name="Input 3 10 22 2" xfId="26972"/>
    <cellStyle name="Input 3 10 22 3" xfId="44460"/>
    <cellStyle name="Input 3 10 23" xfId="9992"/>
    <cellStyle name="Input 3 10 23 2" xfId="27552"/>
    <cellStyle name="Input 3 10 23 3" xfId="45040"/>
    <cellStyle name="Input 3 10 24" xfId="10559"/>
    <cellStyle name="Input 3 10 24 2" xfId="28119"/>
    <cellStyle name="Input 3 10 24 3" xfId="45607"/>
    <cellStyle name="Input 3 10 25" xfId="11070"/>
    <cellStyle name="Input 3 10 25 2" xfId="28630"/>
    <cellStyle name="Input 3 10 25 3" xfId="46118"/>
    <cellStyle name="Input 3 10 26" xfId="11649"/>
    <cellStyle name="Input 3 10 26 2" xfId="29209"/>
    <cellStyle name="Input 3 10 26 3" xfId="46697"/>
    <cellStyle name="Input 3 10 27" xfId="12227"/>
    <cellStyle name="Input 3 10 27 2" xfId="29787"/>
    <cellStyle name="Input 3 10 27 3" xfId="47275"/>
    <cellStyle name="Input 3 10 28" xfId="12806"/>
    <cellStyle name="Input 3 10 28 2" xfId="30366"/>
    <cellStyle name="Input 3 10 28 3" xfId="47854"/>
    <cellStyle name="Input 3 10 29" xfId="13382"/>
    <cellStyle name="Input 3 10 29 2" xfId="30942"/>
    <cellStyle name="Input 3 10 29 3" xfId="48430"/>
    <cellStyle name="Input 3 10 3" xfId="962"/>
    <cellStyle name="Input 3 10 3 10" xfId="4879"/>
    <cellStyle name="Input 3 10 3 10 2" xfId="22471"/>
    <cellStyle name="Input 3 10 3 10 3" xfId="39959"/>
    <cellStyle name="Input 3 10 3 11" xfId="5280"/>
    <cellStyle name="Input 3 10 3 11 2" xfId="22872"/>
    <cellStyle name="Input 3 10 3 11 3" xfId="40360"/>
    <cellStyle name="Input 3 10 3 12" xfId="5680"/>
    <cellStyle name="Input 3 10 3 12 2" xfId="23272"/>
    <cellStyle name="Input 3 10 3 12 3" xfId="40760"/>
    <cellStyle name="Input 3 10 3 13" xfId="6425"/>
    <cellStyle name="Input 3 10 3 13 2" xfId="23985"/>
    <cellStyle name="Input 3 10 3 13 3" xfId="41473"/>
    <cellStyle name="Input 3 10 3 14" xfId="7026"/>
    <cellStyle name="Input 3 10 3 14 2" xfId="24586"/>
    <cellStyle name="Input 3 10 3 14 3" xfId="42074"/>
    <cellStyle name="Input 3 10 3 15" xfId="7606"/>
    <cellStyle name="Input 3 10 3 15 2" xfId="25166"/>
    <cellStyle name="Input 3 10 3 15 3" xfId="42654"/>
    <cellStyle name="Input 3 10 3 16" xfId="8174"/>
    <cellStyle name="Input 3 10 3 16 2" xfId="25734"/>
    <cellStyle name="Input 3 10 3 16 3" xfId="43222"/>
    <cellStyle name="Input 3 10 3 17" xfId="8742"/>
    <cellStyle name="Input 3 10 3 17 2" xfId="26302"/>
    <cellStyle name="Input 3 10 3 17 3" xfId="43790"/>
    <cellStyle name="Input 3 10 3 18" xfId="9310"/>
    <cellStyle name="Input 3 10 3 18 2" xfId="26870"/>
    <cellStyle name="Input 3 10 3 18 3" xfId="44358"/>
    <cellStyle name="Input 3 10 3 19" xfId="9878"/>
    <cellStyle name="Input 3 10 3 19 2" xfId="27438"/>
    <cellStyle name="Input 3 10 3 19 3" xfId="44926"/>
    <cellStyle name="Input 3 10 3 2" xfId="1455"/>
    <cellStyle name="Input 3 10 3 2 2" xfId="19047"/>
    <cellStyle name="Input 3 10 3 2 3" xfId="36535"/>
    <cellStyle name="Input 3 10 3 20" xfId="10457"/>
    <cellStyle name="Input 3 10 3 20 2" xfId="28017"/>
    <cellStyle name="Input 3 10 3 20 3" xfId="45505"/>
    <cellStyle name="Input 3 10 3 21" xfId="11024"/>
    <cellStyle name="Input 3 10 3 21 2" xfId="28584"/>
    <cellStyle name="Input 3 10 3 21 3" xfId="46072"/>
    <cellStyle name="Input 3 10 3 22" xfId="11534"/>
    <cellStyle name="Input 3 10 3 22 2" xfId="29094"/>
    <cellStyle name="Input 3 10 3 22 3" xfId="46582"/>
    <cellStyle name="Input 3 10 3 23" xfId="12115"/>
    <cellStyle name="Input 3 10 3 23 2" xfId="29675"/>
    <cellStyle name="Input 3 10 3 23 3" xfId="47163"/>
    <cellStyle name="Input 3 10 3 24" xfId="12693"/>
    <cellStyle name="Input 3 10 3 24 2" xfId="30253"/>
    <cellStyle name="Input 3 10 3 24 3" xfId="47741"/>
    <cellStyle name="Input 3 10 3 25" xfId="13269"/>
    <cellStyle name="Input 3 10 3 25 2" xfId="30829"/>
    <cellStyle name="Input 3 10 3 25 3" xfId="48317"/>
    <cellStyle name="Input 3 10 3 26" xfId="13845"/>
    <cellStyle name="Input 3 10 3 26 2" xfId="31405"/>
    <cellStyle name="Input 3 10 3 26 3" xfId="48893"/>
    <cellStyle name="Input 3 10 3 27" xfId="14419"/>
    <cellStyle name="Input 3 10 3 27 2" xfId="31979"/>
    <cellStyle name="Input 3 10 3 27 3" xfId="49467"/>
    <cellStyle name="Input 3 10 3 28" xfId="14975"/>
    <cellStyle name="Input 3 10 3 28 2" xfId="32535"/>
    <cellStyle name="Input 3 10 3 28 3" xfId="50023"/>
    <cellStyle name="Input 3 10 3 29" xfId="15532"/>
    <cellStyle name="Input 3 10 3 29 2" xfId="33092"/>
    <cellStyle name="Input 3 10 3 29 3" xfId="50580"/>
    <cellStyle name="Input 3 10 3 3" xfId="1891"/>
    <cellStyle name="Input 3 10 3 3 2" xfId="19483"/>
    <cellStyle name="Input 3 10 3 3 3" xfId="36971"/>
    <cellStyle name="Input 3 10 3 30" xfId="16090"/>
    <cellStyle name="Input 3 10 3 30 2" xfId="33650"/>
    <cellStyle name="Input 3 10 3 30 3" xfId="51138"/>
    <cellStyle name="Input 3 10 3 31" xfId="16638"/>
    <cellStyle name="Input 3 10 3 31 2" xfId="34198"/>
    <cellStyle name="Input 3 10 3 31 3" xfId="51686"/>
    <cellStyle name="Input 3 10 3 32" xfId="17171"/>
    <cellStyle name="Input 3 10 3 32 2" xfId="34731"/>
    <cellStyle name="Input 3 10 3 32 3" xfId="52219"/>
    <cellStyle name="Input 3 10 3 33" xfId="17692"/>
    <cellStyle name="Input 3 10 3 33 2" xfId="35252"/>
    <cellStyle name="Input 3 10 3 33 3" xfId="52740"/>
    <cellStyle name="Input 3 10 3 34" xfId="18296"/>
    <cellStyle name="Input 3 10 3 35" xfId="35784"/>
    <cellStyle name="Input 3 10 3 36" xfId="53510"/>
    <cellStyle name="Input 3 10 3 37" xfId="53900"/>
    <cellStyle name="Input 3 10 3 4" xfId="2326"/>
    <cellStyle name="Input 3 10 3 4 2" xfId="19918"/>
    <cellStyle name="Input 3 10 3 4 3" xfId="37406"/>
    <cellStyle name="Input 3 10 3 5" xfId="2762"/>
    <cellStyle name="Input 3 10 3 5 2" xfId="20354"/>
    <cellStyle name="Input 3 10 3 5 3" xfId="37842"/>
    <cellStyle name="Input 3 10 3 6" xfId="3192"/>
    <cellStyle name="Input 3 10 3 6 2" xfId="20784"/>
    <cellStyle name="Input 3 10 3 6 3" xfId="38272"/>
    <cellStyle name="Input 3 10 3 7" xfId="3612"/>
    <cellStyle name="Input 3 10 3 7 2" xfId="21204"/>
    <cellStyle name="Input 3 10 3 7 3" xfId="38692"/>
    <cellStyle name="Input 3 10 3 8" xfId="4037"/>
    <cellStyle name="Input 3 10 3 8 2" xfId="21629"/>
    <cellStyle name="Input 3 10 3 8 3" xfId="39117"/>
    <cellStyle name="Input 3 10 3 9" xfId="4458"/>
    <cellStyle name="Input 3 10 3 9 2" xfId="22050"/>
    <cellStyle name="Input 3 10 3 9 3" xfId="39538"/>
    <cellStyle name="Input 3 10 30" xfId="13959"/>
    <cellStyle name="Input 3 10 30 2" xfId="31519"/>
    <cellStyle name="Input 3 10 30 3" xfId="49007"/>
    <cellStyle name="Input 3 10 31" xfId="14519"/>
    <cellStyle name="Input 3 10 31 2" xfId="32079"/>
    <cellStyle name="Input 3 10 31 3" xfId="49567"/>
    <cellStyle name="Input 3 10 32" xfId="15074"/>
    <cellStyle name="Input 3 10 32 2" xfId="32634"/>
    <cellStyle name="Input 3 10 32 3" xfId="50122"/>
    <cellStyle name="Input 3 10 33" xfId="15639"/>
    <cellStyle name="Input 3 10 33 2" xfId="33199"/>
    <cellStyle name="Input 3 10 33 3" xfId="50687"/>
    <cellStyle name="Input 3 10 34" xfId="16186"/>
    <cellStyle name="Input 3 10 34 2" xfId="33746"/>
    <cellStyle name="Input 3 10 34 3" xfId="51234"/>
    <cellStyle name="Input 3 10 35" xfId="16737"/>
    <cellStyle name="Input 3 10 35 2" xfId="34297"/>
    <cellStyle name="Input 3 10 35 3" xfId="51785"/>
    <cellStyle name="Input 3 10 36" xfId="17258"/>
    <cellStyle name="Input 3 10 36 2" xfId="34818"/>
    <cellStyle name="Input 3 10 36 3" xfId="52306"/>
    <cellStyle name="Input 3 10 37" xfId="17862"/>
    <cellStyle name="Input 3 10 38" xfId="35350"/>
    <cellStyle name="Input 3 10 39" xfId="53253"/>
    <cellStyle name="Input 3 10 4" xfId="705"/>
    <cellStyle name="Input 3 10 4 10" xfId="10767"/>
    <cellStyle name="Input 3 10 4 10 2" xfId="28327"/>
    <cellStyle name="Input 3 10 4 10 3" xfId="45815"/>
    <cellStyle name="Input 3 10 4 11" xfId="11277"/>
    <cellStyle name="Input 3 10 4 11 2" xfId="28837"/>
    <cellStyle name="Input 3 10 4 11 3" xfId="46325"/>
    <cellStyle name="Input 3 10 4 12" xfId="11858"/>
    <cellStyle name="Input 3 10 4 12 2" xfId="29418"/>
    <cellStyle name="Input 3 10 4 12 3" xfId="46906"/>
    <cellStyle name="Input 3 10 4 13" xfId="12436"/>
    <cellStyle name="Input 3 10 4 13 2" xfId="29996"/>
    <cellStyle name="Input 3 10 4 13 3" xfId="47484"/>
    <cellStyle name="Input 3 10 4 14" xfId="13012"/>
    <cellStyle name="Input 3 10 4 14 2" xfId="30572"/>
    <cellStyle name="Input 3 10 4 14 3" xfId="48060"/>
    <cellStyle name="Input 3 10 4 15" xfId="13588"/>
    <cellStyle name="Input 3 10 4 15 2" xfId="31148"/>
    <cellStyle name="Input 3 10 4 15 3" xfId="48636"/>
    <cellStyle name="Input 3 10 4 16" xfId="14162"/>
    <cellStyle name="Input 3 10 4 16 2" xfId="31722"/>
    <cellStyle name="Input 3 10 4 16 3" xfId="49210"/>
    <cellStyle name="Input 3 10 4 17" xfId="14718"/>
    <cellStyle name="Input 3 10 4 17 2" xfId="32278"/>
    <cellStyle name="Input 3 10 4 17 3" xfId="49766"/>
    <cellStyle name="Input 3 10 4 18" xfId="15275"/>
    <cellStyle name="Input 3 10 4 18 2" xfId="32835"/>
    <cellStyle name="Input 3 10 4 18 3" xfId="50323"/>
    <cellStyle name="Input 3 10 4 19" xfId="15833"/>
    <cellStyle name="Input 3 10 4 19 2" xfId="33393"/>
    <cellStyle name="Input 3 10 4 19 3" xfId="50881"/>
    <cellStyle name="Input 3 10 4 2" xfId="6168"/>
    <cellStyle name="Input 3 10 4 2 2" xfId="23728"/>
    <cellStyle name="Input 3 10 4 2 3" xfId="41216"/>
    <cellStyle name="Input 3 10 4 20" xfId="16381"/>
    <cellStyle name="Input 3 10 4 20 2" xfId="33941"/>
    <cellStyle name="Input 3 10 4 20 3" xfId="51429"/>
    <cellStyle name="Input 3 10 4 21" xfId="16914"/>
    <cellStyle name="Input 3 10 4 21 2" xfId="34474"/>
    <cellStyle name="Input 3 10 4 21 3" xfId="51962"/>
    <cellStyle name="Input 3 10 4 22" xfId="17435"/>
    <cellStyle name="Input 3 10 4 22 2" xfId="34995"/>
    <cellStyle name="Input 3 10 4 22 3" xfId="52483"/>
    <cellStyle name="Input 3 10 4 23" xfId="18039"/>
    <cellStyle name="Input 3 10 4 24" xfId="35527"/>
    <cellStyle name="Input 3 10 4 3" xfId="6769"/>
    <cellStyle name="Input 3 10 4 3 2" xfId="24329"/>
    <cellStyle name="Input 3 10 4 3 3" xfId="41817"/>
    <cellStyle name="Input 3 10 4 4" xfId="7349"/>
    <cellStyle name="Input 3 10 4 4 2" xfId="24909"/>
    <cellStyle name="Input 3 10 4 4 3" xfId="42397"/>
    <cellStyle name="Input 3 10 4 5" xfId="7917"/>
    <cellStyle name="Input 3 10 4 5 2" xfId="25477"/>
    <cellStyle name="Input 3 10 4 5 3" xfId="42965"/>
    <cellStyle name="Input 3 10 4 6" xfId="8485"/>
    <cellStyle name="Input 3 10 4 6 2" xfId="26045"/>
    <cellStyle name="Input 3 10 4 6 3" xfId="43533"/>
    <cellStyle name="Input 3 10 4 7" xfId="9053"/>
    <cellStyle name="Input 3 10 4 7 2" xfId="26613"/>
    <cellStyle name="Input 3 10 4 7 3" xfId="44101"/>
    <cellStyle name="Input 3 10 4 8" xfId="9621"/>
    <cellStyle name="Input 3 10 4 8 2" xfId="27181"/>
    <cellStyle name="Input 3 10 4 8 3" xfId="44669"/>
    <cellStyle name="Input 3 10 4 9" xfId="10200"/>
    <cellStyle name="Input 3 10 4 9 2" xfId="27760"/>
    <cellStyle name="Input 3 10 4 9 3" xfId="45248"/>
    <cellStyle name="Input 3 10 40" xfId="53803"/>
    <cellStyle name="Input 3 10 5" xfId="1198"/>
    <cellStyle name="Input 3 10 5 2" xfId="18790"/>
    <cellStyle name="Input 3 10 5 3" xfId="36278"/>
    <cellStyle name="Input 3 10 6" xfId="1634"/>
    <cellStyle name="Input 3 10 6 2" xfId="19226"/>
    <cellStyle name="Input 3 10 6 3" xfId="36714"/>
    <cellStyle name="Input 3 10 7" xfId="2069"/>
    <cellStyle name="Input 3 10 7 2" xfId="19661"/>
    <cellStyle name="Input 3 10 7 3" xfId="37149"/>
    <cellStyle name="Input 3 10 8" xfId="2505"/>
    <cellStyle name="Input 3 10 8 2" xfId="20097"/>
    <cellStyle name="Input 3 10 8 3" xfId="37585"/>
    <cellStyle name="Input 3 10 9" xfId="1534"/>
    <cellStyle name="Input 3 10 9 2" xfId="19126"/>
    <cellStyle name="Input 3 10 9 3" xfId="36614"/>
    <cellStyle name="Input 3 11" xfId="141"/>
    <cellStyle name="Input 3 11 10" xfId="3223"/>
    <cellStyle name="Input 3 11 10 2" xfId="20815"/>
    <cellStyle name="Input 3 11 10 3" xfId="38303"/>
    <cellStyle name="Input 3 11 11" xfId="3652"/>
    <cellStyle name="Input 3 11 11 2" xfId="21244"/>
    <cellStyle name="Input 3 11 11 3" xfId="38732"/>
    <cellStyle name="Input 3 11 12" xfId="4075"/>
    <cellStyle name="Input 3 11 12 2" xfId="21667"/>
    <cellStyle name="Input 3 11 12 3" xfId="39155"/>
    <cellStyle name="Input 3 11 13" xfId="4496"/>
    <cellStyle name="Input 3 11 13 2" xfId="22088"/>
    <cellStyle name="Input 3 11 13 3" xfId="39576"/>
    <cellStyle name="Input 3 11 14" xfId="5998"/>
    <cellStyle name="Input 3 11 14 2" xfId="23590"/>
    <cellStyle name="Input 3 11 14 3" xfId="41078"/>
    <cellStyle name="Input 3 11 15" xfId="6599"/>
    <cellStyle name="Input 3 11 15 2" xfId="24159"/>
    <cellStyle name="Input 3 11 15 3" xfId="41647"/>
    <cellStyle name="Input 3 11 16" xfId="7179"/>
    <cellStyle name="Input 3 11 16 2" xfId="24739"/>
    <cellStyle name="Input 3 11 16 3" xfId="42227"/>
    <cellStyle name="Input 3 11 17" xfId="7747"/>
    <cellStyle name="Input 3 11 17 2" xfId="25307"/>
    <cellStyle name="Input 3 11 17 3" xfId="42795"/>
    <cellStyle name="Input 3 11 18" xfId="8315"/>
    <cellStyle name="Input 3 11 18 2" xfId="25875"/>
    <cellStyle name="Input 3 11 18 3" xfId="43363"/>
    <cellStyle name="Input 3 11 19" xfId="8883"/>
    <cellStyle name="Input 3 11 19 2" xfId="26443"/>
    <cellStyle name="Input 3 11 19 3" xfId="43931"/>
    <cellStyle name="Input 3 11 2" xfId="532"/>
    <cellStyle name="Input 3 11 2 2" xfId="18573"/>
    <cellStyle name="Input 3 11 2 3" xfId="36061"/>
    <cellStyle name="Input 3 11 20" xfId="9451"/>
    <cellStyle name="Input 3 11 20 2" xfId="27011"/>
    <cellStyle name="Input 3 11 20 3" xfId="44499"/>
    <cellStyle name="Input 3 11 21" xfId="10031"/>
    <cellStyle name="Input 3 11 21 2" xfId="27591"/>
    <cellStyle name="Input 3 11 21 3" xfId="45079"/>
    <cellStyle name="Input 3 11 22" xfId="10598"/>
    <cellStyle name="Input 3 11 22 2" xfId="28158"/>
    <cellStyle name="Input 3 11 22 3" xfId="45646"/>
    <cellStyle name="Input 3 11 23" xfId="11109"/>
    <cellStyle name="Input 3 11 23 2" xfId="28669"/>
    <cellStyle name="Input 3 11 23 3" xfId="46157"/>
    <cellStyle name="Input 3 11 24" xfId="11688"/>
    <cellStyle name="Input 3 11 24 2" xfId="29248"/>
    <cellStyle name="Input 3 11 24 3" xfId="46736"/>
    <cellStyle name="Input 3 11 25" xfId="12266"/>
    <cellStyle name="Input 3 11 25 2" xfId="29826"/>
    <cellStyle name="Input 3 11 25 3" xfId="47314"/>
    <cellStyle name="Input 3 11 26" xfId="12845"/>
    <cellStyle name="Input 3 11 26 2" xfId="30405"/>
    <cellStyle name="Input 3 11 26 3" xfId="47893"/>
    <cellStyle name="Input 3 11 27" xfId="13421"/>
    <cellStyle name="Input 3 11 27 2" xfId="30981"/>
    <cellStyle name="Input 3 11 27 3" xfId="48469"/>
    <cellStyle name="Input 3 11 28" xfId="13998"/>
    <cellStyle name="Input 3 11 28 2" xfId="31558"/>
    <cellStyle name="Input 3 11 28 3" xfId="49046"/>
    <cellStyle name="Input 3 11 29" xfId="14558"/>
    <cellStyle name="Input 3 11 29 2" xfId="32118"/>
    <cellStyle name="Input 3 11 29 3" xfId="49606"/>
    <cellStyle name="Input 3 11 3" xfId="1025"/>
    <cellStyle name="Input 3 11 3 2" xfId="18641"/>
    <cellStyle name="Input 3 11 3 3" xfId="36129"/>
    <cellStyle name="Input 3 11 30" xfId="15113"/>
    <cellStyle name="Input 3 11 30 2" xfId="32673"/>
    <cellStyle name="Input 3 11 30 3" xfId="50161"/>
    <cellStyle name="Input 3 11 31" xfId="15678"/>
    <cellStyle name="Input 3 11 31 2" xfId="33238"/>
    <cellStyle name="Input 3 11 31 3" xfId="50726"/>
    <cellStyle name="Input 3 11 32" xfId="16225"/>
    <cellStyle name="Input 3 11 32 2" xfId="33785"/>
    <cellStyle name="Input 3 11 32 3" xfId="51273"/>
    <cellStyle name="Input 3 11 33" xfId="16776"/>
    <cellStyle name="Input 3 11 33 2" xfId="34336"/>
    <cellStyle name="Input 3 11 33 3" xfId="51824"/>
    <cellStyle name="Input 3 11 34" xfId="17297"/>
    <cellStyle name="Input 3 11 34 2" xfId="34857"/>
    <cellStyle name="Input 3 11 34 3" xfId="52345"/>
    <cellStyle name="Input 3 11 35" xfId="17901"/>
    <cellStyle name="Input 3 11 36" xfId="35389"/>
    <cellStyle name="Input 3 11 37" xfId="53079"/>
    <cellStyle name="Input 3 11 38" xfId="53768"/>
    <cellStyle name="Input 3 11 4" xfId="498"/>
    <cellStyle name="Input 3 11 4 2" xfId="18545"/>
    <cellStyle name="Input 3 11 4 3" xfId="36033"/>
    <cellStyle name="Input 3 11 5" xfId="1064"/>
    <cellStyle name="Input 3 11 5 2" xfId="18680"/>
    <cellStyle name="Input 3 11 5 3" xfId="36168"/>
    <cellStyle name="Input 3 11 6" xfId="1500"/>
    <cellStyle name="Input 3 11 6 2" xfId="19092"/>
    <cellStyle name="Input 3 11 6 3" xfId="36580"/>
    <cellStyle name="Input 3 11 7" xfId="2772"/>
    <cellStyle name="Input 3 11 7 2" xfId="20364"/>
    <cellStyle name="Input 3 11 7 3" xfId="37852"/>
    <cellStyle name="Input 3 11 8" xfId="2982"/>
    <cellStyle name="Input 3 11 8 2" xfId="20574"/>
    <cellStyle name="Input 3 11 8 3" xfId="38062"/>
    <cellStyle name="Input 3 11 9" xfId="3175"/>
    <cellStyle name="Input 3 11 9 2" xfId="20767"/>
    <cellStyle name="Input 3 11 9 3" xfId="38255"/>
    <cellStyle name="Input 3 12" xfId="231"/>
    <cellStyle name="Input 3 12 10" xfId="2958"/>
    <cellStyle name="Input 3 12 10 2" xfId="20550"/>
    <cellStyle name="Input 3 12 10 3" xfId="38038"/>
    <cellStyle name="Input 3 12 11" xfId="2798"/>
    <cellStyle name="Input 3 12 11 2" xfId="20390"/>
    <cellStyle name="Input 3 12 11 3" xfId="37878"/>
    <cellStyle name="Input 3 12 12" xfId="2908"/>
    <cellStyle name="Input 3 12 12 2" xfId="20500"/>
    <cellStyle name="Input 3 12 12 3" xfId="37988"/>
    <cellStyle name="Input 3 12 13" xfId="3253"/>
    <cellStyle name="Input 3 12 13 2" xfId="20845"/>
    <cellStyle name="Input 3 12 13 3" xfId="38333"/>
    <cellStyle name="Input 3 12 14" xfId="5987"/>
    <cellStyle name="Input 3 12 14 2" xfId="23579"/>
    <cellStyle name="Input 3 12 14 3" xfId="41067"/>
    <cellStyle name="Input 3 12 15" xfId="6588"/>
    <cellStyle name="Input 3 12 15 2" xfId="24148"/>
    <cellStyle name="Input 3 12 15 3" xfId="41636"/>
    <cellStyle name="Input 3 12 16" xfId="7168"/>
    <cellStyle name="Input 3 12 16 2" xfId="24728"/>
    <cellStyle name="Input 3 12 16 3" xfId="42216"/>
    <cellStyle name="Input 3 12 17" xfId="7736"/>
    <cellStyle name="Input 3 12 17 2" xfId="25296"/>
    <cellStyle name="Input 3 12 17 3" xfId="42784"/>
    <cellStyle name="Input 3 12 18" xfId="8304"/>
    <cellStyle name="Input 3 12 18 2" xfId="25864"/>
    <cellStyle name="Input 3 12 18 3" xfId="43352"/>
    <cellStyle name="Input 3 12 19" xfId="8872"/>
    <cellStyle name="Input 3 12 19 2" xfId="26432"/>
    <cellStyle name="Input 3 12 19 3" xfId="43920"/>
    <cellStyle name="Input 3 12 2" xfId="521"/>
    <cellStyle name="Input 3 12 2 2" xfId="18562"/>
    <cellStyle name="Input 3 12 2 3" xfId="36050"/>
    <cellStyle name="Input 3 12 20" xfId="9440"/>
    <cellStyle name="Input 3 12 20 2" xfId="27000"/>
    <cellStyle name="Input 3 12 20 3" xfId="44488"/>
    <cellStyle name="Input 3 12 21" xfId="10020"/>
    <cellStyle name="Input 3 12 21 2" xfId="27580"/>
    <cellStyle name="Input 3 12 21 3" xfId="45068"/>
    <cellStyle name="Input 3 12 22" xfId="10587"/>
    <cellStyle name="Input 3 12 22 2" xfId="28147"/>
    <cellStyle name="Input 3 12 22 3" xfId="45635"/>
    <cellStyle name="Input 3 12 23" xfId="11098"/>
    <cellStyle name="Input 3 12 23 2" xfId="28658"/>
    <cellStyle name="Input 3 12 23 3" xfId="46146"/>
    <cellStyle name="Input 3 12 24" xfId="11677"/>
    <cellStyle name="Input 3 12 24 2" xfId="29237"/>
    <cellStyle name="Input 3 12 24 3" xfId="46725"/>
    <cellStyle name="Input 3 12 25" xfId="12255"/>
    <cellStyle name="Input 3 12 25 2" xfId="29815"/>
    <cellStyle name="Input 3 12 25 3" xfId="47303"/>
    <cellStyle name="Input 3 12 26" xfId="12834"/>
    <cellStyle name="Input 3 12 26 2" xfId="30394"/>
    <cellStyle name="Input 3 12 26 3" xfId="47882"/>
    <cellStyle name="Input 3 12 27" xfId="13410"/>
    <cellStyle name="Input 3 12 27 2" xfId="30970"/>
    <cellStyle name="Input 3 12 27 3" xfId="48458"/>
    <cellStyle name="Input 3 12 28" xfId="13987"/>
    <cellStyle name="Input 3 12 28 2" xfId="31547"/>
    <cellStyle name="Input 3 12 28 3" xfId="49035"/>
    <cellStyle name="Input 3 12 29" xfId="14547"/>
    <cellStyle name="Input 3 12 29 2" xfId="32107"/>
    <cellStyle name="Input 3 12 29 3" xfId="49595"/>
    <cellStyle name="Input 3 12 3" xfId="1014"/>
    <cellStyle name="Input 3 12 3 2" xfId="18630"/>
    <cellStyle name="Input 3 12 3 3" xfId="36118"/>
    <cellStyle name="Input 3 12 30" xfId="15102"/>
    <cellStyle name="Input 3 12 30 2" xfId="32662"/>
    <cellStyle name="Input 3 12 30 3" xfId="50150"/>
    <cellStyle name="Input 3 12 31" xfId="15667"/>
    <cellStyle name="Input 3 12 31 2" xfId="33227"/>
    <cellStyle name="Input 3 12 31 3" xfId="50715"/>
    <cellStyle name="Input 3 12 32" xfId="16214"/>
    <cellStyle name="Input 3 12 32 2" xfId="33774"/>
    <cellStyle name="Input 3 12 32 3" xfId="51262"/>
    <cellStyle name="Input 3 12 33" xfId="16765"/>
    <cellStyle name="Input 3 12 33 2" xfId="34325"/>
    <cellStyle name="Input 3 12 33 3" xfId="51813"/>
    <cellStyle name="Input 3 12 34" xfId="17286"/>
    <cellStyle name="Input 3 12 34 2" xfId="34846"/>
    <cellStyle name="Input 3 12 34 3" xfId="52334"/>
    <cellStyle name="Input 3 12 35" xfId="17890"/>
    <cellStyle name="Input 3 12 36" xfId="35378"/>
    <cellStyle name="Input 3 12 37" xfId="53068"/>
    <cellStyle name="Input 3 12 38" xfId="53805"/>
    <cellStyle name="Input 3 12 4" xfId="488"/>
    <cellStyle name="Input 3 12 4 2" xfId="18535"/>
    <cellStyle name="Input 3 12 4 3" xfId="36023"/>
    <cellStyle name="Input 3 12 5" xfId="502"/>
    <cellStyle name="Input 3 12 5 2" xfId="18549"/>
    <cellStyle name="Input 3 12 5 3" xfId="36037"/>
    <cellStyle name="Input 3 12 6" xfId="984"/>
    <cellStyle name="Input 3 12 6 2" xfId="18600"/>
    <cellStyle name="Input 3 12 6 3" xfId="36088"/>
    <cellStyle name="Input 3 12 7" xfId="3032"/>
    <cellStyle name="Input 3 12 7 2" xfId="20624"/>
    <cellStyle name="Input 3 12 7 3" xfId="38112"/>
    <cellStyle name="Input 3 12 8" xfId="3177"/>
    <cellStyle name="Input 3 12 8 2" xfId="20769"/>
    <cellStyle name="Input 3 12 8 3" xfId="38257"/>
    <cellStyle name="Input 3 12 9" xfId="2894"/>
    <cellStyle name="Input 3 12 9 2" xfId="20486"/>
    <cellStyle name="Input 3 12 9 3" xfId="37974"/>
    <cellStyle name="Input 3 13" xfId="276"/>
    <cellStyle name="Input 3 13 10" xfId="10569"/>
    <cellStyle name="Input 3 13 10 2" xfId="28129"/>
    <cellStyle name="Input 3 13 10 3" xfId="45617"/>
    <cellStyle name="Input 3 13 11" xfId="11080"/>
    <cellStyle name="Input 3 13 11 2" xfId="28640"/>
    <cellStyle name="Input 3 13 11 3" xfId="46128"/>
    <cellStyle name="Input 3 13 12" xfId="11659"/>
    <cellStyle name="Input 3 13 12 2" xfId="29219"/>
    <cellStyle name="Input 3 13 12 3" xfId="46707"/>
    <cellStyle name="Input 3 13 13" xfId="12237"/>
    <cellStyle name="Input 3 13 13 2" xfId="29797"/>
    <cellStyle name="Input 3 13 13 3" xfId="47285"/>
    <cellStyle name="Input 3 13 14" xfId="12816"/>
    <cellStyle name="Input 3 13 14 2" xfId="30376"/>
    <cellStyle name="Input 3 13 14 3" xfId="47864"/>
    <cellStyle name="Input 3 13 15" xfId="13392"/>
    <cellStyle name="Input 3 13 15 2" xfId="30952"/>
    <cellStyle name="Input 3 13 15 3" xfId="48440"/>
    <cellStyle name="Input 3 13 16" xfId="13969"/>
    <cellStyle name="Input 3 13 16 2" xfId="31529"/>
    <cellStyle name="Input 3 13 16 3" xfId="49017"/>
    <cellStyle name="Input 3 13 17" xfId="14529"/>
    <cellStyle name="Input 3 13 17 2" xfId="32089"/>
    <cellStyle name="Input 3 13 17 3" xfId="49577"/>
    <cellStyle name="Input 3 13 18" xfId="15084"/>
    <cellStyle name="Input 3 13 18 2" xfId="32644"/>
    <cellStyle name="Input 3 13 18 3" xfId="50132"/>
    <cellStyle name="Input 3 13 19" xfId="15649"/>
    <cellStyle name="Input 3 13 19 2" xfId="33209"/>
    <cellStyle name="Input 3 13 19 3" xfId="50697"/>
    <cellStyle name="Input 3 13 2" xfId="5969"/>
    <cellStyle name="Input 3 13 2 2" xfId="23561"/>
    <cellStyle name="Input 3 13 2 3" xfId="41049"/>
    <cellStyle name="Input 3 13 20" xfId="16196"/>
    <cellStyle name="Input 3 13 20 2" xfId="33756"/>
    <cellStyle name="Input 3 13 20 3" xfId="51244"/>
    <cellStyle name="Input 3 13 21" xfId="16747"/>
    <cellStyle name="Input 3 13 21 2" xfId="34307"/>
    <cellStyle name="Input 3 13 21 3" xfId="51795"/>
    <cellStyle name="Input 3 13 22" xfId="17268"/>
    <cellStyle name="Input 3 13 22 2" xfId="34828"/>
    <cellStyle name="Input 3 13 22 3" xfId="52316"/>
    <cellStyle name="Input 3 13 23" xfId="18331"/>
    <cellStyle name="Input 3 13 23 2" xfId="35819"/>
    <cellStyle name="Input 3 13 24" xfId="17872"/>
    <cellStyle name="Input 3 13 25" xfId="35360"/>
    <cellStyle name="Input 3 13 3" xfId="6570"/>
    <cellStyle name="Input 3 13 3 2" xfId="24130"/>
    <cellStyle name="Input 3 13 3 3" xfId="41618"/>
    <cellStyle name="Input 3 13 4" xfId="7150"/>
    <cellStyle name="Input 3 13 4 2" xfId="24710"/>
    <cellStyle name="Input 3 13 4 3" xfId="42198"/>
    <cellStyle name="Input 3 13 5" xfId="7718"/>
    <cellStyle name="Input 3 13 5 2" xfId="25278"/>
    <cellStyle name="Input 3 13 5 3" xfId="42766"/>
    <cellStyle name="Input 3 13 6" xfId="8286"/>
    <cellStyle name="Input 3 13 6 2" xfId="25846"/>
    <cellStyle name="Input 3 13 6 3" xfId="43334"/>
    <cellStyle name="Input 3 13 7" xfId="8854"/>
    <cellStyle name="Input 3 13 7 2" xfId="26414"/>
    <cellStyle name="Input 3 13 7 3" xfId="43902"/>
    <cellStyle name="Input 3 13 8" xfId="9422"/>
    <cellStyle name="Input 3 13 8 2" xfId="26982"/>
    <cellStyle name="Input 3 13 8 3" xfId="44470"/>
    <cellStyle name="Input 3 13 9" xfId="10002"/>
    <cellStyle name="Input 3 13 9 2" xfId="27562"/>
    <cellStyle name="Input 3 13 9 3" xfId="45050"/>
    <cellStyle name="Input 3 14" xfId="294"/>
    <cellStyle name="Input 3 14 2" xfId="18341"/>
    <cellStyle name="Input 3 14 3" xfId="35829"/>
    <cellStyle name="Input 3 15" xfId="166"/>
    <cellStyle name="Input 3 15 2" xfId="18313"/>
    <cellStyle name="Input 3 15 3" xfId="35801"/>
    <cellStyle name="Input 3 16" xfId="295"/>
    <cellStyle name="Input 3 16 2" xfId="18342"/>
    <cellStyle name="Input 3 16 3" xfId="35830"/>
    <cellStyle name="Input 3 17" xfId="224"/>
    <cellStyle name="Input 3 17 2" xfId="18319"/>
    <cellStyle name="Input 3 17 3" xfId="35807"/>
    <cellStyle name="Input 3 18" xfId="153"/>
    <cellStyle name="Input 3 18 2" xfId="18308"/>
    <cellStyle name="Input 3 18 3" xfId="35796"/>
    <cellStyle name="Input 3 19" xfId="325"/>
    <cellStyle name="Input 3 19 2" xfId="18372"/>
    <cellStyle name="Input 3 19 3" xfId="35860"/>
    <cellStyle name="Input 3 2" xfId="180"/>
    <cellStyle name="Input 3 2 10" xfId="2355"/>
    <cellStyle name="Input 3 2 10 2" xfId="19947"/>
    <cellStyle name="Input 3 2 10 3" xfId="37435"/>
    <cellStyle name="Input 3 2 11" xfId="3021"/>
    <cellStyle name="Input 3 2 11 2" xfId="20613"/>
    <cellStyle name="Input 3 2 11 3" xfId="38101"/>
    <cellStyle name="Input 3 2 12" xfId="3209"/>
    <cellStyle name="Input 3 2 12 2" xfId="20801"/>
    <cellStyle name="Input 3 2 12 3" xfId="38289"/>
    <cellStyle name="Input 3 2 13" xfId="3640"/>
    <cellStyle name="Input 3 2 13 2" xfId="21232"/>
    <cellStyle name="Input 3 2 13 3" xfId="38720"/>
    <cellStyle name="Input 3 2 14" xfId="4064"/>
    <cellStyle name="Input 3 2 14 2" xfId="21656"/>
    <cellStyle name="Input 3 2 14 3" xfId="39144"/>
    <cellStyle name="Input 3 2 15" xfId="4485"/>
    <cellStyle name="Input 3 2 15 2" xfId="22077"/>
    <cellStyle name="Input 3 2 15 3" xfId="39565"/>
    <cellStyle name="Input 3 2 16" xfId="4903"/>
    <cellStyle name="Input 3 2 16 2" xfId="22495"/>
    <cellStyle name="Input 3 2 16 3" xfId="39983"/>
    <cellStyle name="Input 3 2 17" xfId="5303"/>
    <cellStyle name="Input 3 2 17 2" xfId="22895"/>
    <cellStyle name="Input 3 2 17 3" xfId="40383"/>
    <cellStyle name="Input 3 2 18" xfId="5806"/>
    <cellStyle name="Input 3 2 18 2" xfId="23398"/>
    <cellStyle name="Input 3 2 18 3" xfId="40886"/>
    <cellStyle name="Input 3 2 19" xfId="5727"/>
    <cellStyle name="Input 3 2 19 2" xfId="23319"/>
    <cellStyle name="Input 3 2 19 3" xfId="40807"/>
    <cellStyle name="Input 3 2 2" xfId="621"/>
    <cellStyle name="Input 3 2 2 10" xfId="3698"/>
    <cellStyle name="Input 3 2 2 10 2" xfId="21290"/>
    <cellStyle name="Input 3 2 2 10 3" xfId="38778"/>
    <cellStyle name="Input 3 2 2 11" xfId="4119"/>
    <cellStyle name="Input 3 2 2 11 2" xfId="21711"/>
    <cellStyle name="Input 3 2 2 11 3" xfId="39199"/>
    <cellStyle name="Input 3 2 2 12" xfId="4540"/>
    <cellStyle name="Input 3 2 2 12 2" xfId="22132"/>
    <cellStyle name="Input 3 2 2 12 3" xfId="39620"/>
    <cellStyle name="Input 3 2 2 13" xfId="4951"/>
    <cellStyle name="Input 3 2 2 13 2" xfId="22543"/>
    <cellStyle name="Input 3 2 2 13 3" xfId="40031"/>
    <cellStyle name="Input 3 2 2 14" xfId="5351"/>
    <cellStyle name="Input 3 2 2 14 2" xfId="22943"/>
    <cellStyle name="Input 3 2 2 14 3" xfId="40431"/>
    <cellStyle name="Input 3 2 2 15" xfId="5872"/>
    <cellStyle name="Input 3 2 2 15 2" xfId="23464"/>
    <cellStyle name="Input 3 2 2 15 3" xfId="40952"/>
    <cellStyle name="Input 3 2 2 16" xfId="6471"/>
    <cellStyle name="Input 3 2 2 16 2" xfId="24031"/>
    <cellStyle name="Input 3 2 2 16 3" xfId="41519"/>
    <cellStyle name="Input 3 2 2 17" xfId="7051"/>
    <cellStyle name="Input 3 2 2 17 2" xfId="24611"/>
    <cellStyle name="Input 3 2 2 17 3" xfId="42099"/>
    <cellStyle name="Input 3 2 2 18" xfId="7619"/>
    <cellStyle name="Input 3 2 2 18 2" xfId="25179"/>
    <cellStyle name="Input 3 2 2 18 3" xfId="42667"/>
    <cellStyle name="Input 3 2 2 19" xfId="8187"/>
    <cellStyle name="Input 3 2 2 19 2" xfId="25747"/>
    <cellStyle name="Input 3 2 2 19 3" xfId="43235"/>
    <cellStyle name="Input 3 2 2 2" xfId="770"/>
    <cellStyle name="Input 3 2 2 2 10" xfId="4687"/>
    <cellStyle name="Input 3 2 2 2 10 2" xfId="22279"/>
    <cellStyle name="Input 3 2 2 2 10 3" xfId="39767"/>
    <cellStyle name="Input 3 2 2 2 11" xfId="5088"/>
    <cellStyle name="Input 3 2 2 2 11 2" xfId="22680"/>
    <cellStyle name="Input 3 2 2 2 11 3" xfId="40168"/>
    <cellStyle name="Input 3 2 2 2 12" xfId="5488"/>
    <cellStyle name="Input 3 2 2 2 12 2" xfId="23080"/>
    <cellStyle name="Input 3 2 2 2 12 3" xfId="40568"/>
    <cellStyle name="Input 3 2 2 2 13" xfId="6233"/>
    <cellStyle name="Input 3 2 2 2 13 2" xfId="23793"/>
    <cellStyle name="Input 3 2 2 2 13 3" xfId="41281"/>
    <cellStyle name="Input 3 2 2 2 14" xfId="6834"/>
    <cellStyle name="Input 3 2 2 2 14 2" xfId="24394"/>
    <cellStyle name="Input 3 2 2 2 14 3" xfId="41882"/>
    <cellStyle name="Input 3 2 2 2 15" xfId="7414"/>
    <cellStyle name="Input 3 2 2 2 15 2" xfId="24974"/>
    <cellStyle name="Input 3 2 2 2 15 3" xfId="42462"/>
    <cellStyle name="Input 3 2 2 2 16" xfId="7982"/>
    <cellStyle name="Input 3 2 2 2 16 2" xfId="25542"/>
    <cellStyle name="Input 3 2 2 2 16 3" xfId="43030"/>
    <cellStyle name="Input 3 2 2 2 17" xfId="8550"/>
    <cellStyle name="Input 3 2 2 2 17 2" xfId="26110"/>
    <cellStyle name="Input 3 2 2 2 17 3" xfId="43598"/>
    <cellStyle name="Input 3 2 2 2 18" xfId="9118"/>
    <cellStyle name="Input 3 2 2 2 18 2" xfId="26678"/>
    <cellStyle name="Input 3 2 2 2 18 3" xfId="44166"/>
    <cellStyle name="Input 3 2 2 2 19" xfId="9686"/>
    <cellStyle name="Input 3 2 2 2 19 2" xfId="27246"/>
    <cellStyle name="Input 3 2 2 2 19 3" xfId="44734"/>
    <cellStyle name="Input 3 2 2 2 2" xfId="1263"/>
    <cellStyle name="Input 3 2 2 2 2 2" xfId="18855"/>
    <cellStyle name="Input 3 2 2 2 2 3" xfId="36343"/>
    <cellStyle name="Input 3 2 2 2 20" xfId="10265"/>
    <cellStyle name="Input 3 2 2 2 20 2" xfId="27825"/>
    <cellStyle name="Input 3 2 2 2 20 3" xfId="45313"/>
    <cellStyle name="Input 3 2 2 2 21" xfId="10832"/>
    <cellStyle name="Input 3 2 2 2 21 2" xfId="28392"/>
    <cellStyle name="Input 3 2 2 2 21 3" xfId="45880"/>
    <cellStyle name="Input 3 2 2 2 22" xfId="11342"/>
    <cellStyle name="Input 3 2 2 2 22 2" xfId="28902"/>
    <cellStyle name="Input 3 2 2 2 22 3" xfId="46390"/>
    <cellStyle name="Input 3 2 2 2 23" xfId="11923"/>
    <cellStyle name="Input 3 2 2 2 23 2" xfId="29483"/>
    <cellStyle name="Input 3 2 2 2 23 3" xfId="46971"/>
    <cellStyle name="Input 3 2 2 2 24" xfId="12501"/>
    <cellStyle name="Input 3 2 2 2 24 2" xfId="30061"/>
    <cellStyle name="Input 3 2 2 2 24 3" xfId="47549"/>
    <cellStyle name="Input 3 2 2 2 25" xfId="13077"/>
    <cellStyle name="Input 3 2 2 2 25 2" xfId="30637"/>
    <cellStyle name="Input 3 2 2 2 25 3" xfId="48125"/>
    <cellStyle name="Input 3 2 2 2 26" xfId="13653"/>
    <cellStyle name="Input 3 2 2 2 26 2" xfId="31213"/>
    <cellStyle name="Input 3 2 2 2 26 3" xfId="48701"/>
    <cellStyle name="Input 3 2 2 2 27" xfId="14227"/>
    <cellStyle name="Input 3 2 2 2 27 2" xfId="31787"/>
    <cellStyle name="Input 3 2 2 2 27 3" xfId="49275"/>
    <cellStyle name="Input 3 2 2 2 28" xfId="14783"/>
    <cellStyle name="Input 3 2 2 2 28 2" xfId="32343"/>
    <cellStyle name="Input 3 2 2 2 28 3" xfId="49831"/>
    <cellStyle name="Input 3 2 2 2 29" xfId="15340"/>
    <cellStyle name="Input 3 2 2 2 29 2" xfId="32900"/>
    <cellStyle name="Input 3 2 2 2 29 3" xfId="50388"/>
    <cellStyle name="Input 3 2 2 2 3" xfId="1699"/>
    <cellStyle name="Input 3 2 2 2 3 2" xfId="19291"/>
    <cellStyle name="Input 3 2 2 2 3 3" xfId="36779"/>
    <cellStyle name="Input 3 2 2 2 30" xfId="15898"/>
    <cellStyle name="Input 3 2 2 2 30 2" xfId="33458"/>
    <cellStyle name="Input 3 2 2 2 30 3" xfId="50946"/>
    <cellStyle name="Input 3 2 2 2 31" xfId="16446"/>
    <cellStyle name="Input 3 2 2 2 31 2" xfId="34006"/>
    <cellStyle name="Input 3 2 2 2 31 3" xfId="51494"/>
    <cellStyle name="Input 3 2 2 2 32" xfId="16979"/>
    <cellStyle name="Input 3 2 2 2 32 2" xfId="34539"/>
    <cellStyle name="Input 3 2 2 2 32 3" xfId="52027"/>
    <cellStyle name="Input 3 2 2 2 33" xfId="17500"/>
    <cellStyle name="Input 3 2 2 2 33 2" xfId="35060"/>
    <cellStyle name="Input 3 2 2 2 33 3" xfId="52548"/>
    <cellStyle name="Input 3 2 2 2 34" xfId="18104"/>
    <cellStyle name="Input 3 2 2 2 35" xfId="35592"/>
    <cellStyle name="Input 3 2 2 2 36" xfId="53318"/>
    <cellStyle name="Input 3 2 2 2 37" xfId="53025"/>
    <cellStyle name="Input 3 2 2 2 4" xfId="2134"/>
    <cellStyle name="Input 3 2 2 2 4 2" xfId="19726"/>
    <cellStyle name="Input 3 2 2 2 4 3" xfId="37214"/>
    <cellStyle name="Input 3 2 2 2 5" xfId="2570"/>
    <cellStyle name="Input 3 2 2 2 5 2" xfId="20162"/>
    <cellStyle name="Input 3 2 2 2 5 3" xfId="37650"/>
    <cellStyle name="Input 3 2 2 2 6" xfId="2811"/>
    <cellStyle name="Input 3 2 2 2 6 2" xfId="20403"/>
    <cellStyle name="Input 3 2 2 2 6 3" xfId="37891"/>
    <cellStyle name="Input 3 2 2 2 7" xfId="3420"/>
    <cellStyle name="Input 3 2 2 2 7 2" xfId="21012"/>
    <cellStyle name="Input 3 2 2 2 7 3" xfId="38500"/>
    <cellStyle name="Input 3 2 2 2 8" xfId="3845"/>
    <cellStyle name="Input 3 2 2 2 8 2" xfId="21437"/>
    <cellStyle name="Input 3 2 2 2 8 3" xfId="38925"/>
    <cellStyle name="Input 3 2 2 2 9" xfId="4266"/>
    <cellStyle name="Input 3 2 2 2 9 2" xfId="21858"/>
    <cellStyle name="Input 3 2 2 2 9 3" xfId="39346"/>
    <cellStyle name="Input 3 2 2 20" xfId="8755"/>
    <cellStyle name="Input 3 2 2 20 2" xfId="26315"/>
    <cellStyle name="Input 3 2 2 20 3" xfId="43803"/>
    <cellStyle name="Input 3 2 2 21" xfId="9323"/>
    <cellStyle name="Input 3 2 2 21 2" xfId="26883"/>
    <cellStyle name="Input 3 2 2 21 3" xfId="44371"/>
    <cellStyle name="Input 3 2 2 22" xfId="9903"/>
    <cellStyle name="Input 3 2 2 22 2" xfId="27463"/>
    <cellStyle name="Input 3 2 2 22 3" xfId="44951"/>
    <cellStyle name="Input 3 2 2 23" xfId="9521"/>
    <cellStyle name="Input 3 2 2 23 2" xfId="27081"/>
    <cellStyle name="Input 3 2 2 23 3" xfId="44569"/>
    <cellStyle name="Input 3 2 2 24" xfId="11560"/>
    <cellStyle name="Input 3 2 2 24 2" xfId="29120"/>
    <cellStyle name="Input 3 2 2 24 3" xfId="46608"/>
    <cellStyle name="Input 3 2 2 25" xfId="12140"/>
    <cellStyle name="Input 3 2 2 25 2" xfId="29700"/>
    <cellStyle name="Input 3 2 2 25 3" xfId="47188"/>
    <cellStyle name="Input 3 2 2 26" xfId="12718"/>
    <cellStyle name="Input 3 2 2 26 2" xfId="30278"/>
    <cellStyle name="Input 3 2 2 26 3" xfId="47766"/>
    <cellStyle name="Input 3 2 2 27" xfId="13294"/>
    <cellStyle name="Input 3 2 2 27 2" xfId="30854"/>
    <cellStyle name="Input 3 2 2 27 3" xfId="48342"/>
    <cellStyle name="Input 3 2 2 28" xfId="13870"/>
    <cellStyle name="Input 3 2 2 28 2" xfId="31430"/>
    <cellStyle name="Input 3 2 2 28 3" xfId="48918"/>
    <cellStyle name="Input 3 2 2 29" xfId="14432"/>
    <cellStyle name="Input 3 2 2 29 2" xfId="31992"/>
    <cellStyle name="Input 3 2 2 29 3" xfId="49480"/>
    <cellStyle name="Input 3 2 2 3" xfId="890"/>
    <cellStyle name="Input 3 2 2 3 10" xfId="4807"/>
    <cellStyle name="Input 3 2 2 3 10 2" xfId="22399"/>
    <cellStyle name="Input 3 2 2 3 10 3" xfId="39887"/>
    <cellStyle name="Input 3 2 2 3 11" xfId="5208"/>
    <cellStyle name="Input 3 2 2 3 11 2" xfId="22800"/>
    <cellStyle name="Input 3 2 2 3 11 3" xfId="40288"/>
    <cellStyle name="Input 3 2 2 3 12" xfId="5608"/>
    <cellStyle name="Input 3 2 2 3 12 2" xfId="23200"/>
    <cellStyle name="Input 3 2 2 3 12 3" xfId="40688"/>
    <cellStyle name="Input 3 2 2 3 13" xfId="6353"/>
    <cellStyle name="Input 3 2 2 3 13 2" xfId="23913"/>
    <cellStyle name="Input 3 2 2 3 13 3" xfId="41401"/>
    <cellStyle name="Input 3 2 2 3 14" xfId="6954"/>
    <cellStyle name="Input 3 2 2 3 14 2" xfId="24514"/>
    <cellStyle name="Input 3 2 2 3 14 3" xfId="42002"/>
    <cellStyle name="Input 3 2 2 3 15" xfId="7534"/>
    <cellStyle name="Input 3 2 2 3 15 2" xfId="25094"/>
    <cellStyle name="Input 3 2 2 3 15 3" xfId="42582"/>
    <cellStyle name="Input 3 2 2 3 16" xfId="8102"/>
    <cellStyle name="Input 3 2 2 3 16 2" xfId="25662"/>
    <cellStyle name="Input 3 2 2 3 16 3" xfId="43150"/>
    <cellStyle name="Input 3 2 2 3 17" xfId="8670"/>
    <cellStyle name="Input 3 2 2 3 17 2" xfId="26230"/>
    <cellStyle name="Input 3 2 2 3 17 3" xfId="43718"/>
    <cellStyle name="Input 3 2 2 3 18" xfId="9238"/>
    <cellStyle name="Input 3 2 2 3 18 2" xfId="26798"/>
    <cellStyle name="Input 3 2 2 3 18 3" xfId="44286"/>
    <cellStyle name="Input 3 2 2 3 19" xfId="9806"/>
    <cellStyle name="Input 3 2 2 3 19 2" xfId="27366"/>
    <cellStyle name="Input 3 2 2 3 19 3" xfId="44854"/>
    <cellStyle name="Input 3 2 2 3 2" xfId="1383"/>
    <cellStyle name="Input 3 2 2 3 2 2" xfId="18975"/>
    <cellStyle name="Input 3 2 2 3 2 3" xfId="36463"/>
    <cellStyle name="Input 3 2 2 3 20" xfId="10385"/>
    <cellStyle name="Input 3 2 2 3 20 2" xfId="27945"/>
    <cellStyle name="Input 3 2 2 3 20 3" xfId="45433"/>
    <cellStyle name="Input 3 2 2 3 21" xfId="10952"/>
    <cellStyle name="Input 3 2 2 3 21 2" xfId="28512"/>
    <cellStyle name="Input 3 2 2 3 21 3" xfId="46000"/>
    <cellStyle name="Input 3 2 2 3 22" xfId="11462"/>
    <cellStyle name="Input 3 2 2 3 22 2" xfId="29022"/>
    <cellStyle name="Input 3 2 2 3 22 3" xfId="46510"/>
    <cellStyle name="Input 3 2 2 3 23" xfId="12043"/>
    <cellStyle name="Input 3 2 2 3 23 2" xfId="29603"/>
    <cellStyle name="Input 3 2 2 3 23 3" xfId="47091"/>
    <cellStyle name="Input 3 2 2 3 24" xfId="12621"/>
    <cellStyle name="Input 3 2 2 3 24 2" xfId="30181"/>
    <cellStyle name="Input 3 2 2 3 24 3" xfId="47669"/>
    <cellStyle name="Input 3 2 2 3 25" xfId="13197"/>
    <cellStyle name="Input 3 2 2 3 25 2" xfId="30757"/>
    <cellStyle name="Input 3 2 2 3 25 3" xfId="48245"/>
    <cellStyle name="Input 3 2 2 3 26" xfId="13773"/>
    <cellStyle name="Input 3 2 2 3 26 2" xfId="31333"/>
    <cellStyle name="Input 3 2 2 3 26 3" xfId="48821"/>
    <cellStyle name="Input 3 2 2 3 27" xfId="14347"/>
    <cellStyle name="Input 3 2 2 3 27 2" xfId="31907"/>
    <cellStyle name="Input 3 2 2 3 27 3" xfId="49395"/>
    <cellStyle name="Input 3 2 2 3 28" xfId="14903"/>
    <cellStyle name="Input 3 2 2 3 28 2" xfId="32463"/>
    <cellStyle name="Input 3 2 2 3 28 3" xfId="49951"/>
    <cellStyle name="Input 3 2 2 3 29" xfId="15460"/>
    <cellStyle name="Input 3 2 2 3 29 2" xfId="33020"/>
    <cellStyle name="Input 3 2 2 3 29 3" xfId="50508"/>
    <cellStyle name="Input 3 2 2 3 3" xfId="1819"/>
    <cellStyle name="Input 3 2 2 3 3 2" xfId="19411"/>
    <cellStyle name="Input 3 2 2 3 3 3" xfId="36899"/>
    <cellStyle name="Input 3 2 2 3 30" xfId="16018"/>
    <cellStyle name="Input 3 2 2 3 30 2" xfId="33578"/>
    <cellStyle name="Input 3 2 2 3 30 3" xfId="51066"/>
    <cellStyle name="Input 3 2 2 3 31" xfId="16566"/>
    <cellStyle name="Input 3 2 2 3 31 2" xfId="34126"/>
    <cellStyle name="Input 3 2 2 3 31 3" xfId="51614"/>
    <cellStyle name="Input 3 2 2 3 32" xfId="17099"/>
    <cellStyle name="Input 3 2 2 3 32 2" xfId="34659"/>
    <cellStyle name="Input 3 2 2 3 32 3" xfId="52147"/>
    <cellStyle name="Input 3 2 2 3 33" xfId="17620"/>
    <cellStyle name="Input 3 2 2 3 33 2" xfId="35180"/>
    <cellStyle name="Input 3 2 2 3 33 3" xfId="52668"/>
    <cellStyle name="Input 3 2 2 3 34" xfId="18224"/>
    <cellStyle name="Input 3 2 2 3 35" xfId="35712"/>
    <cellStyle name="Input 3 2 2 3 36" xfId="53438"/>
    <cellStyle name="Input 3 2 2 3 37" xfId="52980"/>
    <cellStyle name="Input 3 2 2 3 4" xfId="2254"/>
    <cellStyle name="Input 3 2 2 3 4 2" xfId="19846"/>
    <cellStyle name="Input 3 2 2 3 4 3" xfId="37334"/>
    <cellStyle name="Input 3 2 2 3 5" xfId="2690"/>
    <cellStyle name="Input 3 2 2 3 5 2" xfId="20282"/>
    <cellStyle name="Input 3 2 2 3 5 3" xfId="37770"/>
    <cellStyle name="Input 3 2 2 3 6" xfId="2961"/>
    <cellStyle name="Input 3 2 2 3 6 2" xfId="20553"/>
    <cellStyle name="Input 3 2 2 3 6 3" xfId="38041"/>
    <cellStyle name="Input 3 2 2 3 7" xfId="3540"/>
    <cellStyle name="Input 3 2 2 3 7 2" xfId="21132"/>
    <cellStyle name="Input 3 2 2 3 7 3" xfId="38620"/>
    <cellStyle name="Input 3 2 2 3 8" xfId="3965"/>
    <cellStyle name="Input 3 2 2 3 8 2" xfId="21557"/>
    <cellStyle name="Input 3 2 2 3 8 3" xfId="39045"/>
    <cellStyle name="Input 3 2 2 3 9" xfId="4386"/>
    <cellStyle name="Input 3 2 2 3 9 2" xfId="21978"/>
    <cellStyle name="Input 3 2 2 3 9 3" xfId="39466"/>
    <cellStyle name="Input 3 2 2 30" xfId="14988"/>
    <cellStyle name="Input 3 2 2 30 2" xfId="32548"/>
    <cellStyle name="Input 3 2 2 30 3" xfId="50036"/>
    <cellStyle name="Input 3 2 2 31" xfId="15556"/>
    <cellStyle name="Input 3 2 2 31 2" xfId="33116"/>
    <cellStyle name="Input 3 2 2 31 3" xfId="50604"/>
    <cellStyle name="Input 3 2 2 32" xfId="16103"/>
    <cellStyle name="Input 3 2 2 32 2" xfId="33663"/>
    <cellStyle name="Input 3 2 2 32 3" xfId="51151"/>
    <cellStyle name="Input 3 2 2 33" xfId="16662"/>
    <cellStyle name="Input 3 2 2 33 2" xfId="34222"/>
    <cellStyle name="Input 3 2 2 33 3" xfId="51710"/>
    <cellStyle name="Input 3 2 2 34" xfId="17184"/>
    <cellStyle name="Input 3 2 2 34 2" xfId="34744"/>
    <cellStyle name="Input 3 2 2 34 3" xfId="52232"/>
    <cellStyle name="Input 3 2 2 35" xfId="17788"/>
    <cellStyle name="Input 3 2 2 36" xfId="35276"/>
    <cellStyle name="Input 3 2 2 37" xfId="53169"/>
    <cellStyle name="Input 3 2 2 38" xfId="53523"/>
    <cellStyle name="Input 3 2 2 4" xfId="1114"/>
    <cellStyle name="Input 3 2 2 4 10" xfId="10685"/>
    <cellStyle name="Input 3 2 2 4 10 2" xfId="28245"/>
    <cellStyle name="Input 3 2 2 4 10 3" xfId="45733"/>
    <cellStyle name="Input 3 2 2 4 11" xfId="11196"/>
    <cellStyle name="Input 3 2 2 4 11 2" xfId="28756"/>
    <cellStyle name="Input 3 2 2 4 11 3" xfId="46244"/>
    <cellStyle name="Input 3 2 2 4 12" xfId="11776"/>
    <cellStyle name="Input 3 2 2 4 12 2" xfId="29336"/>
    <cellStyle name="Input 3 2 2 4 12 3" xfId="46824"/>
    <cellStyle name="Input 3 2 2 4 13" xfId="12354"/>
    <cellStyle name="Input 3 2 2 4 13 2" xfId="29914"/>
    <cellStyle name="Input 3 2 2 4 13 3" xfId="47402"/>
    <cellStyle name="Input 3 2 2 4 14" xfId="12931"/>
    <cellStyle name="Input 3 2 2 4 14 2" xfId="30491"/>
    <cellStyle name="Input 3 2 2 4 14 3" xfId="47979"/>
    <cellStyle name="Input 3 2 2 4 15" xfId="13506"/>
    <cellStyle name="Input 3 2 2 4 15 2" xfId="31066"/>
    <cellStyle name="Input 3 2 2 4 15 3" xfId="48554"/>
    <cellStyle name="Input 3 2 2 4 16" xfId="14081"/>
    <cellStyle name="Input 3 2 2 4 16 2" xfId="31641"/>
    <cellStyle name="Input 3 2 2 4 16 3" xfId="49129"/>
    <cellStyle name="Input 3 2 2 4 17" xfId="14638"/>
    <cellStyle name="Input 3 2 2 4 17 2" xfId="32198"/>
    <cellStyle name="Input 3 2 2 4 17 3" xfId="49686"/>
    <cellStyle name="Input 3 2 2 4 18" xfId="15194"/>
    <cellStyle name="Input 3 2 2 4 18 2" xfId="32754"/>
    <cellStyle name="Input 3 2 2 4 18 3" xfId="50242"/>
    <cellStyle name="Input 3 2 2 4 19" xfId="15755"/>
    <cellStyle name="Input 3 2 2 4 19 2" xfId="33315"/>
    <cellStyle name="Input 3 2 2 4 19 3" xfId="50803"/>
    <cellStyle name="Input 3 2 2 4 2" xfId="6086"/>
    <cellStyle name="Input 3 2 2 4 2 2" xfId="23656"/>
    <cellStyle name="Input 3 2 2 4 2 3" xfId="41144"/>
    <cellStyle name="Input 3 2 2 4 20" xfId="16301"/>
    <cellStyle name="Input 3 2 2 4 20 2" xfId="33861"/>
    <cellStyle name="Input 3 2 2 4 20 3" xfId="51349"/>
    <cellStyle name="Input 3 2 2 4 21" xfId="16842"/>
    <cellStyle name="Input 3 2 2 4 21 2" xfId="34402"/>
    <cellStyle name="Input 3 2 2 4 21 3" xfId="51890"/>
    <cellStyle name="Input 3 2 2 4 22" xfId="17363"/>
    <cellStyle name="Input 3 2 2 4 22 2" xfId="34923"/>
    <cellStyle name="Input 3 2 2 4 22 3" xfId="52411"/>
    <cellStyle name="Input 3 2 2 4 23" xfId="17967"/>
    <cellStyle name="Input 3 2 2 4 24" xfId="35455"/>
    <cellStyle name="Input 3 2 2 4 3" xfId="6687"/>
    <cellStyle name="Input 3 2 2 4 3 2" xfId="24247"/>
    <cellStyle name="Input 3 2 2 4 3 3" xfId="41735"/>
    <cellStyle name="Input 3 2 2 4 4" xfId="7267"/>
    <cellStyle name="Input 3 2 2 4 4 2" xfId="24827"/>
    <cellStyle name="Input 3 2 2 4 4 3" xfId="42315"/>
    <cellStyle name="Input 3 2 2 4 5" xfId="7835"/>
    <cellStyle name="Input 3 2 2 4 5 2" xfId="25395"/>
    <cellStyle name="Input 3 2 2 4 5 3" xfId="42883"/>
    <cellStyle name="Input 3 2 2 4 6" xfId="8403"/>
    <cellStyle name="Input 3 2 2 4 6 2" xfId="25963"/>
    <cellStyle name="Input 3 2 2 4 6 3" xfId="43451"/>
    <cellStyle name="Input 3 2 2 4 7" xfId="8971"/>
    <cellStyle name="Input 3 2 2 4 7 2" xfId="26531"/>
    <cellStyle name="Input 3 2 2 4 7 3" xfId="44019"/>
    <cellStyle name="Input 3 2 2 4 8" xfId="9539"/>
    <cellStyle name="Input 3 2 2 4 8 2" xfId="27099"/>
    <cellStyle name="Input 3 2 2 4 8 3" xfId="44587"/>
    <cellStyle name="Input 3 2 2 4 9" xfId="10118"/>
    <cellStyle name="Input 3 2 2 4 9 2" xfId="27678"/>
    <cellStyle name="Input 3 2 2 4 9 3" xfId="45166"/>
    <cellStyle name="Input 3 2 2 5" xfId="1550"/>
    <cellStyle name="Input 3 2 2 5 2" xfId="19142"/>
    <cellStyle name="Input 3 2 2 5 3" xfId="36630"/>
    <cellStyle name="Input 3 2 2 6" xfId="1985"/>
    <cellStyle name="Input 3 2 2 6 2" xfId="19577"/>
    <cellStyle name="Input 3 2 2 6 3" xfId="37065"/>
    <cellStyle name="Input 3 2 2 7" xfId="2421"/>
    <cellStyle name="Input 3 2 2 7 2" xfId="20013"/>
    <cellStyle name="Input 3 2 2 7 3" xfId="37501"/>
    <cellStyle name="Input 3 2 2 8" xfId="3036"/>
    <cellStyle name="Input 3 2 2 8 2" xfId="20628"/>
    <cellStyle name="Input 3 2 2 8 3" xfId="38116"/>
    <cellStyle name="Input 3 2 2 9" xfId="3272"/>
    <cellStyle name="Input 3 2 2 9 2" xfId="20864"/>
    <cellStyle name="Input 3 2 2 9 3" xfId="38352"/>
    <cellStyle name="Input 3 2 20" xfId="5836"/>
    <cellStyle name="Input 3 2 20 2" xfId="23428"/>
    <cellStyle name="Input 3 2 20 3" xfId="40916"/>
    <cellStyle name="Input 3 2 21" xfId="6652"/>
    <cellStyle name="Input 3 2 21 2" xfId="24212"/>
    <cellStyle name="Input 3 2 21 3" xfId="41700"/>
    <cellStyle name="Input 3 2 22" xfId="5785"/>
    <cellStyle name="Input 3 2 22 2" xfId="23377"/>
    <cellStyle name="Input 3 2 22 3" xfId="40865"/>
    <cellStyle name="Input 3 2 23" xfId="5789"/>
    <cellStyle name="Input 3 2 23 2" xfId="23381"/>
    <cellStyle name="Input 3 2 23 3" xfId="40869"/>
    <cellStyle name="Input 3 2 24" xfId="5774"/>
    <cellStyle name="Input 3 2 24 2" xfId="23366"/>
    <cellStyle name="Input 3 2 24 3" xfId="40854"/>
    <cellStyle name="Input 3 2 25" xfId="5737"/>
    <cellStyle name="Input 3 2 25 2" xfId="23329"/>
    <cellStyle name="Input 3 2 25 3" xfId="40817"/>
    <cellStyle name="Input 3 2 26" xfId="10632"/>
    <cellStyle name="Input 3 2 26 2" xfId="28192"/>
    <cellStyle name="Input 3 2 26 3" xfId="45680"/>
    <cellStyle name="Input 3 2 27" xfId="10636"/>
    <cellStyle name="Input 3 2 27 2" xfId="28196"/>
    <cellStyle name="Input 3 2 27 3" xfId="45684"/>
    <cellStyle name="Input 3 2 28" xfId="11179"/>
    <cellStyle name="Input 3 2 28 2" xfId="28739"/>
    <cellStyle name="Input 3 2 28 3" xfId="46227"/>
    <cellStyle name="Input 3 2 29" xfId="10472"/>
    <cellStyle name="Input 3 2 29 2" xfId="28032"/>
    <cellStyle name="Input 3 2 29 3" xfId="45520"/>
    <cellStyle name="Input 3 2 3" xfId="592"/>
    <cellStyle name="Input 3 2 3 10" xfId="3673"/>
    <cellStyle name="Input 3 2 3 10 2" xfId="21265"/>
    <cellStyle name="Input 3 2 3 10 3" xfId="38753"/>
    <cellStyle name="Input 3 2 3 11" xfId="4094"/>
    <cellStyle name="Input 3 2 3 11 2" xfId="21686"/>
    <cellStyle name="Input 3 2 3 11 3" xfId="39174"/>
    <cellStyle name="Input 3 2 3 12" xfId="4515"/>
    <cellStyle name="Input 3 2 3 12 2" xfId="22107"/>
    <cellStyle name="Input 3 2 3 12 3" xfId="39595"/>
    <cellStyle name="Input 3 2 3 13" xfId="4927"/>
    <cellStyle name="Input 3 2 3 13 2" xfId="22519"/>
    <cellStyle name="Input 3 2 3 13 3" xfId="40007"/>
    <cellStyle name="Input 3 2 3 14" xfId="5327"/>
    <cellStyle name="Input 3 2 3 14 2" xfId="22919"/>
    <cellStyle name="Input 3 2 3 14 3" xfId="40407"/>
    <cellStyle name="Input 3 2 3 15" xfId="5843"/>
    <cellStyle name="Input 3 2 3 15 2" xfId="23435"/>
    <cellStyle name="Input 3 2 3 15 3" xfId="40923"/>
    <cellStyle name="Input 3 2 3 16" xfId="6443"/>
    <cellStyle name="Input 3 2 3 16 2" xfId="24003"/>
    <cellStyle name="Input 3 2 3 16 3" xfId="41491"/>
    <cellStyle name="Input 3 2 3 17" xfId="5778"/>
    <cellStyle name="Input 3 2 3 17 2" xfId="23370"/>
    <cellStyle name="Input 3 2 3 17 3" xfId="40858"/>
    <cellStyle name="Input 3 2 3 18" xfId="6487"/>
    <cellStyle name="Input 3 2 3 18 2" xfId="24047"/>
    <cellStyle name="Input 3 2 3 18 3" xfId="41535"/>
    <cellStyle name="Input 3 2 3 19" xfId="6435"/>
    <cellStyle name="Input 3 2 3 19 2" xfId="23995"/>
    <cellStyle name="Input 3 2 3 19 3" xfId="41483"/>
    <cellStyle name="Input 3 2 3 2" xfId="746"/>
    <cellStyle name="Input 3 2 3 2 10" xfId="4663"/>
    <cellStyle name="Input 3 2 3 2 10 2" xfId="22255"/>
    <cellStyle name="Input 3 2 3 2 10 3" xfId="39743"/>
    <cellStyle name="Input 3 2 3 2 11" xfId="5064"/>
    <cellStyle name="Input 3 2 3 2 11 2" xfId="22656"/>
    <cellStyle name="Input 3 2 3 2 11 3" xfId="40144"/>
    <cellStyle name="Input 3 2 3 2 12" xfId="5464"/>
    <cellStyle name="Input 3 2 3 2 12 2" xfId="23056"/>
    <cellStyle name="Input 3 2 3 2 12 3" xfId="40544"/>
    <cellStyle name="Input 3 2 3 2 13" xfId="6209"/>
    <cellStyle name="Input 3 2 3 2 13 2" xfId="23769"/>
    <cellStyle name="Input 3 2 3 2 13 3" xfId="41257"/>
    <cellStyle name="Input 3 2 3 2 14" xfId="6810"/>
    <cellStyle name="Input 3 2 3 2 14 2" xfId="24370"/>
    <cellStyle name="Input 3 2 3 2 14 3" xfId="41858"/>
    <cellStyle name="Input 3 2 3 2 15" xfId="7390"/>
    <cellStyle name="Input 3 2 3 2 15 2" xfId="24950"/>
    <cellStyle name="Input 3 2 3 2 15 3" xfId="42438"/>
    <cellStyle name="Input 3 2 3 2 16" xfId="7958"/>
    <cellStyle name="Input 3 2 3 2 16 2" xfId="25518"/>
    <cellStyle name="Input 3 2 3 2 16 3" xfId="43006"/>
    <cellStyle name="Input 3 2 3 2 17" xfId="8526"/>
    <cellStyle name="Input 3 2 3 2 17 2" xfId="26086"/>
    <cellStyle name="Input 3 2 3 2 17 3" xfId="43574"/>
    <cellStyle name="Input 3 2 3 2 18" xfId="9094"/>
    <cellStyle name="Input 3 2 3 2 18 2" xfId="26654"/>
    <cellStyle name="Input 3 2 3 2 18 3" xfId="44142"/>
    <cellStyle name="Input 3 2 3 2 19" xfId="9662"/>
    <cellStyle name="Input 3 2 3 2 19 2" xfId="27222"/>
    <cellStyle name="Input 3 2 3 2 19 3" xfId="44710"/>
    <cellStyle name="Input 3 2 3 2 2" xfId="1239"/>
    <cellStyle name="Input 3 2 3 2 2 2" xfId="18831"/>
    <cellStyle name="Input 3 2 3 2 2 3" xfId="36319"/>
    <cellStyle name="Input 3 2 3 2 20" xfId="10241"/>
    <cellStyle name="Input 3 2 3 2 20 2" xfId="27801"/>
    <cellStyle name="Input 3 2 3 2 20 3" xfId="45289"/>
    <cellStyle name="Input 3 2 3 2 21" xfId="10808"/>
    <cellStyle name="Input 3 2 3 2 21 2" xfId="28368"/>
    <cellStyle name="Input 3 2 3 2 21 3" xfId="45856"/>
    <cellStyle name="Input 3 2 3 2 22" xfId="11318"/>
    <cellStyle name="Input 3 2 3 2 22 2" xfId="28878"/>
    <cellStyle name="Input 3 2 3 2 22 3" xfId="46366"/>
    <cellStyle name="Input 3 2 3 2 23" xfId="11899"/>
    <cellStyle name="Input 3 2 3 2 23 2" xfId="29459"/>
    <cellStyle name="Input 3 2 3 2 23 3" xfId="46947"/>
    <cellStyle name="Input 3 2 3 2 24" xfId="12477"/>
    <cellStyle name="Input 3 2 3 2 24 2" xfId="30037"/>
    <cellStyle name="Input 3 2 3 2 24 3" xfId="47525"/>
    <cellStyle name="Input 3 2 3 2 25" xfId="13053"/>
    <cellStyle name="Input 3 2 3 2 25 2" xfId="30613"/>
    <cellStyle name="Input 3 2 3 2 25 3" xfId="48101"/>
    <cellStyle name="Input 3 2 3 2 26" xfId="13629"/>
    <cellStyle name="Input 3 2 3 2 26 2" xfId="31189"/>
    <cellStyle name="Input 3 2 3 2 26 3" xfId="48677"/>
    <cellStyle name="Input 3 2 3 2 27" xfId="14203"/>
    <cellStyle name="Input 3 2 3 2 27 2" xfId="31763"/>
    <cellStyle name="Input 3 2 3 2 27 3" xfId="49251"/>
    <cellStyle name="Input 3 2 3 2 28" xfId="14759"/>
    <cellStyle name="Input 3 2 3 2 28 2" xfId="32319"/>
    <cellStyle name="Input 3 2 3 2 28 3" xfId="49807"/>
    <cellStyle name="Input 3 2 3 2 29" xfId="15316"/>
    <cellStyle name="Input 3 2 3 2 29 2" xfId="32876"/>
    <cellStyle name="Input 3 2 3 2 29 3" xfId="50364"/>
    <cellStyle name="Input 3 2 3 2 3" xfId="1675"/>
    <cellStyle name="Input 3 2 3 2 3 2" xfId="19267"/>
    <cellStyle name="Input 3 2 3 2 3 3" xfId="36755"/>
    <cellStyle name="Input 3 2 3 2 30" xfId="15874"/>
    <cellStyle name="Input 3 2 3 2 30 2" xfId="33434"/>
    <cellStyle name="Input 3 2 3 2 30 3" xfId="50922"/>
    <cellStyle name="Input 3 2 3 2 31" xfId="16422"/>
    <cellStyle name="Input 3 2 3 2 31 2" xfId="33982"/>
    <cellStyle name="Input 3 2 3 2 31 3" xfId="51470"/>
    <cellStyle name="Input 3 2 3 2 32" xfId="16955"/>
    <cellStyle name="Input 3 2 3 2 32 2" xfId="34515"/>
    <cellStyle name="Input 3 2 3 2 32 3" xfId="52003"/>
    <cellStyle name="Input 3 2 3 2 33" xfId="17476"/>
    <cellStyle name="Input 3 2 3 2 33 2" xfId="35036"/>
    <cellStyle name="Input 3 2 3 2 33 3" xfId="52524"/>
    <cellStyle name="Input 3 2 3 2 34" xfId="18080"/>
    <cellStyle name="Input 3 2 3 2 35" xfId="35568"/>
    <cellStyle name="Input 3 2 3 2 36" xfId="53294"/>
    <cellStyle name="Input 3 2 3 2 37" xfId="53551"/>
    <cellStyle name="Input 3 2 3 2 4" xfId="2110"/>
    <cellStyle name="Input 3 2 3 2 4 2" xfId="19702"/>
    <cellStyle name="Input 3 2 3 2 4 3" xfId="37190"/>
    <cellStyle name="Input 3 2 3 2 5" xfId="2546"/>
    <cellStyle name="Input 3 2 3 2 5 2" xfId="20138"/>
    <cellStyle name="Input 3 2 3 2 5 3" xfId="37626"/>
    <cellStyle name="Input 3 2 3 2 6" xfId="475"/>
    <cellStyle name="Input 3 2 3 2 6 2" xfId="18522"/>
    <cellStyle name="Input 3 2 3 2 6 3" xfId="36010"/>
    <cellStyle name="Input 3 2 3 2 7" xfId="3396"/>
    <cellStyle name="Input 3 2 3 2 7 2" xfId="20988"/>
    <cellStyle name="Input 3 2 3 2 7 3" xfId="38476"/>
    <cellStyle name="Input 3 2 3 2 8" xfId="3821"/>
    <cellStyle name="Input 3 2 3 2 8 2" xfId="21413"/>
    <cellStyle name="Input 3 2 3 2 8 3" xfId="38901"/>
    <cellStyle name="Input 3 2 3 2 9" xfId="4242"/>
    <cellStyle name="Input 3 2 3 2 9 2" xfId="21834"/>
    <cellStyle name="Input 3 2 3 2 9 3" xfId="39322"/>
    <cellStyle name="Input 3 2 3 20" xfId="5777"/>
    <cellStyle name="Input 3 2 3 20 2" xfId="23369"/>
    <cellStyle name="Input 3 2 3 20 3" xfId="40857"/>
    <cellStyle name="Input 3 2 3 21" xfId="6699"/>
    <cellStyle name="Input 3 2 3 21 2" xfId="24259"/>
    <cellStyle name="Input 3 2 3 21 3" xfId="41747"/>
    <cellStyle name="Input 3 2 3 22" xfId="7844"/>
    <cellStyle name="Input 3 2 3 22 2" xfId="25404"/>
    <cellStyle name="Input 3 2 3 22 3" xfId="42892"/>
    <cellStyle name="Input 3 2 3 23" xfId="10469"/>
    <cellStyle name="Input 3 2 3 23 2" xfId="28029"/>
    <cellStyle name="Input 3 2 3 23 3" xfId="45517"/>
    <cellStyle name="Input 3 2 3 24" xfId="9347"/>
    <cellStyle name="Input 3 2 3 24 2" xfId="26907"/>
    <cellStyle name="Input 3 2 3 24 3" xfId="44395"/>
    <cellStyle name="Input 3 2 3 25" xfId="9919"/>
    <cellStyle name="Input 3 2 3 25 2" xfId="27479"/>
    <cellStyle name="Input 3 2 3 25 3" xfId="44967"/>
    <cellStyle name="Input 3 2 3 26" xfId="10694"/>
    <cellStyle name="Input 3 2 3 26 2" xfId="28254"/>
    <cellStyle name="Input 3 2 3 26 3" xfId="45742"/>
    <cellStyle name="Input 3 2 3 27" xfId="10484"/>
    <cellStyle name="Input 3 2 3 27 2" xfId="28044"/>
    <cellStyle name="Input 3 2 3 27 3" xfId="45532"/>
    <cellStyle name="Input 3 2 3 28" xfId="11124"/>
    <cellStyle name="Input 3 2 3 28 2" xfId="28684"/>
    <cellStyle name="Input 3 2 3 28 3" xfId="46172"/>
    <cellStyle name="Input 3 2 3 29" xfId="13309"/>
    <cellStyle name="Input 3 2 3 29 2" xfId="30869"/>
    <cellStyle name="Input 3 2 3 29 3" xfId="48357"/>
    <cellStyle name="Input 3 2 3 3" xfId="866"/>
    <cellStyle name="Input 3 2 3 3 10" xfId="4783"/>
    <cellStyle name="Input 3 2 3 3 10 2" xfId="22375"/>
    <cellStyle name="Input 3 2 3 3 10 3" xfId="39863"/>
    <cellStyle name="Input 3 2 3 3 11" xfId="5184"/>
    <cellStyle name="Input 3 2 3 3 11 2" xfId="22776"/>
    <cellStyle name="Input 3 2 3 3 11 3" xfId="40264"/>
    <cellStyle name="Input 3 2 3 3 12" xfId="5584"/>
    <cellStyle name="Input 3 2 3 3 12 2" xfId="23176"/>
    <cellStyle name="Input 3 2 3 3 12 3" xfId="40664"/>
    <cellStyle name="Input 3 2 3 3 13" xfId="6329"/>
    <cellStyle name="Input 3 2 3 3 13 2" xfId="23889"/>
    <cellStyle name="Input 3 2 3 3 13 3" xfId="41377"/>
    <cellStyle name="Input 3 2 3 3 14" xfId="6930"/>
    <cellStyle name="Input 3 2 3 3 14 2" xfId="24490"/>
    <cellStyle name="Input 3 2 3 3 14 3" xfId="41978"/>
    <cellStyle name="Input 3 2 3 3 15" xfId="7510"/>
    <cellStyle name="Input 3 2 3 3 15 2" xfId="25070"/>
    <cellStyle name="Input 3 2 3 3 15 3" xfId="42558"/>
    <cellStyle name="Input 3 2 3 3 16" xfId="8078"/>
    <cellStyle name="Input 3 2 3 3 16 2" xfId="25638"/>
    <cellStyle name="Input 3 2 3 3 16 3" xfId="43126"/>
    <cellStyle name="Input 3 2 3 3 17" xfId="8646"/>
    <cellStyle name="Input 3 2 3 3 17 2" xfId="26206"/>
    <cellStyle name="Input 3 2 3 3 17 3" xfId="43694"/>
    <cellStyle name="Input 3 2 3 3 18" xfId="9214"/>
    <cellStyle name="Input 3 2 3 3 18 2" xfId="26774"/>
    <cellStyle name="Input 3 2 3 3 18 3" xfId="44262"/>
    <cellStyle name="Input 3 2 3 3 19" xfId="9782"/>
    <cellStyle name="Input 3 2 3 3 19 2" xfId="27342"/>
    <cellStyle name="Input 3 2 3 3 19 3" xfId="44830"/>
    <cellStyle name="Input 3 2 3 3 2" xfId="1359"/>
    <cellStyle name="Input 3 2 3 3 2 2" xfId="18951"/>
    <cellStyle name="Input 3 2 3 3 2 3" xfId="36439"/>
    <cellStyle name="Input 3 2 3 3 20" xfId="10361"/>
    <cellStyle name="Input 3 2 3 3 20 2" xfId="27921"/>
    <cellStyle name="Input 3 2 3 3 20 3" xfId="45409"/>
    <cellStyle name="Input 3 2 3 3 21" xfId="10928"/>
    <cellStyle name="Input 3 2 3 3 21 2" xfId="28488"/>
    <cellStyle name="Input 3 2 3 3 21 3" xfId="45976"/>
    <cellStyle name="Input 3 2 3 3 22" xfId="11438"/>
    <cellStyle name="Input 3 2 3 3 22 2" xfId="28998"/>
    <cellStyle name="Input 3 2 3 3 22 3" xfId="46486"/>
    <cellStyle name="Input 3 2 3 3 23" xfId="12019"/>
    <cellStyle name="Input 3 2 3 3 23 2" xfId="29579"/>
    <cellStyle name="Input 3 2 3 3 23 3" xfId="47067"/>
    <cellStyle name="Input 3 2 3 3 24" xfId="12597"/>
    <cellStyle name="Input 3 2 3 3 24 2" xfId="30157"/>
    <cellStyle name="Input 3 2 3 3 24 3" xfId="47645"/>
    <cellStyle name="Input 3 2 3 3 25" xfId="13173"/>
    <cellStyle name="Input 3 2 3 3 25 2" xfId="30733"/>
    <cellStyle name="Input 3 2 3 3 25 3" xfId="48221"/>
    <cellStyle name="Input 3 2 3 3 26" xfId="13749"/>
    <cellStyle name="Input 3 2 3 3 26 2" xfId="31309"/>
    <cellStyle name="Input 3 2 3 3 26 3" xfId="48797"/>
    <cellStyle name="Input 3 2 3 3 27" xfId="14323"/>
    <cellStyle name="Input 3 2 3 3 27 2" xfId="31883"/>
    <cellStyle name="Input 3 2 3 3 27 3" xfId="49371"/>
    <cellStyle name="Input 3 2 3 3 28" xfId="14879"/>
    <cellStyle name="Input 3 2 3 3 28 2" xfId="32439"/>
    <cellStyle name="Input 3 2 3 3 28 3" xfId="49927"/>
    <cellStyle name="Input 3 2 3 3 29" xfId="15436"/>
    <cellStyle name="Input 3 2 3 3 29 2" xfId="32996"/>
    <cellStyle name="Input 3 2 3 3 29 3" xfId="50484"/>
    <cellStyle name="Input 3 2 3 3 3" xfId="1795"/>
    <cellStyle name="Input 3 2 3 3 3 2" xfId="19387"/>
    <cellStyle name="Input 3 2 3 3 3 3" xfId="36875"/>
    <cellStyle name="Input 3 2 3 3 30" xfId="15994"/>
    <cellStyle name="Input 3 2 3 3 30 2" xfId="33554"/>
    <cellStyle name="Input 3 2 3 3 30 3" xfId="51042"/>
    <cellStyle name="Input 3 2 3 3 31" xfId="16542"/>
    <cellStyle name="Input 3 2 3 3 31 2" xfId="34102"/>
    <cellStyle name="Input 3 2 3 3 31 3" xfId="51590"/>
    <cellStyle name="Input 3 2 3 3 32" xfId="17075"/>
    <cellStyle name="Input 3 2 3 3 32 2" xfId="34635"/>
    <cellStyle name="Input 3 2 3 3 32 3" xfId="52123"/>
    <cellStyle name="Input 3 2 3 3 33" xfId="17596"/>
    <cellStyle name="Input 3 2 3 3 33 2" xfId="35156"/>
    <cellStyle name="Input 3 2 3 3 33 3" xfId="52644"/>
    <cellStyle name="Input 3 2 3 3 34" xfId="18200"/>
    <cellStyle name="Input 3 2 3 3 35" xfId="35688"/>
    <cellStyle name="Input 3 2 3 3 36" xfId="53414"/>
    <cellStyle name="Input 3 2 3 3 37" xfId="53097"/>
    <cellStyle name="Input 3 2 3 3 4" xfId="2230"/>
    <cellStyle name="Input 3 2 3 3 4 2" xfId="19822"/>
    <cellStyle name="Input 3 2 3 3 4 3" xfId="37310"/>
    <cellStyle name="Input 3 2 3 3 5" xfId="2666"/>
    <cellStyle name="Input 3 2 3 3 5 2" xfId="20258"/>
    <cellStyle name="Input 3 2 3 3 5 3" xfId="37746"/>
    <cellStyle name="Input 3 2 3 3 6" xfId="2995"/>
    <cellStyle name="Input 3 2 3 3 6 2" xfId="20587"/>
    <cellStyle name="Input 3 2 3 3 6 3" xfId="38075"/>
    <cellStyle name="Input 3 2 3 3 7" xfId="3516"/>
    <cellStyle name="Input 3 2 3 3 7 2" xfId="21108"/>
    <cellStyle name="Input 3 2 3 3 7 3" xfId="38596"/>
    <cellStyle name="Input 3 2 3 3 8" xfId="3941"/>
    <cellStyle name="Input 3 2 3 3 8 2" xfId="21533"/>
    <cellStyle name="Input 3 2 3 3 8 3" xfId="39021"/>
    <cellStyle name="Input 3 2 3 3 9" xfId="4362"/>
    <cellStyle name="Input 3 2 3 3 9 2" xfId="21954"/>
    <cellStyle name="Input 3 2 3 3 9 3" xfId="39442"/>
    <cellStyle name="Input 3 2 3 30" xfId="12157"/>
    <cellStyle name="Input 3 2 3 30 2" xfId="29717"/>
    <cellStyle name="Input 3 2 3 30 3" xfId="47205"/>
    <cellStyle name="Input 3 2 3 31" xfId="12150"/>
    <cellStyle name="Input 3 2 3 31 2" xfId="29710"/>
    <cellStyle name="Input 3 2 3 31 3" xfId="47198"/>
    <cellStyle name="Input 3 2 3 32" xfId="15003"/>
    <cellStyle name="Input 3 2 3 32 2" xfId="32563"/>
    <cellStyle name="Input 3 2 3 32 3" xfId="50051"/>
    <cellStyle name="Input 3 2 3 33" xfId="14651"/>
    <cellStyle name="Input 3 2 3 33 2" xfId="32211"/>
    <cellStyle name="Input 3 2 3 33 3" xfId="49699"/>
    <cellStyle name="Input 3 2 3 34" xfId="16116"/>
    <cellStyle name="Input 3 2 3 34 2" xfId="33676"/>
    <cellStyle name="Input 3 2 3 34 3" xfId="51164"/>
    <cellStyle name="Input 3 2 3 35" xfId="17764"/>
    <cellStyle name="Input 3 2 3 36" xfId="17709"/>
    <cellStyle name="Input 3 2 3 37" xfId="53140"/>
    <cellStyle name="Input 3 2 3 38" xfId="53722"/>
    <cellStyle name="Input 3 2 3 4" xfId="1085"/>
    <cellStyle name="Input 3 2 3 4 10" xfId="10657"/>
    <cellStyle name="Input 3 2 3 4 10 2" xfId="28217"/>
    <cellStyle name="Input 3 2 3 4 10 3" xfId="45705"/>
    <cellStyle name="Input 3 2 3 4 11" xfId="11167"/>
    <cellStyle name="Input 3 2 3 4 11 2" xfId="28727"/>
    <cellStyle name="Input 3 2 3 4 11 3" xfId="46215"/>
    <cellStyle name="Input 3 2 3 4 12" xfId="11747"/>
    <cellStyle name="Input 3 2 3 4 12 2" xfId="29307"/>
    <cellStyle name="Input 3 2 3 4 12 3" xfId="46795"/>
    <cellStyle name="Input 3 2 3 4 13" xfId="12325"/>
    <cellStyle name="Input 3 2 3 4 13 2" xfId="29885"/>
    <cellStyle name="Input 3 2 3 4 13 3" xfId="47373"/>
    <cellStyle name="Input 3 2 3 4 14" xfId="12902"/>
    <cellStyle name="Input 3 2 3 4 14 2" xfId="30462"/>
    <cellStyle name="Input 3 2 3 4 14 3" xfId="47950"/>
    <cellStyle name="Input 3 2 3 4 15" xfId="13478"/>
    <cellStyle name="Input 3 2 3 4 15 2" xfId="31038"/>
    <cellStyle name="Input 3 2 3 4 15 3" xfId="48526"/>
    <cellStyle name="Input 3 2 3 4 16" xfId="14052"/>
    <cellStyle name="Input 3 2 3 4 16 2" xfId="31612"/>
    <cellStyle name="Input 3 2 3 4 16 3" xfId="49100"/>
    <cellStyle name="Input 3 2 3 4 17" xfId="14611"/>
    <cellStyle name="Input 3 2 3 4 17 2" xfId="32171"/>
    <cellStyle name="Input 3 2 3 4 17 3" xfId="49659"/>
    <cellStyle name="Input 3 2 3 4 18" xfId="15166"/>
    <cellStyle name="Input 3 2 3 4 18 2" xfId="32726"/>
    <cellStyle name="Input 3 2 3 4 18 3" xfId="50214"/>
    <cellStyle name="Input 3 2 3 4 19" xfId="15730"/>
    <cellStyle name="Input 3 2 3 4 19 2" xfId="33290"/>
    <cellStyle name="Input 3 2 3 4 19 3" xfId="50778"/>
    <cellStyle name="Input 3 2 3 4 2" xfId="6057"/>
    <cellStyle name="Input 3 2 3 4 2 2" xfId="23632"/>
    <cellStyle name="Input 3 2 3 4 2 3" xfId="41120"/>
    <cellStyle name="Input 3 2 3 4 20" xfId="16276"/>
    <cellStyle name="Input 3 2 3 4 20 2" xfId="33836"/>
    <cellStyle name="Input 3 2 3 4 20 3" xfId="51324"/>
    <cellStyle name="Input 3 2 3 4 21" xfId="16818"/>
    <cellStyle name="Input 3 2 3 4 21 2" xfId="34378"/>
    <cellStyle name="Input 3 2 3 4 21 3" xfId="51866"/>
    <cellStyle name="Input 3 2 3 4 22" xfId="17339"/>
    <cellStyle name="Input 3 2 3 4 22 2" xfId="34899"/>
    <cellStyle name="Input 3 2 3 4 22 3" xfId="52387"/>
    <cellStyle name="Input 3 2 3 4 23" xfId="17943"/>
    <cellStyle name="Input 3 2 3 4 24" xfId="35431"/>
    <cellStyle name="Input 3 2 3 4 3" xfId="6658"/>
    <cellStyle name="Input 3 2 3 4 3 2" xfId="24218"/>
    <cellStyle name="Input 3 2 3 4 3 3" xfId="41706"/>
    <cellStyle name="Input 3 2 3 4 4" xfId="7238"/>
    <cellStyle name="Input 3 2 3 4 4 2" xfId="24798"/>
    <cellStyle name="Input 3 2 3 4 4 3" xfId="42286"/>
    <cellStyle name="Input 3 2 3 4 5" xfId="7806"/>
    <cellStyle name="Input 3 2 3 4 5 2" xfId="25366"/>
    <cellStyle name="Input 3 2 3 4 5 3" xfId="42854"/>
    <cellStyle name="Input 3 2 3 4 6" xfId="8374"/>
    <cellStyle name="Input 3 2 3 4 6 2" xfId="25934"/>
    <cellStyle name="Input 3 2 3 4 6 3" xfId="43422"/>
    <cellStyle name="Input 3 2 3 4 7" xfId="8942"/>
    <cellStyle name="Input 3 2 3 4 7 2" xfId="26502"/>
    <cellStyle name="Input 3 2 3 4 7 3" xfId="43990"/>
    <cellStyle name="Input 3 2 3 4 8" xfId="9510"/>
    <cellStyle name="Input 3 2 3 4 8 2" xfId="27070"/>
    <cellStyle name="Input 3 2 3 4 8 3" xfId="44558"/>
    <cellStyle name="Input 3 2 3 4 9" xfId="10089"/>
    <cellStyle name="Input 3 2 3 4 9 2" xfId="27649"/>
    <cellStyle name="Input 3 2 3 4 9 3" xfId="45137"/>
    <cellStyle name="Input 3 2 3 5" xfId="1521"/>
    <cellStyle name="Input 3 2 3 5 2" xfId="19113"/>
    <cellStyle name="Input 3 2 3 5 3" xfId="36601"/>
    <cellStyle name="Input 3 2 3 6" xfId="1957"/>
    <cellStyle name="Input 3 2 3 6 2" xfId="19549"/>
    <cellStyle name="Input 3 2 3 6 3" xfId="37037"/>
    <cellStyle name="Input 3 2 3 7" xfId="2392"/>
    <cellStyle name="Input 3 2 3 7 2" xfId="19984"/>
    <cellStyle name="Input 3 2 3 7 3" xfId="37472"/>
    <cellStyle name="Input 3 2 3 8" xfId="2848"/>
    <cellStyle name="Input 3 2 3 8 2" xfId="20440"/>
    <cellStyle name="Input 3 2 3 8 3" xfId="37928"/>
    <cellStyle name="Input 3 2 3 9" xfId="3244"/>
    <cellStyle name="Input 3 2 3 9 2" xfId="20836"/>
    <cellStyle name="Input 3 2 3 9 3" xfId="38324"/>
    <cellStyle name="Input 3 2 30" xfId="9914"/>
    <cellStyle name="Input 3 2 30 2" xfId="27474"/>
    <cellStyle name="Input 3 2 30 3" xfId="44962"/>
    <cellStyle name="Input 3 2 31" xfId="11570"/>
    <cellStyle name="Input 3 2 31 2" xfId="29130"/>
    <cellStyle name="Input 3 2 31 3" xfId="46618"/>
    <cellStyle name="Input 3 2 32" xfId="13472"/>
    <cellStyle name="Input 3 2 32 2" xfId="31032"/>
    <cellStyle name="Input 3 2 32 3" xfId="48520"/>
    <cellStyle name="Input 3 2 33" xfId="11128"/>
    <cellStyle name="Input 3 2 33 2" xfId="28688"/>
    <cellStyle name="Input 3 2 33 3" xfId="46176"/>
    <cellStyle name="Input 3 2 34" xfId="11126"/>
    <cellStyle name="Input 3 2 34 2" xfId="28686"/>
    <cellStyle name="Input 3 2 34 3" xfId="46174"/>
    <cellStyle name="Input 3 2 35" xfId="15160"/>
    <cellStyle name="Input 3 2 35 2" xfId="32720"/>
    <cellStyle name="Input 3 2 35 3" xfId="50208"/>
    <cellStyle name="Input 3 2 36" xfId="12319"/>
    <cellStyle name="Input 3 2 36 2" xfId="29879"/>
    <cellStyle name="Input 3 2 36 3" xfId="47367"/>
    <cellStyle name="Input 3 2 37" xfId="16270"/>
    <cellStyle name="Input 3 2 37 2" xfId="33830"/>
    <cellStyle name="Input 3 2 37 3" xfId="51318"/>
    <cellStyle name="Input 3 2 38" xfId="17740"/>
    <cellStyle name="Input 3 2 39" xfId="17733"/>
    <cellStyle name="Input 3 2 4" xfId="722"/>
    <cellStyle name="Input 3 2 4 10" xfId="4639"/>
    <cellStyle name="Input 3 2 4 10 2" xfId="22231"/>
    <cellStyle name="Input 3 2 4 10 3" xfId="39719"/>
    <cellStyle name="Input 3 2 4 11" xfId="5040"/>
    <cellStyle name="Input 3 2 4 11 2" xfId="22632"/>
    <cellStyle name="Input 3 2 4 11 3" xfId="40120"/>
    <cellStyle name="Input 3 2 4 12" xfId="5440"/>
    <cellStyle name="Input 3 2 4 12 2" xfId="23032"/>
    <cellStyle name="Input 3 2 4 12 3" xfId="40520"/>
    <cellStyle name="Input 3 2 4 13" xfId="6185"/>
    <cellStyle name="Input 3 2 4 13 2" xfId="23745"/>
    <cellStyle name="Input 3 2 4 13 3" xfId="41233"/>
    <cellStyle name="Input 3 2 4 14" xfId="6786"/>
    <cellStyle name="Input 3 2 4 14 2" xfId="24346"/>
    <cellStyle name="Input 3 2 4 14 3" xfId="41834"/>
    <cellStyle name="Input 3 2 4 15" xfId="7366"/>
    <cellStyle name="Input 3 2 4 15 2" xfId="24926"/>
    <cellStyle name="Input 3 2 4 15 3" xfId="42414"/>
    <cellStyle name="Input 3 2 4 16" xfId="7934"/>
    <cellStyle name="Input 3 2 4 16 2" xfId="25494"/>
    <cellStyle name="Input 3 2 4 16 3" xfId="42982"/>
    <cellStyle name="Input 3 2 4 17" xfId="8502"/>
    <cellStyle name="Input 3 2 4 17 2" xfId="26062"/>
    <cellStyle name="Input 3 2 4 17 3" xfId="43550"/>
    <cellStyle name="Input 3 2 4 18" xfId="9070"/>
    <cellStyle name="Input 3 2 4 18 2" xfId="26630"/>
    <cellStyle name="Input 3 2 4 18 3" xfId="44118"/>
    <cellStyle name="Input 3 2 4 19" xfId="9638"/>
    <cellStyle name="Input 3 2 4 19 2" xfId="27198"/>
    <cellStyle name="Input 3 2 4 19 3" xfId="44686"/>
    <cellStyle name="Input 3 2 4 2" xfId="1215"/>
    <cellStyle name="Input 3 2 4 2 2" xfId="18807"/>
    <cellStyle name="Input 3 2 4 2 3" xfId="36295"/>
    <cellStyle name="Input 3 2 4 20" xfId="10217"/>
    <cellStyle name="Input 3 2 4 20 2" xfId="27777"/>
    <cellStyle name="Input 3 2 4 20 3" xfId="45265"/>
    <cellStyle name="Input 3 2 4 21" xfId="10784"/>
    <cellStyle name="Input 3 2 4 21 2" xfId="28344"/>
    <cellStyle name="Input 3 2 4 21 3" xfId="45832"/>
    <cellStyle name="Input 3 2 4 22" xfId="11294"/>
    <cellStyle name="Input 3 2 4 22 2" xfId="28854"/>
    <cellStyle name="Input 3 2 4 22 3" xfId="46342"/>
    <cellStyle name="Input 3 2 4 23" xfId="11875"/>
    <cellStyle name="Input 3 2 4 23 2" xfId="29435"/>
    <cellStyle name="Input 3 2 4 23 3" xfId="46923"/>
    <cellStyle name="Input 3 2 4 24" xfId="12453"/>
    <cellStyle name="Input 3 2 4 24 2" xfId="30013"/>
    <cellStyle name="Input 3 2 4 24 3" xfId="47501"/>
    <cellStyle name="Input 3 2 4 25" xfId="13029"/>
    <cellStyle name="Input 3 2 4 25 2" xfId="30589"/>
    <cellStyle name="Input 3 2 4 25 3" xfId="48077"/>
    <cellStyle name="Input 3 2 4 26" xfId="13605"/>
    <cellStyle name="Input 3 2 4 26 2" xfId="31165"/>
    <cellStyle name="Input 3 2 4 26 3" xfId="48653"/>
    <cellStyle name="Input 3 2 4 27" xfId="14179"/>
    <cellStyle name="Input 3 2 4 27 2" xfId="31739"/>
    <cellStyle name="Input 3 2 4 27 3" xfId="49227"/>
    <cellStyle name="Input 3 2 4 28" xfId="14735"/>
    <cellStyle name="Input 3 2 4 28 2" xfId="32295"/>
    <cellStyle name="Input 3 2 4 28 3" xfId="49783"/>
    <cellStyle name="Input 3 2 4 29" xfId="15292"/>
    <cellStyle name="Input 3 2 4 29 2" xfId="32852"/>
    <cellStyle name="Input 3 2 4 29 3" xfId="50340"/>
    <cellStyle name="Input 3 2 4 3" xfId="1651"/>
    <cellStyle name="Input 3 2 4 3 2" xfId="19243"/>
    <cellStyle name="Input 3 2 4 3 3" xfId="36731"/>
    <cellStyle name="Input 3 2 4 30" xfId="15850"/>
    <cellStyle name="Input 3 2 4 30 2" xfId="33410"/>
    <cellStyle name="Input 3 2 4 30 3" xfId="50898"/>
    <cellStyle name="Input 3 2 4 31" xfId="16398"/>
    <cellStyle name="Input 3 2 4 31 2" xfId="33958"/>
    <cellStyle name="Input 3 2 4 31 3" xfId="51446"/>
    <cellStyle name="Input 3 2 4 32" xfId="16931"/>
    <cellStyle name="Input 3 2 4 32 2" xfId="34491"/>
    <cellStyle name="Input 3 2 4 32 3" xfId="51979"/>
    <cellStyle name="Input 3 2 4 33" xfId="17452"/>
    <cellStyle name="Input 3 2 4 33 2" xfId="35012"/>
    <cellStyle name="Input 3 2 4 33 3" xfId="52500"/>
    <cellStyle name="Input 3 2 4 34" xfId="18056"/>
    <cellStyle name="Input 3 2 4 35" xfId="35544"/>
    <cellStyle name="Input 3 2 4 36" xfId="53270"/>
    <cellStyle name="Input 3 2 4 37" xfId="53536"/>
    <cellStyle name="Input 3 2 4 4" xfId="2086"/>
    <cellStyle name="Input 3 2 4 4 2" xfId="19678"/>
    <cellStyle name="Input 3 2 4 4 3" xfId="37166"/>
    <cellStyle name="Input 3 2 4 5" xfId="2522"/>
    <cellStyle name="Input 3 2 4 5 2" xfId="20114"/>
    <cellStyle name="Input 3 2 4 5 3" xfId="37602"/>
    <cellStyle name="Input 3 2 4 6" xfId="1929"/>
    <cellStyle name="Input 3 2 4 6 2" xfId="19521"/>
    <cellStyle name="Input 3 2 4 6 3" xfId="37009"/>
    <cellStyle name="Input 3 2 4 7" xfId="3372"/>
    <cellStyle name="Input 3 2 4 7 2" xfId="20964"/>
    <cellStyle name="Input 3 2 4 7 3" xfId="38452"/>
    <cellStyle name="Input 3 2 4 8" xfId="3797"/>
    <cellStyle name="Input 3 2 4 8 2" xfId="21389"/>
    <cellStyle name="Input 3 2 4 8 3" xfId="38877"/>
    <cellStyle name="Input 3 2 4 9" xfId="4218"/>
    <cellStyle name="Input 3 2 4 9 2" xfId="21810"/>
    <cellStyle name="Input 3 2 4 9 3" xfId="39298"/>
    <cellStyle name="Input 3 2 40" xfId="52840"/>
    <cellStyle name="Input 3 2 41" xfId="52867"/>
    <cellStyle name="Input 3 2 42" xfId="52859"/>
    <cellStyle name="Input 3 2 43" xfId="52901"/>
    <cellStyle name="Input 3 2 44" xfId="52921"/>
    <cellStyle name="Input 3 2 45" xfId="52936"/>
    <cellStyle name="Input 3 2 46" xfId="52948"/>
    <cellStyle name="Input 3 2 47" xfId="52960"/>
    <cellStyle name="Input 3 2 48" xfId="53103"/>
    <cellStyle name="Input 3 2 49" xfId="53824"/>
    <cellStyle name="Input 3 2 5" xfId="535"/>
    <cellStyle name="Input 3 2 5 10" xfId="2830"/>
    <cellStyle name="Input 3 2 5 10 2" xfId="20422"/>
    <cellStyle name="Input 3 2 5 10 3" xfId="37910"/>
    <cellStyle name="Input 3 2 5 11" xfId="3237"/>
    <cellStyle name="Input 3 2 5 11 2" xfId="20829"/>
    <cellStyle name="Input 3 2 5 11 3" xfId="38317"/>
    <cellStyle name="Input 3 2 5 12" xfId="3666"/>
    <cellStyle name="Input 3 2 5 12 2" xfId="21258"/>
    <cellStyle name="Input 3 2 5 12 3" xfId="38746"/>
    <cellStyle name="Input 3 2 5 13" xfId="6001"/>
    <cellStyle name="Input 3 2 5 13 2" xfId="23593"/>
    <cellStyle name="Input 3 2 5 13 3" xfId="41081"/>
    <cellStyle name="Input 3 2 5 14" xfId="6602"/>
    <cellStyle name="Input 3 2 5 14 2" xfId="24162"/>
    <cellStyle name="Input 3 2 5 14 3" xfId="41650"/>
    <cellStyle name="Input 3 2 5 15" xfId="7182"/>
    <cellStyle name="Input 3 2 5 15 2" xfId="24742"/>
    <cellStyle name="Input 3 2 5 15 3" xfId="42230"/>
    <cellStyle name="Input 3 2 5 16" xfId="7750"/>
    <cellStyle name="Input 3 2 5 16 2" xfId="25310"/>
    <cellStyle name="Input 3 2 5 16 3" xfId="42798"/>
    <cellStyle name="Input 3 2 5 17" xfId="8318"/>
    <cellStyle name="Input 3 2 5 17 2" xfId="25878"/>
    <cellStyle name="Input 3 2 5 17 3" xfId="43366"/>
    <cellStyle name="Input 3 2 5 18" xfId="8886"/>
    <cellStyle name="Input 3 2 5 18 2" xfId="26446"/>
    <cellStyle name="Input 3 2 5 18 3" xfId="43934"/>
    <cellStyle name="Input 3 2 5 19" xfId="9454"/>
    <cellStyle name="Input 3 2 5 19 2" xfId="27014"/>
    <cellStyle name="Input 3 2 5 19 3" xfId="44502"/>
    <cellStyle name="Input 3 2 5 2" xfId="1028"/>
    <cellStyle name="Input 3 2 5 2 2" xfId="18644"/>
    <cellStyle name="Input 3 2 5 2 3" xfId="36132"/>
    <cellStyle name="Input 3 2 5 20" xfId="10034"/>
    <cellStyle name="Input 3 2 5 20 2" xfId="27594"/>
    <cellStyle name="Input 3 2 5 20 3" xfId="45082"/>
    <cellStyle name="Input 3 2 5 21" xfId="10601"/>
    <cellStyle name="Input 3 2 5 21 2" xfId="28161"/>
    <cellStyle name="Input 3 2 5 21 3" xfId="45649"/>
    <cellStyle name="Input 3 2 5 22" xfId="11112"/>
    <cellStyle name="Input 3 2 5 22 2" xfId="28672"/>
    <cellStyle name="Input 3 2 5 22 3" xfId="46160"/>
    <cellStyle name="Input 3 2 5 23" xfId="11691"/>
    <cellStyle name="Input 3 2 5 23 2" xfId="29251"/>
    <cellStyle name="Input 3 2 5 23 3" xfId="46739"/>
    <cellStyle name="Input 3 2 5 24" xfId="12269"/>
    <cellStyle name="Input 3 2 5 24 2" xfId="29829"/>
    <cellStyle name="Input 3 2 5 24 3" xfId="47317"/>
    <cellStyle name="Input 3 2 5 25" xfId="12848"/>
    <cellStyle name="Input 3 2 5 25 2" xfId="30408"/>
    <cellStyle name="Input 3 2 5 25 3" xfId="47896"/>
    <cellStyle name="Input 3 2 5 26" xfId="13424"/>
    <cellStyle name="Input 3 2 5 26 2" xfId="30984"/>
    <cellStyle name="Input 3 2 5 26 3" xfId="48472"/>
    <cellStyle name="Input 3 2 5 27" xfId="14001"/>
    <cellStyle name="Input 3 2 5 27 2" xfId="31561"/>
    <cellStyle name="Input 3 2 5 27 3" xfId="49049"/>
    <cellStyle name="Input 3 2 5 28" xfId="14561"/>
    <cellStyle name="Input 3 2 5 28 2" xfId="32121"/>
    <cellStyle name="Input 3 2 5 28 3" xfId="49609"/>
    <cellStyle name="Input 3 2 5 29" xfId="15116"/>
    <cellStyle name="Input 3 2 5 29 2" xfId="32676"/>
    <cellStyle name="Input 3 2 5 29 3" xfId="50164"/>
    <cellStyle name="Input 3 2 5 3" xfId="501"/>
    <cellStyle name="Input 3 2 5 3 2" xfId="18548"/>
    <cellStyle name="Input 3 2 5 3 3" xfId="36036"/>
    <cellStyle name="Input 3 2 5 30" xfId="15681"/>
    <cellStyle name="Input 3 2 5 30 2" xfId="33241"/>
    <cellStyle name="Input 3 2 5 30 3" xfId="50729"/>
    <cellStyle name="Input 3 2 5 31" xfId="16228"/>
    <cellStyle name="Input 3 2 5 31 2" xfId="33788"/>
    <cellStyle name="Input 3 2 5 31 3" xfId="51276"/>
    <cellStyle name="Input 3 2 5 32" xfId="16779"/>
    <cellStyle name="Input 3 2 5 32 2" xfId="34339"/>
    <cellStyle name="Input 3 2 5 32 3" xfId="51827"/>
    <cellStyle name="Input 3 2 5 33" xfId="17300"/>
    <cellStyle name="Input 3 2 5 33 2" xfId="34860"/>
    <cellStyle name="Input 3 2 5 33 3" xfId="52348"/>
    <cellStyle name="Input 3 2 5 34" xfId="17904"/>
    <cellStyle name="Input 3 2 5 35" xfId="35392"/>
    <cellStyle name="Input 3 2 5 36" xfId="53082"/>
    <cellStyle name="Input 3 2 5 37" xfId="53788"/>
    <cellStyle name="Input 3 2 5 4" xfId="985"/>
    <cellStyle name="Input 3 2 5 4 2" xfId="18601"/>
    <cellStyle name="Input 3 2 5 4 3" xfId="36089"/>
    <cellStyle name="Input 3 2 5 5" xfId="459"/>
    <cellStyle name="Input 3 2 5 5 2" xfId="18506"/>
    <cellStyle name="Input 3 2 5 5 3" xfId="35994"/>
    <cellStyle name="Input 3 2 5 6" xfId="2979"/>
    <cellStyle name="Input 3 2 5 6 2" xfId="20571"/>
    <cellStyle name="Input 3 2 5 6 3" xfId="38059"/>
    <cellStyle name="Input 3 2 5 7" xfId="2001"/>
    <cellStyle name="Input 3 2 5 7 2" xfId="19593"/>
    <cellStyle name="Input 3 2 5 7 3" xfId="37081"/>
    <cellStyle name="Input 3 2 5 8" xfId="2773"/>
    <cellStyle name="Input 3 2 5 8 2" xfId="20365"/>
    <cellStyle name="Input 3 2 5 8 3" xfId="37853"/>
    <cellStyle name="Input 3 2 5 9" xfId="2862"/>
    <cellStyle name="Input 3 2 5 9 2" xfId="20454"/>
    <cellStyle name="Input 3 2 5 9 3" xfId="37942"/>
    <cellStyle name="Input 3 2 6" xfId="555"/>
    <cellStyle name="Input 3 2 6 10" xfId="10621"/>
    <cellStyle name="Input 3 2 6 10 2" xfId="28181"/>
    <cellStyle name="Input 3 2 6 10 3" xfId="45669"/>
    <cellStyle name="Input 3 2 6 11" xfId="11132"/>
    <cellStyle name="Input 3 2 6 11 2" xfId="28692"/>
    <cellStyle name="Input 3 2 6 11 3" xfId="46180"/>
    <cellStyle name="Input 3 2 6 12" xfId="11711"/>
    <cellStyle name="Input 3 2 6 12 2" xfId="29271"/>
    <cellStyle name="Input 3 2 6 12 3" xfId="46759"/>
    <cellStyle name="Input 3 2 6 13" xfId="12289"/>
    <cellStyle name="Input 3 2 6 13 2" xfId="29849"/>
    <cellStyle name="Input 3 2 6 13 3" xfId="47337"/>
    <cellStyle name="Input 3 2 6 14" xfId="12868"/>
    <cellStyle name="Input 3 2 6 14 2" xfId="30428"/>
    <cellStyle name="Input 3 2 6 14 3" xfId="47916"/>
    <cellStyle name="Input 3 2 6 15" xfId="13444"/>
    <cellStyle name="Input 3 2 6 15 2" xfId="31004"/>
    <cellStyle name="Input 3 2 6 15 3" xfId="48492"/>
    <cellStyle name="Input 3 2 6 16" xfId="14021"/>
    <cellStyle name="Input 3 2 6 16 2" xfId="31581"/>
    <cellStyle name="Input 3 2 6 16 3" xfId="49069"/>
    <cellStyle name="Input 3 2 6 17" xfId="14579"/>
    <cellStyle name="Input 3 2 6 17 2" xfId="32139"/>
    <cellStyle name="Input 3 2 6 17 3" xfId="49627"/>
    <cellStyle name="Input 3 2 6 18" xfId="15135"/>
    <cellStyle name="Input 3 2 6 18 2" xfId="32695"/>
    <cellStyle name="Input 3 2 6 18 3" xfId="50183"/>
    <cellStyle name="Input 3 2 6 19" xfId="15699"/>
    <cellStyle name="Input 3 2 6 19 2" xfId="33259"/>
    <cellStyle name="Input 3 2 6 19 3" xfId="50747"/>
    <cellStyle name="Input 3 2 6 2" xfId="6021"/>
    <cellStyle name="Input 3 2 6 2 2" xfId="23608"/>
    <cellStyle name="Input 3 2 6 2 3" xfId="41096"/>
    <cellStyle name="Input 3 2 6 20" xfId="16246"/>
    <cellStyle name="Input 3 2 6 20 2" xfId="33806"/>
    <cellStyle name="Input 3 2 6 20 3" xfId="51294"/>
    <cellStyle name="Input 3 2 6 21" xfId="16794"/>
    <cellStyle name="Input 3 2 6 21 2" xfId="34354"/>
    <cellStyle name="Input 3 2 6 21 3" xfId="51842"/>
    <cellStyle name="Input 3 2 6 22" xfId="17315"/>
    <cellStyle name="Input 3 2 6 22 2" xfId="34875"/>
    <cellStyle name="Input 3 2 6 22 3" xfId="52363"/>
    <cellStyle name="Input 3 2 6 23" xfId="17919"/>
    <cellStyle name="Input 3 2 6 24" xfId="35407"/>
    <cellStyle name="Input 3 2 6 3" xfId="6622"/>
    <cellStyle name="Input 3 2 6 3 2" xfId="24182"/>
    <cellStyle name="Input 3 2 6 3 3" xfId="41670"/>
    <cellStyle name="Input 3 2 6 4" xfId="7202"/>
    <cellStyle name="Input 3 2 6 4 2" xfId="24762"/>
    <cellStyle name="Input 3 2 6 4 3" xfId="42250"/>
    <cellStyle name="Input 3 2 6 5" xfId="7770"/>
    <cellStyle name="Input 3 2 6 5 2" xfId="25330"/>
    <cellStyle name="Input 3 2 6 5 3" xfId="42818"/>
    <cellStyle name="Input 3 2 6 6" xfId="8338"/>
    <cellStyle name="Input 3 2 6 6 2" xfId="25898"/>
    <cellStyle name="Input 3 2 6 6 3" xfId="43386"/>
    <cellStyle name="Input 3 2 6 7" xfId="8906"/>
    <cellStyle name="Input 3 2 6 7 2" xfId="26466"/>
    <cellStyle name="Input 3 2 6 7 3" xfId="43954"/>
    <cellStyle name="Input 3 2 6 8" xfId="9474"/>
    <cellStyle name="Input 3 2 6 8 2" xfId="27034"/>
    <cellStyle name="Input 3 2 6 8 3" xfId="44522"/>
    <cellStyle name="Input 3 2 6 9" xfId="10054"/>
    <cellStyle name="Input 3 2 6 9 2" xfId="27614"/>
    <cellStyle name="Input 3 2 6 9 3" xfId="45102"/>
    <cellStyle name="Input 3 2 7" xfId="1049"/>
    <cellStyle name="Input 3 2 7 2" xfId="18665"/>
    <cellStyle name="Input 3 2 7 3" xfId="36153"/>
    <cellStyle name="Input 3 2 8" xfId="1484"/>
    <cellStyle name="Input 3 2 8 2" xfId="19076"/>
    <cellStyle name="Input 3 2 8 3" xfId="36564"/>
    <cellStyle name="Input 3 2 9" xfId="1920"/>
    <cellStyle name="Input 3 2 9 2" xfId="19512"/>
    <cellStyle name="Input 3 2 9 3" xfId="37000"/>
    <cellStyle name="Input 3 20" xfId="368"/>
    <cellStyle name="Input 3 20 2" xfId="18415"/>
    <cellStyle name="Input 3 20 3" xfId="35903"/>
    <cellStyle name="Input 3 21" xfId="355"/>
    <cellStyle name="Input 3 21 2" xfId="18402"/>
    <cellStyle name="Input 3 21 3" xfId="35890"/>
    <cellStyle name="Input 3 22" xfId="339"/>
    <cellStyle name="Input 3 22 2" xfId="18386"/>
    <cellStyle name="Input 3 22 3" xfId="35874"/>
    <cellStyle name="Input 3 23" xfId="386"/>
    <cellStyle name="Input 3 23 2" xfId="18433"/>
    <cellStyle name="Input 3 23 3" xfId="35921"/>
    <cellStyle name="Input 3 24" xfId="392"/>
    <cellStyle name="Input 3 24 2" xfId="18439"/>
    <cellStyle name="Input 3 24 3" xfId="35927"/>
    <cellStyle name="Input 3 25" xfId="397"/>
    <cellStyle name="Input 3 25 2" xfId="18444"/>
    <cellStyle name="Input 3 25 3" xfId="35932"/>
    <cellStyle name="Input 3 26" xfId="421"/>
    <cellStyle name="Input 3 26 2" xfId="18468"/>
    <cellStyle name="Input 3 26 3" xfId="35956"/>
    <cellStyle name="Input 3 27" xfId="415"/>
    <cellStyle name="Input 3 27 2" xfId="18462"/>
    <cellStyle name="Input 3 27 3" xfId="35950"/>
    <cellStyle name="Input 3 28" xfId="973"/>
    <cellStyle name="Input 3 28 2" xfId="18589"/>
    <cellStyle name="Input 3 28 3" xfId="36077"/>
    <cellStyle name="Input 3 29" xfId="446"/>
    <cellStyle name="Input 3 29 2" xfId="18493"/>
    <cellStyle name="Input 3 29 3" xfId="35981"/>
    <cellStyle name="Input 3 3" xfId="145"/>
    <cellStyle name="Input 3 3 10" xfId="3260"/>
    <cellStyle name="Input 3 3 10 2" xfId="20852"/>
    <cellStyle name="Input 3 3 10 3" xfId="38340"/>
    <cellStyle name="Input 3 3 11" xfId="3686"/>
    <cellStyle name="Input 3 3 11 2" xfId="21278"/>
    <cellStyle name="Input 3 3 11 3" xfId="38766"/>
    <cellStyle name="Input 3 3 12" xfId="4107"/>
    <cellStyle name="Input 3 3 12 2" xfId="21699"/>
    <cellStyle name="Input 3 3 12 3" xfId="39187"/>
    <cellStyle name="Input 3 3 13" xfId="4528"/>
    <cellStyle name="Input 3 3 13 2" xfId="22120"/>
    <cellStyle name="Input 3 3 13 3" xfId="39608"/>
    <cellStyle name="Input 3 3 14" xfId="4939"/>
    <cellStyle name="Input 3 3 14 2" xfId="22531"/>
    <cellStyle name="Input 3 3 14 3" xfId="40019"/>
    <cellStyle name="Input 3 3 15" xfId="5339"/>
    <cellStyle name="Input 3 3 15 2" xfId="22931"/>
    <cellStyle name="Input 3 3 15 3" xfId="40419"/>
    <cellStyle name="Input 3 3 16" xfId="5860"/>
    <cellStyle name="Input 3 3 16 2" xfId="23452"/>
    <cellStyle name="Input 3 3 16 3" xfId="40940"/>
    <cellStyle name="Input 3 3 17" xfId="6459"/>
    <cellStyle name="Input 3 3 17 2" xfId="24019"/>
    <cellStyle name="Input 3 3 17 3" xfId="41507"/>
    <cellStyle name="Input 3 3 18" xfId="7039"/>
    <cellStyle name="Input 3 3 18 2" xfId="24599"/>
    <cellStyle name="Input 3 3 18 3" xfId="42087"/>
    <cellStyle name="Input 3 3 19" xfId="6439"/>
    <cellStyle name="Input 3 3 19 2" xfId="23999"/>
    <cellStyle name="Input 3 3 19 3" xfId="41487"/>
    <cellStyle name="Input 3 3 2" xfId="758"/>
    <cellStyle name="Input 3 3 2 10" xfId="4675"/>
    <cellStyle name="Input 3 3 2 10 2" xfId="22267"/>
    <cellStyle name="Input 3 3 2 10 3" xfId="39755"/>
    <cellStyle name="Input 3 3 2 11" xfId="5076"/>
    <cellStyle name="Input 3 3 2 11 2" xfId="22668"/>
    <cellStyle name="Input 3 3 2 11 3" xfId="40156"/>
    <cellStyle name="Input 3 3 2 12" xfId="5476"/>
    <cellStyle name="Input 3 3 2 12 2" xfId="23068"/>
    <cellStyle name="Input 3 3 2 12 3" xfId="40556"/>
    <cellStyle name="Input 3 3 2 13" xfId="6221"/>
    <cellStyle name="Input 3 3 2 13 2" xfId="23781"/>
    <cellStyle name="Input 3 3 2 13 3" xfId="41269"/>
    <cellStyle name="Input 3 3 2 14" xfId="6822"/>
    <cellStyle name="Input 3 3 2 14 2" xfId="24382"/>
    <cellStyle name="Input 3 3 2 14 3" xfId="41870"/>
    <cellStyle name="Input 3 3 2 15" xfId="7402"/>
    <cellStyle name="Input 3 3 2 15 2" xfId="24962"/>
    <cellStyle name="Input 3 3 2 15 3" xfId="42450"/>
    <cellStyle name="Input 3 3 2 16" xfId="7970"/>
    <cellStyle name="Input 3 3 2 16 2" xfId="25530"/>
    <cellStyle name="Input 3 3 2 16 3" xfId="43018"/>
    <cellStyle name="Input 3 3 2 17" xfId="8538"/>
    <cellStyle name="Input 3 3 2 17 2" xfId="26098"/>
    <cellStyle name="Input 3 3 2 17 3" xfId="43586"/>
    <cellStyle name="Input 3 3 2 18" xfId="9106"/>
    <cellStyle name="Input 3 3 2 18 2" xfId="26666"/>
    <cellStyle name="Input 3 3 2 18 3" xfId="44154"/>
    <cellStyle name="Input 3 3 2 19" xfId="9674"/>
    <cellStyle name="Input 3 3 2 19 2" xfId="27234"/>
    <cellStyle name="Input 3 3 2 19 3" xfId="44722"/>
    <cellStyle name="Input 3 3 2 2" xfId="1251"/>
    <cellStyle name="Input 3 3 2 2 2" xfId="18843"/>
    <cellStyle name="Input 3 3 2 2 3" xfId="36331"/>
    <cellStyle name="Input 3 3 2 20" xfId="10253"/>
    <cellStyle name="Input 3 3 2 20 2" xfId="27813"/>
    <cellStyle name="Input 3 3 2 20 3" xfId="45301"/>
    <cellStyle name="Input 3 3 2 21" xfId="10820"/>
    <cellStyle name="Input 3 3 2 21 2" xfId="28380"/>
    <cellStyle name="Input 3 3 2 21 3" xfId="45868"/>
    <cellStyle name="Input 3 3 2 22" xfId="11330"/>
    <cellStyle name="Input 3 3 2 22 2" xfId="28890"/>
    <cellStyle name="Input 3 3 2 22 3" xfId="46378"/>
    <cellStyle name="Input 3 3 2 23" xfId="11911"/>
    <cellStyle name="Input 3 3 2 23 2" xfId="29471"/>
    <cellStyle name="Input 3 3 2 23 3" xfId="46959"/>
    <cellStyle name="Input 3 3 2 24" xfId="12489"/>
    <cellStyle name="Input 3 3 2 24 2" xfId="30049"/>
    <cellStyle name="Input 3 3 2 24 3" xfId="47537"/>
    <cellStyle name="Input 3 3 2 25" xfId="13065"/>
    <cellStyle name="Input 3 3 2 25 2" xfId="30625"/>
    <cellStyle name="Input 3 3 2 25 3" xfId="48113"/>
    <cellStyle name="Input 3 3 2 26" xfId="13641"/>
    <cellStyle name="Input 3 3 2 26 2" xfId="31201"/>
    <cellStyle name="Input 3 3 2 26 3" xfId="48689"/>
    <cellStyle name="Input 3 3 2 27" xfId="14215"/>
    <cellStyle name="Input 3 3 2 27 2" xfId="31775"/>
    <cellStyle name="Input 3 3 2 27 3" xfId="49263"/>
    <cellStyle name="Input 3 3 2 28" xfId="14771"/>
    <cellStyle name="Input 3 3 2 28 2" xfId="32331"/>
    <cellStyle name="Input 3 3 2 28 3" xfId="49819"/>
    <cellStyle name="Input 3 3 2 29" xfId="15328"/>
    <cellStyle name="Input 3 3 2 29 2" xfId="32888"/>
    <cellStyle name="Input 3 3 2 29 3" xfId="50376"/>
    <cellStyle name="Input 3 3 2 3" xfId="1687"/>
    <cellStyle name="Input 3 3 2 3 2" xfId="19279"/>
    <cellStyle name="Input 3 3 2 3 3" xfId="36767"/>
    <cellStyle name="Input 3 3 2 30" xfId="15886"/>
    <cellStyle name="Input 3 3 2 30 2" xfId="33446"/>
    <cellStyle name="Input 3 3 2 30 3" xfId="50934"/>
    <cellStyle name="Input 3 3 2 31" xfId="16434"/>
    <cellStyle name="Input 3 3 2 31 2" xfId="33994"/>
    <cellStyle name="Input 3 3 2 31 3" xfId="51482"/>
    <cellStyle name="Input 3 3 2 32" xfId="16967"/>
    <cellStyle name="Input 3 3 2 32 2" xfId="34527"/>
    <cellStyle name="Input 3 3 2 32 3" xfId="52015"/>
    <cellStyle name="Input 3 3 2 33" xfId="17488"/>
    <cellStyle name="Input 3 3 2 33 2" xfId="35048"/>
    <cellStyle name="Input 3 3 2 33 3" xfId="52536"/>
    <cellStyle name="Input 3 3 2 34" xfId="18092"/>
    <cellStyle name="Input 3 3 2 35" xfId="35580"/>
    <cellStyle name="Input 3 3 2 36" xfId="53306"/>
    <cellStyle name="Input 3 3 2 37" xfId="53535"/>
    <cellStyle name="Input 3 3 2 4" xfId="2122"/>
    <cellStyle name="Input 3 3 2 4 2" xfId="19714"/>
    <cellStyle name="Input 3 3 2 4 3" xfId="37202"/>
    <cellStyle name="Input 3 3 2 5" xfId="2558"/>
    <cellStyle name="Input 3 3 2 5 2" xfId="20150"/>
    <cellStyle name="Input 3 3 2 5 3" xfId="37638"/>
    <cellStyle name="Input 3 3 2 6" xfId="2918"/>
    <cellStyle name="Input 3 3 2 6 2" xfId="20510"/>
    <cellStyle name="Input 3 3 2 6 3" xfId="37998"/>
    <cellStyle name="Input 3 3 2 7" xfId="3408"/>
    <cellStyle name="Input 3 3 2 7 2" xfId="21000"/>
    <cellStyle name="Input 3 3 2 7 3" xfId="38488"/>
    <cellStyle name="Input 3 3 2 8" xfId="3833"/>
    <cellStyle name="Input 3 3 2 8 2" xfId="21425"/>
    <cellStyle name="Input 3 3 2 8 3" xfId="38913"/>
    <cellStyle name="Input 3 3 2 9" xfId="4254"/>
    <cellStyle name="Input 3 3 2 9 2" xfId="21846"/>
    <cellStyle name="Input 3 3 2 9 3" xfId="39334"/>
    <cellStyle name="Input 3 3 20" xfId="6667"/>
    <cellStyle name="Input 3 3 20 2" xfId="24227"/>
    <cellStyle name="Input 3 3 20 3" xfId="41715"/>
    <cellStyle name="Input 3 3 21" xfId="7248"/>
    <cellStyle name="Input 3 3 21 2" xfId="24808"/>
    <cellStyle name="Input 3 3 21 3" xfId="42296"/>
    <cellStyle name="Input 3 3 22" xfId="7816"/>
    <cellStyle name="Input 3 3 22 2" xfId="25376"/>
    <cellStyle name="Input 3 3 22 3" xfId="42864"/>
    <cellStyle name="Input 3 3 23" xfId="9891"/>
    <cellStyle name="Input 3 3 23 2" xfId="27451"/>
    <cellStyle name="Input 3 3 23 3" xfId="44939"/>
    <cellStyle name="Input 3 3 24" xfId="8770"/>
    <cellStyle name="Input 3 3 24 2" xfId="26330"/>
    <cellStyle name="Input 3 3 24 3" xfId="43818"/>
    <cellStyle name="Input 3 3 25" xfId="11548"/>
    <cellStyle name="Input 3 3 25 2" xfId="29108"/>
    <cellStyle name="Input 3 3 25 3" xfId="46596"/>
    <cellStyle name="Input 3 3 26" xfId="12128"/>
    <cellStyle name="Input 3 3 26 2" xfId="29688"/>
    <cellStyle name="Input 3 3 26 3" xfId="47176"/>
    <cellStyle name="Input 3 3 27" xfId="12706"/>
    <cellStyle name="Input 3 3 27 2" xfId="30266"/>
    <cellStyle name="Input 3 3 27 3" xfId="47754"/>
    <cellStyle name="Input 3 3 28" xfId="13282"/>
    <cellStyle name="Input 3 3 28 2" xfId="30842"/>
    <cellStyle name="Input 3 3 28 3" xfId="48330"/>
    <cellStyle name="Input 3 3 29" xfId="13858"/>
    <cellStyle name="Input 3 3 29 2" xfId="31418"/>
    <cellStyle name="Input 3 3 29 3" xfId="48906"/>
    <cellStyle name="Input 3 3 3" xfId="878"/>
    <cellStyle name="Input 3 3 3 10" xfId="4795"/>
    <cellStyle name="Input 3 3 3 10 2" xfId="22387"/>
    <cellStyle name="Input 3 3 3 10 3" xfId="39875"/>
    <cellStyle name="Input 3 3 3 11" xfId="5196"/>
    <cellStyle name="Input 3 3 3 11 2" xfId="22788"/>
    <cellStyle name="Input 3 3 3 11 3" xfId="40276"/>
    <cellStyle name="Input 3 3 3 12" xfId="5596"/>
    <cellStyle name="Input 3 3 3 12 2" xfId="23188"/>
    <cellStyle name="Input 3 3 3 12 3" xfId="40676"/>
    <cellStyle name="Input 3 3 3 13" xfId="6341"/>
    <cellStyle name="Input 3 3 3 13 2" xfId="23901"/>
    <cellStyle name="Input 3 3 3 13 3" xfId="41389"/>
    <cellStyle name="Input 3 3 3 14" xfId="6942"/>
    <cellStyle name="Input 3 3 3 14 2" xfId="24502"/>
    <cellStyle name="Input 3 3 3 14 3" xfId="41990"/>
    <cellStyle name="Input 3 3 3 15" xfId="7522"/>
    <cellStyle name="Input 3 3 3 15 2" xfId="25082"/>
    <cellStyle name="Input 3 3 3 15 3" xfId="42570"/>
    <cellStyle name="Input 3 3 3 16" xfId="8090"/>
    <cellStyle name="Input 3 3 3 16 2" xfId="25650"/>
    <cellStyle name="Input 3 3 3 16 3" xfId="43138"/>
    <cellStyle name="Input 3 3 3 17" xfId="8658"/>
    <cellStyle name="Input 3 3 3 17 2" xfId="26218"/>
    <cellStyle name="Input 3 3 3 17 3" xfId="43706"/>
    <cellStyle name="Input 3 3 3 18" xfId="9226"/>
    <cellStyle name="Input 3 3 3 18 2" xfId="26786"/>
    <cellStyle name="Input 3 3 3 18 3" xfId="44274"/>
    <cellStyle name="Input 3 3 3 19" xfId="9794"/>
    <cellStyle name="Input 3 3 3 19 2" xfId="27354"/>
    <cellStyle name="Input 3 3 3 19 3" xfId="44842"/>
    <cellStyle name="Input 3 3 3 2" xfId="1371"/>
    <cellStyle name="Input 3 3 3 2 2" xfId="18963"/>
    <cellStyle name="Input 3 3 3 2 3" xfId="36451"/>
    <cellStyle name="Input 3 3 3 20" xfId="10373"/>
    <cellStyle name="Input 3 3 3 20 2" xfId="27933"/>
    <cellStyle name="Input 3 3 3 20 3" xfId="45421"/>
    <cellStyle name="Input 3 3 3 21" xfId="10940"/>
    <cellStyle name="Input 3 3 3 21 2" xfId="28500"/>
    <cellStyle name="Input 3 3 3 21 3" xfId="45988"/>
    <cellStyle name="Input 3 3 3 22" xfId="11450"/>
    <cellStyle name="Input 3 3 3 22 2" xfId="29010"/>
    <cellStyle name="Input 3 3 3 22 3" xfId="46498"/>
    <cellStyle name="Input 3 3 3 23" xfId="12031"/>
    <cellStyle name="Input 3 3 3 23 2" xfId="29591"/>
    <cellStyle name="Input 3 3 3 23 3" xfId="47079"/>
    <cellStyle name="Input 3 3 3 24" xfId="12609"/>
    <cellStyle name="Input 3 3 3 24 2" xfId="30169"/>
    <cellStyle name="Input 3 3 3 24 3" xfId="47657"/>
    <cellStyle name="Input 3 3 3 25" xfId="13185"/>
    <cellStyle name="Input 3 3 3 25 2" xfId="30745"/>
    <cellStyle name="Input 3 3 3 25 3" xfId="48233"/>
    <cellStyle name="Input 3 3 3 26" xfId="13761"/>
    <cellStyle name="Input 3 3 3 26 2" xfId="31321"/>
    <cellStyle name="Input 3 3 3 26 3" xfId="48809"/>
    <cellStyle name="Input 3 3 3 27" xfId="14335"/>
    <cellStyle name="Input 3 3 3 27 2" xfId="31895"/>
    <cellStyle name="Input 3 3 3 27 3" xfId="49383"/>
    <cellStyle name="Input 3 3 3 28" xfId="14891"/>
    <cellStyle name="Input 3 3 3 28 2" xfId="32451"/>
    <cellStyle name="Input 3 3 3 28 3" xfId="49939"/>
    <cellStyle name="Input 3 3 3 29" xfId="15448"/>
    <cellStyle name="Input 3 3 3 29 2" xfId="33008"/>
    <cellStyle name="Input 3 3 3 29 3" xfId="50496"/>
    <cellStyle name="Input 3 3 3 3" xfId="1807"/>
    <cellStyle name="Input 3 3 3 3 2" xfId="19399"/>
    <cellStyle name="Input 3 3 3 3 3" xfId="36887"/>
    <cellStyle name="Input 3 3 3 30" xfId="16006"/>
    <cellStyle name="Input 3 3 3 30 2" xfId="33566"/>
    <cellStyle name="Input 3 3 3 30 3" xfId="51054"/>
    <cellStyle name="Input 3 3 3 31" xfId="16554"/>
    <cellStyle name="Input 3 3 3 31 2" xfId="34114"/>
    <cellStyle name="Input 3 3 3 31 3" xfId="51602"/>
    <cellStyle name="Input 3 3 3 32" xfId="17087"/>
    <cellStyle name="Input 3 3 3 32 2" xfId="34647"/>
    <cellStyle name="Input 3 3 3 32 3" xfId="52135"/>
    <cellStyle name="Input 3 3 3 33" xfId="17608"/>
    <cellStyle name="Input 3 3 3 33 2" xfId="35168"/>
    <cellStyle name="Input 3 3 3 33 3" xfId="52656"/>
    <cellStyle name="Input 3 3 3 34" xfId="18212"/>
    <cellStyle name="Input 3 3 3 35" xfId="35700"/>
    <cellStyle name="Input 3 3 3 36" xfId="53426"/>
    <cellStyle name="Input 3 3 3 37" xfId="53039"/>
    <cellStyle name="Input 3 3 3 4" xfId="2242"/>
    <cellStyle name="Input 3 3 3 4 2" xfId="19834"/>
    <cellStyle name="Input 3 3 3 4 3" xfId="37322"/>
    <cellStyle name="Input 3 3 3 5" xfId="2678"/>
    <cellStyle name="Input 3 3 3 5 2" xfId="20270"/>
    <cellStyle name="Input 3 3 3 5 3" xfId="37758"/>
    <cellStyle name="Input 3 3 3 6" xfId="3045"/>
    <cellStyle name="Input 3 3 3 6 2" xfId="20637"/>
    <cellStyle name="Input 3 3 3 6 3" xfId="38125"/>
    <cellStyle name="Input 3 3 3 7" xfId="3528"/>
    <cellStyle name="Input 3 3 3 7 2" xfId="21120"/>
    <cellStyle name="Input 3 3 3 7 3" xfId="38608"/>
    <cellStyle name="Input 3 3 3 8" xfId="3953"/>
    <cellStyle name="Input 3 3 3 8 2" xfId="21545"/>
    <cellStyle name="Input 3 3 3 8 3" xfId="39033"/>
    <cellStyle name="Input 3 3 3 9" xfId="4374"/>
    <cellStyle name="Input 3 3 3 9 2" xfId="21966"/>
    <cellStyle name="Input 3 3 3 9 3" xfId="39454"/>
    <cellStyle name="Input 3 3 30" xfId="8420"/>
    <cellStyle name="Input 3 3 30 2" xfId="25980"/>
    <cellStyle name="Input 3 3 30 3" xfId="43468"/>
    <cellStyle name="Input 3 3 31" xfId="13487"/>
    <cellStyle name="Input 3 3 31 2" xfId="31047"/>
    <cellStyle name="Input 3 3 31 3" xfId="48535"/>
    <cellStyle name="Input 3 3 32" xfId="15544"/>
    <cellStyle name="Input 3 3 32 2" xfId="33104"/>
    <cellStyle name="Input 3 3 32 3" xfId="50592"/>
    <cellStyle name="Input 3 3 33" xfId="13888"/>
    <cellStyle name="Input 3 3 33 2" xfId="31448"/>
    <cellStyle name="Input 3 3 33 3" xfId="48936"/>
    <cellStyle name="Input 3 3 34" xfId="16650"/>
    <cellStyle name="Input 3 3 34 2" xfId="34210"/>
    <cellStyle name="Input 3 3 34 3" xfId="51698"/>
    <cellStyle name="Input 3 3 35" xfId="15001"/>
    <cellStyle name="Input 3 3 35 2" xfId="32561"/>
    <cellStyle name="Input 3 3 35 3" xfId="50049"/>
    <cellStyle name="Input 3 3 36" xfId="17776"/>
    <cellStyle name="Input 3 3 37" xfId="35264"/>
    <cellStyle name="Input 3 3 38" xfId="53157"/>
    <cellStyle name="Input 3 3 39" xfId="53698"/>
    <cellStyle name="Input 3 3 4" xfId="609"/>
    <cellStyle name="Input 3 3 4 10" xfId="10673"/>
    <cellStyle name="Input 3 3 4 10 2" xfId="28233"/>
    <cellStyle name="Input 3 3 4 10 3" xfId="45721"/>
    <cellStyle name="Input 3 3 4 11" xfId="11184"/>
    <cellStyle name="Input 3 3 4 11 2" xfId="28744"/>
    <cellStyle name="Input 3 3 4 11 3" xfId="46232"/>
    <cellStyle name="Input 3 3 4 12" xfId="11764"/>
    <cellStyle name="Input 3 3 4 12 2" xfId="29324"/>
    <cellStyle name="Input 3 3 4 12 3" xfId="46812"/>
    <cellStyle name="Input 3 3 4 13" xfId="12342"/>
    <cellStyle name="Input 3 3 4 13 2" xfId="29902"/>
    <cellStyle name="Input 3 3 4 13 3" xfId="47390"/>
    <cellStyle name="Input 3 3 4 14" xfId="12919"/>
    <cellStyle name="Input 3 3 4 14 2" xfId="30479"/>
    <cellStyle name="Input 3 3 4 14 3" xfId="47967"/>
    <cellStyle name="Input 3 3 4 15" xfId="13494"/>
    <cellStyle name="Input 3 3 4 15 2" xfId="31054"/>
    <cellStyle name="Input 3 3 4 15 3" xfId="48542"/>
    <cellStyle name="Input 3 3 4 16" xfId="14069"/>
    <cellStyle name="Input 3 3 4 16 2" xfId="31629"/>
    <cellStyle name="Input 3 3 4 16 3" xfId="49117"/>
    <cellStyle name="Input 3 3 4 17" xfId="14626"/>
    <cellStyle name="Input 3 3 4 17 2" xfId="32186"/>
    <cellStyle name="Input 3 3 4 17 3" xfId="49674"/>
    <cellStyle name="Input 3 3 4 18" xfId="15182"/>
    <cellStyle name="Input 3 3 4 18 2" xfId="32742"/>
    <cellStyle name="Input 3 3 4 18 3" xfId="50230"/>
    <cellStyle name="Input 3 3 4 19" xfId="15743"/>
    <cellStyle name="Input 3 3 4 19 2" xfId="33303"/>
    <cellStyle name="Input 3 3 4 19 3" xfId="50791"/>
    <cellStyle name="Input 3 3 4 2" xfId="6074"/>
    <cellStyle name="Input 3 3 4 2 2" xfId="23644"/>
    <cellStyle name="Input 3 3 4 2 3" xfId="41132"/>
    <cellStyle name="Input 3 3 4 20" xfId="16289"/>
    <cellStyle name="Input 3 3 4 20 2" xfId="33849"/>
    <cellStyle name="Input 3 3 4 20 3" xfId="51337"/>
    <cellStyle name="Input 3 3 4 21" xfId="16830"/>
    <cellStyle name="Input 3 3 4 21 2" xfId="34390"/>
    <cellStyle name="Input 3 3 4 21 3" xfId="51878"/>
    <cellStyle name="Input 3 3 4 22" xfId="17351"/>
    <cellStyle name="Input 3 3 4 22 2" xfId="34911"/>
    <cellStyle name="Input 3 3 4 22 3" xfId="52399"/>
    <cellStyle name="Input 3 3 4 23" xfId="17955"/>
    <cellStyle name="Input 3 3 4 24" xfId="35443"/>
    <cellStyle name="Input 3 3 4 3" xfId="6675"/>
    <cellStyle name="Input 3 3 4 3 2" xfId="24235"/>
    <cellStyle name="Input 3 3 4 3 3" xfId="41723"/>
    <cellStyle name="Input 3 3 4 4" xfId="7255"/>
    <cellStyle name="Input 3 3 4 4 2" xfId="24815"/>
    <cellStyle name="Input 3 3 4 4 3" xfId="42303"/>
    <cellStyle name="Input 3 3 4 5" xfId="7823"/>
    <cellStyle name="Input 3 3 4 5 2" xfId="25383"/>
    <cellStyle name="Input 3 3 4 5 3" xfId="42871"/>
    <cellStyle name="Input 3 3 4 6" xfId="8391"/>
    <cellStyle name="Input 3 3 4 6 2" xfId="25951"/>
    <cellStyle name="Input 3 3 4 6 3" xfId="43439"/>
    <cellStyle name="Input 3 3 4 7" xfId="8959"/>
    <cellStyle name="Input 3 3 4 7 2" xfId="26519"/>
    <cellStyle name="Input 3 3 4 7 3" xfId="44007"/>
    <cellStyle name="Input 3 3 4 8" xfId="9527"/>
    <cellStyle name="Input 3 3 4 8 2" xfId="27087"/>
    <cellStyle name="Input 3 3 4 8 3" xfId="44575"/>
    <cellStyle name="Input 3 3 4 9" xfId="10106"/>
    <cellStyle name="Input 3 3 4 9 2" xfId="27666"/>
    <cellStyle name="Input 3 3 4 9 3" xfId="45154"/>
    <cellStyle name="Input 3 3 5" xfId="1102"/>
    <cellStyle name="Input 3 3 5 2" xfId="18706"/>
    <cellStyle name="Input 3 3 5 3" xfId="36194"/>
    <cellStyle name="Input 3 3 6" xfId="1538"/>
    <cellStyle name="Input 3 3 6 2" xfId="19130"/>
    <cellStyle name="Input 3 3 6 3" xfId="36618"/>
    <cellStyle name="Input 3 3 7" xfId="1973"/>
    <cellStyle name="Input 3 3 7 2" xfId="19565"/>
    <cellStyle name="Input 3 3 7 3" xfId="37053"/>
    <cellStyle name="Input 3 3 8" xfId="2409"/>
    <cellStyle name="Input 3 3 8 2" xfId="20001"/>
    <cellStyle name="Input 3 3 8 3" xfId="37489"/>
    <cellStyle name="Input 3 3 9" xfId="2002"/>
    <cellStyle name="Input 3 3 9 2" xfId="19594"/>
    <cellStyle name="Input 3 3 9 3" xfId="37082"/>
    <cellStyle name="Input 3 30" xfId="975"/>
    <cellStyle name="Input 3 30 2" xfId="18591"/>
    <cellStyle name="Input 3 30 3" xfId="36079"/>
    <cellStyle name="Input 3 31" xfId="448"/>
    <cellStyle name="Input 3 31 2" xfId="18495"/>
    <cellStyle name="Input 3 31 3" xfId="35983"/>
    <cellStyle name="Input 3 32" xfId="976"/>
    <cellStyle name="Input 3 32 2" xfId="18592"/>
    <cellStyle name="Input 3 32 3" xfId="36080"/>
    <cellStyle name="Input 3 33" xfId="2933"/>
    <cellStyle name="Input 3 33 2" xfId="20525"/>
    <cellStyle name="Input 3 33 3" xfId="38013"/>
    <cellStyle name="Input 3 34" xfId="2795"/>
    <cellStyle name="Input 3 34 2" xfId="20387"/>
    <cellStyle name="Input 3 34 3" xfId="37875"/>
    <cellStyle name="Input 3 35" xfId="3176"/>
    <cellStyle name="Input 3 35 2" xfId="20768"/>
    <cellStyle name="Input 3 35 3" xfId="38256"/>
    <cellStyle name="Input 3 36" xfId="2921"/>
    <cellStyle name="Input 3 36 2" xfId="20513"/>
    <cellStyle name="Input 3 36 3" xfId="38001"/>
    <cellStyle name="Input 3 37" xfId="1933"/>
    <cellStyle name="Input 3 37 2" xfId="19525"/>
    <cellStyle name="Input 3 37 3" xfId="37013"/>
    <cellStyle name="Input 3 38" xfId="3138"/>
    <cellStyle name="Input 3 38 2" xfId="20730"/>
    <cellStyle name="Input 3 38 3" xfId="38218"/>
    <cellStyle name="Input 3 39" xfId="5764"/>
    <cellStyle name="Input 3 39 2" xfId="23356"/>
    <cellStyle name="Input 3 39 3" xfId="40844"/>
    <cellStyle name="Input 3 4" xfId="126"/>
    <cellStyle name="Input 3 4 10" xfId="3227"/>
    <cellStyle name="Input 3 4 10 2" xfId="20819"/>
    <cellStyle name="Input 3 4 10 3" xfId="38307"/>
    <cellStyle name="Input 3 4 11" xfId="3656"/>
    <cellStyle name="Input 3 4 11 2" xfId="21248"/>
    <cellStyle name="Input 3 4 11 3" xfId="38736"/>
    <cellStyle name="Input 3 4 12" xfId="4079"/>
    <cellStyle name="Input 3 4 12 2" xfId="21671"/>
    <cellStyle name="Input 3 4 12 3" xfId="39159"/>
    <cellStyle name="Input 3 4 13" xfId="4500"/>
    <cellStyle name="Input 3 4 13 2" xfId="22092"/>
    <cellStyle name="Input 3 4 13 3" xfId="39580"/>
    <cellStyle name="Input 3 4 14" xfId="4915"/>
    <cellStyle name="Input 3 4 14 2" xfId="22507"/>
    <cellStyle name="Input 3 4 14 3" xfId="39995"/>
    <cellStyle name="Input 3 4 15" xfId="5315"/>
    <cellStyle name="Input 3 4 15 2" xfId="22907"/>
    <cellStyle name="Input 3 4 15 3" xfId="40395"/>
    <cellStyle name="Input 3 4 16" xfId="5826"/>
    <cellStyle name="Input 3 4 16 2" xfId="23418"/>
    <cellStyle name="Input 3 4 16 3" xfId="40906"/>
    <cellStyle name="Input 3 4 17" xfId="5707"/>
    <cellStyle name="Input 3 4 17 2" xfId="23299"/>
    <cellStyle name="Input 3 4 17 3" xfId="40787"/>
    <cellStyle name="Input 3 4 18" xfId="5883"/>
    <cellStyle name="Input 3 4 18 2" xfId="23475"/>
    <cellStyle name="Input 3 4 18 3" xfId="40963"/>
    <cellStyle name="Input 3 4 19" xfId="5693"/>
    <cellStyle name="Input 3 4 19 2" xfId="23285"/>
    <cellStyle name="Input 3 4 19 3" xfId="40773"/>
    <cellStyle name="Input 3 4 2" xfId="734"/>
    <cellStyle name="Input 3 4 2 10" xfId="4651"/>
    <cellStyle name="Input 3 4 2 10 2" xfId="22243"/>
    <cellStyle name="Input 3 4 2 10 3" xfId="39731"/>
    <cellStyle name="Input 3 4 2 11" xfId="5052"/>
    <cellStyle name="Input 3 4 2 11 2" xfId="22644"/>
    <cellStyle name="Input 3 4 2 11 3" xfId="40132"/>
    <cellStyle name="Input 3 4 2 12" xfId="5452"/>
    <cellStyle name="Input 3 4 2 12 2" xfId="23044"/>
    <cellStyle name="Input 3 4 2 12 3" xfId="40532"/>
    <cellStyle name="Input 3 4 2 13" xfId="6197"/>
    <cellStyle name="Input 3 4 2 13 2" xfId="23757"/>
    <cellStyle name="Input 3 4 2 13 3" xfId="41245"/>
    <cellStyle name="Input 3 4 2 14" xfId="6798"/>
    <cellStyle name="Input 3 4 2 14 2" xfId="24358"/>
    <cellStyle name="Input 3 4 2 14 3" xfId="41846"/>
    <cellStyle name="Input 3 4 2 15" xfId="7378"/>
    <cellStyle name="Input 3 4 2 15 2" xfId="24938"/>
    <cellStyle name="Input 3 4 2 15 3" xfId="42426"/>
    <cellStyle name="Input 3 4 2 16" xfId="7946"/>
    <cellStyle name="Input 3 4 2 16 2" xfId="25506"/>
    <cellStyle name="Input 3 4 2 16 3" xfId="42994"/>
    <cellStyle name="Input 3 4 2 17" xfId="8514"/>
    <cellStyle name="Input 3 4 2 17 2" xfId="26074"/>
    <cellStyle name="Input 3 4 2 17 3" xfId="43562"/>
    <cellStyle name="Input 3 4 2 18" xfId="9082"/>
    <cellStyle name="Input 3 4 2 18 2" xfId="26642"/>
    <cellStyle name="Input 3 4 2 18 3" xfId="44130"/>
    <cellStyle name="Input 3 4 2 19" xfId="9650"/>
    <cellStyle name="Input 3 4 2 19 2" xfId="27210"/>
    <cellStyle name="Input 3 4 2 19 3" xfId="44698"/>
    <cellStyle name="Input 3 4 2 2" xfId="1227"/>
    <cellStyle name="Input 3 4 2 2 2" xfId="18819"/>
    <cellStyle name="Input 3 4 2 2 3" xfId="36307"/>
    <cellStyle name="Input 3 4 2 20" xfId="10229"/>
    <cellStyle name="Input 3 4 2 20 2" xfId="27789"/>
    <cellStyle name="Input 3 4 2 20 3" xfId="45277"/>
    <cellStyle name="Input 3 4 2 21" xfId="10796"/>
    <cellStyle name="Input 3 4 2 21 2" xfId="28356"/>
    <cellStyle name="Input 3 4 2 21 3" xfId="45844"/>
    <cellStyle name="Input 3 4 2 22" xfId="11306"/>
    <cellStyle name="Input 3 4 2 22 2" xfId="28866"/>
    <cellStyle name="Input 3 4 2 22 3" xfId="46354"/>
    <cellStyle name="Input 3 4 2 23" xfId="11887"/>
    <cellStyle name="Input 3 4 2 23 2" xfId="29447"/>
    <cellStyle name="Input 3 4 2 23 3" xfId="46935"/>
    <cellStyle name="Input 3 4 2 24" xfId="12465"/>
    <cellStyle name="Input 3 4 2 24 2" xfId="30025"/>
    <cellStyle name="Input 3 4 2 24 3" xfId="47513"/>
    <cellStyle name="Input 3 4 2 25" xfId="13041"/>
    <cellStyle name="Input 3 4 2 25 2" xfId="30601"/>
    <cellStyle name="Input 3 4 2 25 3" xfId="48089"/>
    <cellStyle name="Input 3 4 2 26" xfId="13617"/>
    <cellStyle name="Input 3 4 2 26 2" xfId="31177"/>
    <cellStyle name="Input 3 4 2 26 3" xfId="48665"/>
    <cellStyle name="Input 3 4 2 27" xfId="14191"/>
    <cellStyle name="Input 3 4 2 27 2" xfId="31751"/>
    <cellStyle name="Input 3 4 2 27 3" xfId="49239"/>
    <cellStyle name="Input 3 4 2 28" xfId="14747"/>
    <cellStyle name="Input 3 4 2 28 2" xfId="32307"/>
    <cellStyle name="Input 3 4 2 28 3" xfId="49795"/>
    <cellStyle name="Input 3 4 2 29" xfId="15304"/>
    <cellStyle name="Input 3 4 2 29 2" xfId="32864"/>
    <cellStyle name="Input 3 4 2 29 3" xfId="50352"/>
    <cellStyle name="Input 3 4 2 3" xfId="1663"/>
    <cellStyle name="Input 3 4 2 3 2" xfId="19255"/>
    <cellStyle name="Input 3 4 2 3 3" xfId="36743"/>
    <cellStyle name="Input 3 4 2 30" xfId="15862"/>
    <cellStyle name="Input 3 4 2 30 2" xfId="33422"/>
    <cellStyle name="Input 3 4 2 30 3" xfId="50910"/>
    <cellStyle name="Input 3 4 2 31" xfId="16410"/>
    <cellStyle name="Input 3 4 2 31 2" xfId="33970"/>
    <cellStyle name="Input 3 4 2 31 3" xfId="51458"/>
    <cellStyle name="Input 3 4 2 32" xfId="16943"/>
    <cellStyle name="Input 3 4 2 32 2" xfId="34503"/>
    <cellStyle name="Input 3 4 2 32 3" xfId="51991"/>
    <cellStyle name="Input 3 4 2 33" xfId="17464"/>
    <cellStyle name="Input 3 4 2 33 2" xfId="35024"/>
    <cellStyle name="Input 3 4 2 33 3" xfId="52512"/>
    <cellStyle name="Input 3 4 2 34" xfId="18068"/>
    <cellStyle name="Input 3 4 2 35" xfId="35556"/>
    <cellStyle name="Input 3 4 2 36" xfId="53282"/>
    <cellStyle name="Input 3 4 2 37" xfId="53636"/>
    <cellStyle name="Input 3 4 2 4" xfId="2098"/>
    <cellStyle name="Input 3 4 2 4 2" xfId="19690"/>
    <cellStyle name="Input 3 4 2 4 3" xfId="37178"/>
    <cellStyle name="Input 3 4 2 5" xfId="2534"/>
    <cellStyle name="Input 3 4 2 5 2" xfId="20126"/>
    <cellStyle name="Input 3 4 2 5 3" xfId="37614"/>
    <cellStyle name="Input 3 4 2 6" xfId="2822"/>
    <cellStyle name="Input 3 4 2 6 2" xfId="20414"/>
    <cellStyle name="Input 3 4 2 6 3" xfId="37902"/>
    <cellStyle name="Input 3 4 2 7" xfId="3384"/>
    <cellStyle name="Input 3 4 2 7 2" xfId="20976"/>
    <cellStyle name="Input 3 4 2 7 3" xfId="38464"/>
    <cellStyle name="Input 3 4 2 8" xfId="3809"/>
    <cellStyle name="Input 3 4 2 8 2" xfId="21401"/>
    <cellStyle name="Input 3 4 2 8 3" xfId="38889"/>
    <cellStyle name="Input 3 4 2 9" xfId="4230"/>
    <cellStyle name="Input 3 4 2 9 2" xfId="21822"/>
    <cellStyle name="Input 3 4 2 9 3" xfId="39310"/>
    <cellStyle name="Input 3 4 20" xfId="7278"/>
    <cellStyle name="Input 3 4 20 2" xfId="24838"/>
    <cellStyle name="Input 3 4 20 3" xfId="42326"/>
    <cellStyle name="Input 3 4 21" xfId="7846"/>
    <cellStyle name="Input 3 4 21 2" xfId="25406"/>
    <cellStyle name="Input 3 4 21 3" xfId="42894"/>
    <cellStyle name="Input 3 4 22" xfId="8414"/>
    <cellStyle name="Input 3 4 22 2" xfId="25974"/>
    <cellStyle name="Input 3 4 22 3" xfId="43462"/>
    <cellStyle name="Input 3 4 23" xfId="8988"/>
    <cellStyle name="Input 3 4 23 2" xfId="26548"/>
    <cellStyle name="Input 3 4 23 3" xfId="44036"/>
    <cellStyle name="Input 3 4 24" xfId="8419"/>
    <cellStyle name="Input 3 4 24 2" xfId="25979"/>
    <cellStyle name="Input 3 4 24 3" xfId="43467"/>
    <cellStyle name="Input 3 4 25" xfId="9506"/>
    <cellStyle name="Input 3 4 25 2" xfId="27066"/>
    <cellStyle name="Input 3 4 25 3" xfId="44554"/>
    <cellStyle name="Input 3 4 26" xfId="11208"/>
    <cellStyle name="Input 3 4 26 2" xfId="28768"/>
    <cellStyle name="Input 3 4 26 3" xfId="46256"/>
    <cellStyle name="Input 3 4 27" xfId="11789"/>
    <cellStyle name="Input 3 4 27 2" xfId="29349"/>
    <cellStyle name="Input 3 4 27 3" xfId="46837"/>
    <cellStyle name="Input 3 4 28" xfId="12367"/>
    <cellStyle name="Input 3 4 28 2" xfId="29927"/>
    <cellStyle name="Input 3 4 28 3" xfId="47415"/>
    <cellStyle name="Input 3 4 29" xfId="12943"/>
    <cellStyle name="Input 3 4 29 2" xfId="30503"/>
    <cellStyle name="Input 3 4 29 3" xfId="47991"/>
    <cellStyle name="Input 3 4 3" xfId="854"/>
    <cellStyle name="Input 3 4 3 10" xfId="4771"/>
    <cellStyle name="Input 3 4 3 10 2" xfId="22363"/>
    <cellStyle name="Input 3 4 3 10 3" xfId="39851"/>
    <cellStyle name="Input 3 4 3 11" xfId="5172"/>
    <cellStyle name="Input 3 4 3 11 2" xfId="22764"/>
    <cellStyle name="Input 3 4 3 11 3" xfId="40252"/>
    <cellStyle name="Input 3 4 3 12" xfId="5572"/>
    <cellStyle name="Input 3 4 3 12 2" xfId="23164"/>
    <cellStyle name="Input 3 4 3 12 3" xfId="40652"/>
    <cellStyle name="Input 3 4 3 13" xfId="6317"/>
    <cellStyle name="Input 3 4 3 13 2" xfId="23877"/>
    <cellStyle name="Input 3 4 3 13 3" xfId="41365"/>
    <cellStyle name="Input 3 4 3 14" xfId="6918"/>
    <cellStyle name="Input 3 4 3 14 2" xfId="24478"/>
    <cellStyle name="Input 3 4 3 14 3" xfId="41966"/>
    <cellStyle name="Input 3 4 3 15" xfId="7498"/>
    <cellStyle name="Input 3 4 3 15 2" xfId="25058"/>
    <cellStyle name="Input 3 4 3 15 3" xfId="42546"/>
    <cellStyle name="Input 3 4 3 16" xfId="8066"/>
    <cellStyle name="Input 3 4 3 16 2" xfId="25626"/>
    <cellStyle name="Input 3 4 3 16 3" xfId="43114"/>
    <cellStyle name="Input 3 4 3 17" xfId="8634"/>
    <cellStyle name="Input 3 4 3 17 2" xfId="26194"/>
    <cellStyle name="Input 3 4 3 17 3" xfId="43682"/>
    <cellStyle name="Input 3 4 3 18" xfId="9202"/>
    <cellStyle name="Input 3 4 3 18 2" xfId="26762"/>
    <cellStyle name="Input 3 4 3 18 3" xfId="44250"/>
    <cellStyle name="Input 3 4 3 19" xfId="9770"/>
    <cellStyle name="Input 3 4 3 19 2" xfId="27330"/>
    <cellStyle name="Input 3 4 3 19 3" xfId="44818"/>
    <cellStyle name="Input 3 4 3 2" xfId="1347"/>
    <cellStyle name="Input 3 4 3 2 2" xfId="18939"/>
    <cellStyle name="Input 3 4 3 2 3" xfId="36427"/>
    <cellStyle name="Input 3 4 3 20" xfId="10349"/>
    <cellStyle name="Input 3 4 3 20 2" xfId="27909"/>
    <cellStyle name="Input 3 4 3 20 3" xfId="45397"/>
    <cellStyle name="Input 3 4 3 21" xfId="10916"/>
    <cellStyle name="Input 3 4 3 21 2" xfId="28476"/>
    <cellStyle name="Input 3 4 3 21 3" xfId="45964"/>
    <cellStyle name="Input 3 4 3 22" xfId="11426"/>
    <cellStyle name="Input 3 4 3 22 2" xfId="28986"/>
    <cellStyle name="Input 3 4 3 22 3" xfId="46474"/>
    <cellStyle name="Input 3 4 3 23" xfId="12007"/>
    <cellStyle name="Input 3 4 3 23 2" xfId="29567"/>
    <cellStyle name="Input 3 4 3 23 3" xfId="47055"/>
    <cellStyle name="Input 3 4 3 24" xfId="12585"/>
    <cellStyle name="Input 3 4 3 24 2" xfId="30145"/>
    <cellStyle name="Input 3 4 3 24 3" xfId="47633"/>
    <cellStyle name="Input 3 4 3 25" xfId="13161"/>
    <cellStyle name="Input 3 4 3 25 2" xfId="30721"/>
    <cellStyle name="Input 3 4 3 25 3" xfId="48209"/>
    <cellStyle name="Input 3 4 3 26" xfId="13737"/>
    <cellStyle name="Input 3 4 3 26 2" xfId="31297"/>
    <cellStyle name="Input 3 4 3 26 3" xfId="48785"/>
    <cellStyle name="Input 3 4 3 27" xfId="14311"/>
    <cellStyle name="Input 3 4 3 27 2" xfId="31871"/>
    <cellStyle name="Input 3 4 3 27 3" xfId="49359"/>
    <cellStyle name="Input 3 4 3 28" xfId="14867"/>
    <cellStyle name="Input 3 4 3 28 2" xfId="32427"/>
    <cellStyle name="Input 3 4 3 28 3" xfId="49915"/>
    <cellStyle name="Input 3 4 3 29" xfId="15424"/>
    <cellStyle name="Input 3 4 3 29 2" xfId="32984"/>
    <cellStyle name="Input 3 4 3 29 3" xfId="50472"/>
    <cellStyle name="Input 3 4 3 3" xfId="1783"/>
    <cellStyle name="Input 3 4 3 3 2" xfId="19375"/>
    <cellStyle name="Input 3 4 3 3 3" xfId="36863"/>
    <cellStyle name="Input 3 4 3 30" xfId="15982"/>
    <cellStyle name="Input 3 4 3 30 2" xfId="33542"/>
    <cellStyle name="Input 3 4 3 30 3" xfId="51030"/>
    <cellStyle name="Input 3 4 3 31" xfId="16530"/>
    <cellStyle name="Input 3 4 3 31 2" xfId="34090"/>
    <cellStyle name="Input 3 4 3 31 3" xfId="51578"/>
    <cellStyle name="Input 3 4 3 32" xfId="17063"/>
    <cellStyle name="Input 3 4 3 32 2" xfId="34623"/>
    <cellStyle name="Input 3 4 3 32 3" xfId="52111"/>
    <cellStyle name="Input 3 4 3 33" xfId="17584"/>
    <cellStyle name="Input 3 4 3 33 2" xfId="35144"/>
    <cellStyle name="Input 3 4 3 33 3" xfId="52632"/>
    <cellStyle name="Input 3 4 3 34" xfId="18188"/>
    <cellStyle name="Input 3 4 3 35" xfId="35676"/>
    <cellStyle name="Input 3 4 3 36" xfId="53402"/>
    <cellStyle name="Input 3 4 3 37" xfId="53094"/>
    <cellStyle name="Input 3 4 3 4" xfId="2218"/>
    <cellStyle name="Input 3 4 3 4 2" xfId="19810"/>
    <cellStyle name="Input 3 4 3 4 3" xfId="37298"/>
    <cellStyle name="Input 3 4 3 5" xfId="2654"/>
    <cellStyle name="Input 3 4 3 5 2" xfId="20246"/>
    <cellStyle name="Input 3 4 3 5 3" xfId="37734"/>
    <cellStyle name="Input 3 4 3 6" xfId="3074"/>
    <cellStyle name="Input 3 4 3 6 2" xfId="20666"/>
    <cellStyle name="Input 3 4 3 6 3" xfId="38154"/>
    <cellStyle name="Input 3 4 3 7" xfId="3504"/>
    <cellStyle name="Input 3 4 3 7 2" xfId="21096"/>
    <cellStyle name="Input 3 4 3 7 3" xfId="38584"/>
    <cellStyle name="Input 3 4 3 8" xfId="3929"/>
    <cellStyle name="Input 3 4 3 8 2" xfId="21521"/>
    <cellStyle name="Input 3 4 3 8 3" xfId="39009"/>
    <cellStyle name="Input 3 4 3 9" xfId="4350"/>
    <cellStyle name="Input 3 4 3 9 2" xfId="21942"/>
    <cellStyle name="Input 3 4 3 9 3" xfId="39430"/>
    <cellStyle name="Input 3 4 30" xfId="11161"/>
    <cellStyle name="Input 3 4 30 2" xfId="28721"/>
    <cellStyle name="Input 3 4 30 3" xfId="46209"/>
    <cellStyle name="Input 3 4 31" xfId="14092"/>
    <cellStyle name="Input 3 4 31 2" xfId="31652"/>
    <cellStyle name="Input 3 4 31 3" xfId="49140"/>
    <cellStyle name="Input 3 4 32" xfId="14653"/>
    <cellStyle name="Input 3 4 32 2" xfId="32213"/>
    <cellStyle name="Input 3 4 32 3" xfId="49701"/>
    <cellStyle name="Input 3 4 33" xfId="10480"/>
    <cellStyle name="Input 3 4 33 2" xfId="28040"/>
    <cellStyle name="Input 3 4 33 3" xfId="45528"/>
    <cellStyle name="Input 3 4 34" xfId="15768"/>
    <cellStyle name="Input 3 4 34 2" xfId="33328"/>
    <cellStyle name="Input 3 4 34 3" xfId="50816"/>
    <cellStyle name="Input 3 4 35" xfId="12372"/>
    <cellStyle name="Input 3 4 35 2" xfId="29932"/>
    <cellStyle name="Input 3 4 35 3" xfId="47420"/>
    <cellStyle name="Input 3 4 36" xfId="17752"/>
    <cellStyle name="Input 3 4 37" xfId="17721"/>
    <cellStyle name="Input 3 4 38" xfId="53123"/>
    <cellStyle name="Input 3 4 39" xfId="53767"/>
    <cellStyle name="Input 3 4 4" xfId="575"/>
    <cellStyle name="Input 3 4 4 10" xfId="10640"/>
    <cellStyle name="Input 3 4 4 10 2" xfId="28200"/>
    <cellStyle name="Input 3 4 4 10 3" xfId="45688"/>
    <cellStyle name="Input 3 4 4 11" xfId="11151"/>
    <cellStyle name="Input 3 4 4 11 2" xfId="28711"/>
    <cellStyle name="Input 3 4 4 11 3" xfId="46199"/>
    <cellStyle name="Input 3 4 4 12" xfId="11730"/>
    <cellStyle name="Input 3 4 4 12 2" xfId="29290"/>
    <cellStyle name="Input 3 4 4 12 3" xfId="46778"/>
    <cellStyle name="Input 3 4 4 13" xfId="12308"/>
    <cellStyle name="Input 3 4 4 13 2" xfId="29868"/>
    <cellStyle name="Input 3 4 4 13 3" xfId="47356"/>
    <cellStyle name="Input 3 4 4 14" xfId="12886"/>
    <cellStyle name="Input 3 4 4 14 2" xfId="30446"/>
    <cellStyle name="Input 3 4 4 14 3" xfId="47934"/>
    <cellStyle name="Input 3 4 4 15" xfId="13462"/>
    <cellStyle name="Input 3 4 4 15 2" xfId="31022"/>
    <cellStyle name="Input 3 4 4 15 3" xfId="48510"/>
    <cellStyle name="Input 3 4 4 16" xfId="14036"/>
    <cellStyle name="Input 3 4 4 16 2" xfId="31596"/>
    <cellStyle name="Input 3 4 4 16 3" xfId="49084"/>
    <cellStyle name="Input 3 4 4 17" xfId="14596"/>
    <cellStyle name="Input 3 4 4 17 2" xfId="32156"/>
    <cellStyle name="Input 3 4 4 17 3" xfId="49644"/>
    <cellStyle name="Input 3 4 4 18" xfId="15150"/>
    <cellStyle name="Input 3 4 4 18 2" xfId="32710"/>
    <cellStyle name="Input 3 4 4 18 3" xfId="50198"/>
    <cellStyle name="Input 3 4 4 19" xfId="15715"/>
    <cellStyle name="Input 3 4 4 19 2" xfId="33275"/>
    <cellStyle name="Input 3 4 4 19 3" xfId="50763"/>
    <cellStyle name="Input 3 4 4 2" xfId="6040"/>
    <cellStyle name="Input 3 4 4 2 2" xfId="23620"/>
    <cellStyle name="Input 3 4 4 2 3" xfId="41108"/>
    <cellStyle name="Input 3 4 4 20" xfId="16261"/>
    <cellStyle name="Input 3 4 4 20 2" xfId="33821"/>
    <cellStyle name="Input 3 4 4 20 3" xfId="51309"/>
    <cellStyle name="Input 3 4 4 21" xfId="16806"/>
    <cellStyle name="Input 3 4 4 21 2" xfId="34366"/>
    <cellStyle name="Input 3 4 4 21 3" xfId="51854"/>
    <cellStyle name="Input 3 4 4 22" xfId="17327"/>
    <cellStyle name="Input 3 4 4 22 2" xfId="34887"/>
    <cellStyle name="Input 3 4 4 22 3" xfId="52375"/>
    <cellStyle name="Input 3 4 4 23" xfId="17931"/>
    <cellStyle name="Input 3 4 4 24" xfId="35419"/>
    <cellStyle name="Input 3 4 4 3" xfId="6641"/>
    <cellStyle name="Input 3 4 4 3 2" xfId="24201"/>
    <cellStyle name="Input 3 4 4 3 3" xfId="41689"/>
    <cellStyle name="Input 3 4 4 4" xfId="7221"/>
    <cellStyle name="Input 3 4 4 4 2" xfId="24781"/>
    <cellStyle name="Input 3 4 4 4 3" xfId="42269"/>
    <cellStyle name="Input 3 4 4 5" xfId="7789"/>
    <cellStyle name="Input 3 4 4 5 2" xfId="25349"/>
    <cellStyle name="Input 3 4 4 5 3" xfId="42837"/>
    <cellStyle name="Input 3 4 4 6" xfId="8357"/>
    <cellStyle name="Input 3 4 4 6 2" xfId="25917"/>
    <cellStyle name="Input 3 4 4 6 3" xfId="43405"/>
    <cellStyle name="Input 3 4 4 7" xfId="8925"/>
    <cellStyle name="Input 3 4 4 7 2" xfId="26485"/>
    <cellStyle name="Input 3 4 4 7 3" xfId="43973"/>
    <cellStyle name="Input 3 4 4 8" xfId="9493"/>
    <cellStyle name="Input 3 4 4 8 2" xfId="27053"/>
    <cellStyle name="Input 3 4 4 8 3" xfId="44541"/>
    <cellStyle name="Input 3 4 4 9" xfId="10073"/>
    <cellStyle name="Input 3 4 4 9 2" xfId="27633"/>
    <cellStyle name="Input 3 4 4 9 3" xfId="45121"/>
    <cellStyle name="Input 3 4 5" xfId="1068"/>
    <cellStyle name="Input 3 4 5 2" xfId="18684"/>
    <cellStyle name="Input 3 4 5 3" xfId="36172"/>
    <cellStyle name="Input 3 4 6" xfId="1504"/>
    <cellStyle name="Input 3 4 6 2" xfId="19096"/>
    <cellStyle name="Input 3 4 6 3" xfId="36584"/>
    <cellStyle name="Input 3 4 7" xfId="1940"/>
    <cellStyle name="Input 3 4 7 2" xfId="19532"/>
    <cellStyle name="Input 3 4 7 3" xfId="37020"/>
    <cellStyle name="Input 3 4 8" xfId="2375"/>
    <cellStyle name="Input 3 4 8 2" xfId="19967"/>
    <cellStyle name="Input 3 4 8 3" xfId="37455"/>
    <cellStyle name="Input 3 4 9" xfId="3164"/>
    <cellStyle name="Input 3 4 9 2" xfId="20756"/>
    <cellStyle name="Input 3 4 9 3" xfId="38244"/>
    <cellStyle name="Input 3 40" xfId="8936"/>
    <cellStyle name="Input 3 40 2" xfId="26496"/>
    <cellStyle name="Input 3 40 3" xfId="43984"/>
    <cellStyle name="Input 3 41" xfId="10486"/>
    <cellStyle name="Input 3 41 2" xfId="28046"/>
    <cellStyle name="Input 3 41 3" xfId="45534"/>
    <cellStyle name="Input 3 42" xfId="11142"/>
    <cellStyle name="Input 3 42 2" xfId="28702"/>
    <cellStyle name="Input 3 42 3" xfId="46190"/>
    <cellStyle name="Input 3 43" xfId="11740"/>
    <cellStyle name="Input 3 43 2" xfId="29300"/>
    <cellStyle name="Input 3 43 3" xfId="46788"/>
    <cellStyle name="Input 3 44" xfId="12318"/>
    <cellStyle name="Input 3 44 2" xfId="29878"/>
    <cellStyle name="Input 3 44 3" xfId="47366"/>
    <cellStyle name="Input 3 45" xfId="12896"/>
    <cellStyle name="Input 3 45 2" xfId="30456"/>
    <cellStyle name="Input 3 45 3" xfId="47944"/>
    <cellStyle name="Input 3 46" xfId="14606"/>
    <cellStyle name="Input 3 46 2" xfId="32166"/>
    <cellStyle name="Input 3 46 3" xfId="49654"/>
    <cellStyle name="Input 3 47" xfId="15725"/>
    <cellStyle name="Input 3 47 2" xfId="33285"/>
    <cellStyle name="Input 3 47 3" xfId="50773"/>
    <cellStyle name="Input 3 48" xfId="52777"/>
    <cellStyle name="Input 3 49" xfId="52752"/>
    <cellStyle name="Input 3 5" xfId="207"/>
    <cellStyle name="Input 3 5 10" xfId="3304"/>
    <cellStyle name="Input 3 5 10 2" xfId="20896"/>
    <cellStyle name="Input 3 5 10 3" xfId="38384"/>
    <cellStyle name="Input 3 5 11" xfId="3729"/>
    <cellStyle name="Input 3 5 11 2" xfId="21321"/>
    <cellStyle name="Input 3 5 11 3" xfId="38809"/>
    <cellStyle name="Input 3 5 12" xfId="4150"/>
    <cellStyle name="Input 3 5 12 2" xfId="21742"/>
    <cellStyle name="Input 3 5 12 3" xfId="39230"/>
    <cellStyle name="Input 3 5 13" xfId="4571"/>
    <cellStyle name="Input 3 5 13 2" xfId="22163"/>
    <cellStyle name="Input 3 5 13 3" xfId="39651"/>
    <cellStyle name="Input 3 5 14" xfId="4972"/>
    <cellStyle name="Input 3 5 14 2" xfId="22564"/>
    <cellStyle name="Input 3 5 14 3" xfId="40052"/>
    <cellStyle name="Input 3 5 15" xfId="5372"/>
    <cellStyle name="Input 3 5 15 2" xfId="22964"/>
    <cellStyle name="Input 3 5 15 3" xfId="40452"/>
    <cellStyle name="Input 3 5 16" xfId="5906"/>
    <cellStyle name="Input 3 5 16 2" xfId="23498"/>
    <cellStyle name="Input 3 5 16 3" xfId="40986"/>
    <cellStyle name="Input 3 5 17" xfId="6507"/>
    <cellStyle name="Input 3 5 17 2" xfId="24067"/>
    <cellStyle name="Input 3 5 17 3" xfId="41555"/>
    <cellStyle name="Input 3 5 18" xfId="7087"/>
    <cellStyle name="Input 3 5 18 2" xfId="24647"/>
    <cellStyle name="Input 3 5 18 3" xfId="42135"/>
    <cellStyle name="Input 3 5 19" xfId="7655"/>
    <cellStyle name="Input 3 5 19 2" xfId="25215"/>
    <cellStyle name="Input 3 5 19 3" xfId="42703"/>
    <cellStyle name="Input 3 5 2" xfId="791"/>
    <cellStyle name="Input 3 5 2 10" xfId="4708"/>
    <cellStyle name="Input 3 5 2 10 2" xfId="22300"/>
    <cellStyle name="Input 3 5 2 10 3" xfId="39788"/>
    <cellStyle name="Input 3 5 2 11" xfId="5109"/>
    <cellStyle name="Input 3 5 2 11 2" xfId="22701"/>
    <cellStyle name="Input 3 5 2 11 3" xfId="40189"/>
    <cellStyle name="Input 3 5 2 12" xfId="5509"/>
    <cellStyle name="Input 3 5 2 12 2" xfId="23101"/>
    <cellStyle name="Input 3 5 2 12 3" xfId="40589"/>
    <cellStyle name="Input 3 5 2 13" xfId="6254"/>
    <cellStyle name="Input 3 5 2 13 2" xfId="23814"/>
    <cellStyle name="Input 3 5 2 13 3" xfId="41302"/>
    <cellStyle name="Input 3 5 2 14" xfId="6855"/>
    <cellStyle name="Input 3 5 2 14 2" xfId="24415"/>
    <cellStyle name="Input 3 5 2 14 3" xfId="41903"/>
    <cellStyle name="Input 3 5 2 15" xfId="7435"/>
    <cellStyle name="Input 3 5 2 15 2" xfId="24995"/>
    <cellStyle name="Input 3 5 2 15 3" xfId="42483"/>
    <cellStyle name="Input 3 5 2 16" xfId="8003"/>
    <cellStyle name="Input 3 5 2 16 2" xfId="25563"/>
    <cellStyle name="Input 3 5 2 16 3" xfId="43051"/>
    <cellStyle name="Input 3 5 2 17" xfId="8571"/>
    <cellStyle name="Input 3 5 2 17 2" xfId="26131"/>
    <cellStyle name="Input 3 5 2 17 3" xfId="43619"/>
    <cellStyle name="Input 3 5 2 18" xfId="9139"/>
    <cellStyle name="Input 3 5 2 18 2" xfId="26699"/>
    <cellStyle name="Input 3 5 2 18 3" xfId="44187"/>
    <cellStyle name="Input 3 5 2 19" xfId="9707"/>
    <cellStyle name="Input 3 5 2 19 2" xfId="27267"/>
    <cellStyle name="Input 3 5 2 19 3" xfId="44755"/>
    <cellStyle name="Input 3 5 2 2" xfId="1284"/>
    <cellStyle name="Input 3 5 2 2 2" xfId="18876"/>
    <cellStyle name="Input 3 5 2 2 3" xfId="36364"/>
    <cellStyle name="Input 3 5 2 20" xfId="10286"/>
    <cellStyle name="Input 3 5 2 20 2" xfId="27846"/>
    <cellStyle name="Input 3 5 2 20 3" xfId="45334"/>
    <cellStyle name="Input 3 5 2 21" xfId="10853"/>
    <cellStyle name="Input 3 5 2 21 2" xfId="28413"/>
    <cellStyle name="Input 3 5 2 21 3" xfId="45901"/>
    <cellStyle name="Input 3 5 2 22" xfId="11363"/>
    <cellStyle name="Input 3 5 2 22 2" xfId="28923"/>
    <cellStyle name="Input 3 5 2 22 3" xfId="46411"/>
    <cellStyle name="Input 3 5 2 23" xfId="11944"/>
    <cellStyle name="Input 3 5 2 23 2" xfId="29504"/>
    <cellStyle name="Input 3 5 2 23 3" xfId="46992"/>
    <cellStyle name="Input 3 5 2 24" xfId="12522"/>
    <cellStyle name="Input 3 5 2 24 2" xfId="30082"/>
    <cellStyle name="Input 3 5 2 24 3" xfId="47570"/>
    <cellStyle name="Input 3 5 2 25" xfId="13098"/>
    <cellStyle name="Input 3 5 2 25 2" xfId="30658"/>
    <cellStyle name="Input 3 5 2 25 3" xfId="48146"/>
    <cellStyle name="Input 3 5 2 26" xfId="13674"/>
    <cellStyle name="Input 3 5 2 26 2" xfId="31234"/>
    <cellStyle name="Input 3 5 2 26 3" xfId="48722"/>
    <cellStyle name="Input 3 5 2 27" xfId="14248"/>
    <cellStyle name="Input 3 5 2 27 2" xfId="31808"/>
    <cellStyle name="Input 3 5 2 27 3" xfId="49296"/>
    <cellStyle name="Input 3 5 2 28" xfId="14804"/>
    <cellStyle name="Input 3 5 2 28 2" xfId="32364"/>
    <cellStyle name="Input 3 5 2 28 3" xfId="49852"/>
    <cellStyle name="Input 3 5 2 29" xfId="15361"/>
    <cellStyle name="Input 3 5 2 29 2" xfId="32921"/>
    <cellStyle name="Input 3 5 2 29 3" xfId="50409"/>
    <cellStyle name="Input 3 5 2 3" xfId="1720"/>
    <cellStyle name="Input 3 5 2 3 2" xfId="19312"/>
    <cellStyle name="Input 3 5 2 3 3" xfId="36800"/>
    <cellStyle name="Input 3 5 2 30" xfId="15919"/>
    <cellStyle name="Input 3 5 2 30 2" xfId="33479"/>
    <cellStyle name="Input 3 5 2 30 3" xfId="50967"/>
    <cellStyle name="Input 3 5 2 31" xfId="16467"/>
    <cellStyle name="Input 3 5 2 31 2" xfId="34027"/>
    <cellStyle name="Input 3 5 2 31 3" xfId="51515"/>
    <cellStyle name="Input 3 5 2 32" xfId="17000"/>
    <cellStyle name="Input 3 5 2 32 2" xfId="34560"/>
    <cellStyle name="Input 3 5 2 32 3" xfId="52048"/>
    <cellStyle name="Input 3 5 2 33" xfId="17521"/>
    <cellStyle name="Input 3 5 2 33 2" xfId="35081"/>
    <cellStyle name="Input 3 5 2 33 3" xfId="52569"/>
    <cellStyle name="Input 3 5 2 34" xfId="18125"/>
    <cellStyle name="Input 3 5 2 35" xfId="35613"/>
    <cellStyle name="Input 3 5 2 36" xfId="53339"/>
    <cellStyle name="Input 3 5 2 37" xfId="53706"/>
    <cellStyle name="Input 3 5 2 4" xfId="2155"/>
    <cellStyle name="Input 3 5 2 4 2" xfId="19747"/>
    <cellStyle name="Input 3 5 2 4 3" xfId="37235"/>
    <cellStyle name="Input 3 5 2 5" xfId="2591"/>
    <cellStyle name="Input 3 5 2 5 2" xfId="20183"/>
    <cellStyle name="Input 3 5 2 5 3" xfId="37671"/>
    <cellStyle name="Input 3 5 2 6" xfId="3159"/>
    <cellStyle name="Input 3 5 2 6 2" xfId="20751"/>
    <cellStyle name="Input 3 5 2 6 3" xfId="38239"/>
    <cellStyle name="Input 3 5 2 7" xfId="3441"/>
    <cellStyle name="Input 3 5 2 7 2" xfId="21033"/>
    <cellStyle name="Input 3 5 2 7 3" xfId="38521"/>
    <cellStyle name="Input 3 5 2 8" xfId="3866"/>
    <cellStyle name="Input 3 5 2 8 2" xfId="21458"/>
    <cellStyle name="Input 3 5 2 8 3" xfId="38946"/>
    <cellStyle name="Input 3 5 2 9" xfId="4287"/>
    <cellStyle name="Input 3 5 2 9 2" xfId="21879"/>
    <cellStyle name="Input 3 5 2 9 3" xfId="39367"/>
    <cellStyle name="Input 3 5 20" xfId="8223"/>
    <cellStyle name="Input 3 5 20 2" xfId="25783"/>
    <cellStyle name="Input 3 5 20 3" xfId="43271"/>
    <cellStyle name="Input 3 5 21" xfId="8791"/>
    <cellStyle name="Input 3 5 21 2" xfId="26351"/>
    <cellStyle name="Input 3 5 21 3" xfId="43839"/>
    <cellStyle name="Input 3 5 22" xfId="9359"/>
    <cellStyle name="Input 3 5 22 2" xfId="26919"/>
    <cellStyle name="Input 3 5 22 3" xfId="44407"/>
    <cellStyle name="Input 3 5 23" xfId="9939"/>
    <cellStyle name="Input 3 5 23 2" xfId="27499"/>
    <cellStyle name="Input 3 5 23 3" xfId="44987"/>
    <cellStyle name="Input 3 5 24" xfId="10506"/>
    <cellStyle name="Input 3 5 24 2" xfId="28066"/>
    <cellStyle name="Input 3 5 24 3" xfId="45554"/>
    <cellStyle name="Input 3 5 25" xfId="7801"/>
    <cellStyle name="Input 3 5 25 2" xfId="25361"/>
    <cellStyle name="Input 3 5 25 3" xfId="42849"/>
    <cellStyle name="Input 3 5 26" xfId="11596"/>
    <cellStyle name="Input 3 5 26 2" xfId="29156"/>
    <cellStyle name="Input 3 5 26 3" xfId="46644"/>
    <cellStyle name="Input 3 5 27" xfId="12174"/>
    <cellStyle name="Input 3 5 27 2" xfId="29734"/>
    <cellStyle name="Input 3 5 27 3" xfId="47222"/>
    <cellStyle name="Input 3 5 28" xfId="12753"/>
    <cellStyle name="Input 3 5 28 2" xfId="30313"/>
    <cellStyle name="Input 3 5 28 3" xfId="47801"/>
    <cellStyle name="Input 3 5 29" xfId="13329"/>
    <cellStyle name="Input 3 5 29 2" xfId="30889"/>
    <cellStyle name="Input 3 5 29 3" xfId="48377"/>
    <cellStyle name="Input 3 5 3" xfId="911"/>
    <cellStyle name="Input 3 5 3 10" xfId="4828"/>
    <cellStyle name="Input 3 5 3 10 2" xfId="22420"/>
    <cellStyle name="Input 3 5 3 10 3" xfId="39908"/>
    <cellStyle name="Input 3 5 3 11" xfId="5229"/>
    <cellStyle name="Input 3 5 3 11 2" xfId="22821"/>
    <cellStyle name="Input 3 5 3 11 3" xfId="40309"/>
    <cellStyle name="Input 3 5 3 12" xfId="5629"/>
    <cellStyle name="Input 3 5 3 12 2" xfId="23221"/>
    <cellStyle name="Input 3 5 3 12 3" xfId="40709"/>
    <cellStyle name="Input 3 5 3 13" xfId="6374"/>
    <cellStyle name="Input 3 5 3 13 2" xfId="23934"/>
    <cellStyle name="Input 3 5 3 13 3" xfId="41422"/>
    <cellStyle name="Input 3 5 3 14" xfId="6975"/>
    <cellStyle name="Input 3 5 3 14 2" xfId="24535"/>
    <cellStyle name="Input 3 5 3 14 3" xfId="42023"/>
    <cellStyle name="Input 3 5 3 15" xfId="7555"/>
    <cellStyle name="Input 3 5 3 15 2" xfId="25115"/>
    <cellStyle name="Input 3 5 3 15 3" xfId="42603"/>
    <cellStyle name="Input 3 5 3 16" xfId="8123"/>
    <cellStyle name="Input 3 5 3 16 2" xfId="25683"/>
    <cellStyle name="Input 3 5 3 16 3" xfId="43171"/>
    <cellStyle name="Input 3 5 3 17" xfId="8691"/>
    <cellStyle name="Input 3 5 3 17 2" xfId="26251"/>
    <cellStyle name="Input 3 5 3 17 3" xfId="43739"/>
    <cellStyle name="Input 3 5 3 18" xfId="9259"/>
    <cellStyle name="Input 3 5 3 18 2" xfId="26819"/>
    <cellStyle name="Input 3 5 3 18 3" xfId="44307"/>
    <cellStyle name="Input 3 5 3 19" xfId="9827"/>
    <cellStyle name="Input 3 5 3 19 2" xfId="27387"/>
    <cellStyle name="Input 3 5 3 19 3" xfId="44875"/>
    <cellStyle name="Input 3 5 3 2" xfId="1404"/>
    <cellStyle name="Input 3 5 3 2 2" xfId="18996"/>
    <cellStyle name="Input 3 5 3 2 3" xfId="36484"/>
    <cellStyle name="Input 3 5 3 20" xfId="10406"/>
    <cellStyle name="Input 3 5 3 20 2" xfId="27966"/>
    <cellStyle name="Input 3 5 3 20 3" xfId="45454"/>
    <cellStyle name="Input 3 5 3 21" xfId="10973"/>
    <cellStyle name="Input 3 5 3 21 2" xfId="28533"/>
    <cellStyle name="Input 3 5 3 21 3" xfId="46021"/>
    <cellStyle name="Input 3 5 3 22" xfId="11483"/>
    <cellStyle name="Input 3 5 3 22 2" xfId="29043"/>
    <cellStyle name="Input 3 5 3 22 3" xfId="46531"/>
    <cellStyle name="Input 3 5 3 23" xfId="12064"/>
    <cellStyle name="Input 3 5 3 23 2" xfId="29624"/>
    <cellStyle name="Input 3 5 3 23 3" xfId="47112"/>
    <cellStyle name="Input 3 5 3 24" xfId="12642"/>
    <cellStyle name="Input 3 5 3 24 2" xfId="30202"/>
    <cellStyle name="Input 3 5 3 24 3" xfId="47690"/>
    <cellStyle name="Input 3 5 3 25" xfId="13218"/>
    <cellStyle name="Input 3 5 3 25 2" xfId="30778"/>
    <cellStyle name="Input 3 5 3 25 3" xfId="48266"/>
    <cellStyle name="Input 3 5 3 26" xfId="13794"/>
    <cellStyle name="Input 3 5 3 26 2" xfId="31354"/>
    <cellStyle name="Input 3 5 3 26 3" xfId="48842"/>
    <cellStyle name="Input 3 5 3 27" xfId="14368"/>
    <cellStyle name="Input 3 5 3 27 2" xfId="31928"/>
    <cellStyle name="Input 3 5 3 27 3" xfId="49416"/>
    <cellStyle name="Input 3 5 3 28" xfId="14924"/>
    <cellStyle name="Input 3 5 3 28 2" xfId="32484"/>
    <cellStyle name="Input 3 5 3 28 3" xfId="49972"/>
    <cellStyle name="Input 3 5 3 29" xfId="15481"/>
    <cellStyle name="Input 3 5 3 29 2" xfId="33041"/>
    <cellStyle name="Input 3 5 3 29 3" xfId="50529"/>
    <cellStyle name="Input 3 5 3 3" xfId="1840"/>
    <cellStyle name="Input 3 5 3 3 2" xfId="19432"/>
    <cellStyle name="Input 3 5 3 3 3" xfId="36920"/>
    <cellStyle name="Input 3 5 3 30" xfId="16039"/>
    <cellStyle name="Input 3 5 3 30 2" xfId="33599"/>
    <cellStyle name="Input 3 5 3 30 3" xfId="51087"/>
    <cellStyle name="Input 3 5 3 31" xfId="16587"/>
    <cellStyle name="Input 3 5 3 31 2" xfId="34147"/>
    <cellStyle name="Input 3 5 3 31 3" xfId="51635"/>
    <cellStyle name="Input 3 5 3 32" xfId="17120"/>
    <cellStyle name="Input 3 5 3 32 2" xfId="34680"/>
    <cellStyle name="Input 3 5 3 32 3" xfId="52168"/>
    <cellStyle name="Input 3 5 3 33" xfId="17641"/>
    <cellStyle name="Input 3 5 3 33 2" xfId="35201"/>
    <cellStyle name="Input 3 5 3 33 3" xfId="52689"/>
    <cellStyle name="Input 3 5 3 34" xfId="18245"/>
    <cellStyle name="Input 3 5 3 35" xfId="35733"/>
    <cellStyle name="Input 3 5 3 36" xfId="53459"/>
    <cellStyle name="Input 3 5 3 37" xfId="53849"/>
    <cellStyle name="Input 3 5 3 4" xfId="2275"/>
    <cellStyle name="Input 3 5 3 4 2" xfId="19867"/>
    <cellStyle name="Input 3 5 3 4 3" xfId="37355"/>
    <cellStyle name="Input 3 5 3 5" xfId="2711"/>
    <cellStyle name="Input 3 5 3 5 2" xfId="20303"/>
    <cellStyle name="Input 3 5 3 5 3" xfId="37791"/>
    <cellStyle name="Input 3 5 3 6" xfId="2384"/>
    <cellStyle name="Input 3 5 3 6 2" xfId="19976"/>
    <cellStyle name="Input 3 5 3 6 3" xfId="37464"/>
    <cellStyle name="Input 3 5 3 7" xfId="3561"/>
    <cellStyle name="Input 3 5 3 7 2" xfId="21153"/>
    <cellStyle name="Input 3 5 3 7 3" xfId="38641"/>
    <cellStyle name="Input 3 5 3 8" xfId="3986"/>
    <cellStyle name="Input 3 5 3 8 2" xfId="21578"/>
    <cellStyle name="Input 3 5 3 8 3" xfId="39066"/>
    <cellStyle name="Input 3 5 3 9" xfId="4407"/>
    <cellStyle name="Input 3 5 3 9 2" xfId="21999"/>
    <cellStyle name="Input 3 5 3 9 3" xfId="39487"/>
    <cellStyle name="Input 3 5 30" xfId="13906"/>
    <cellStyle name="Input 3 5 30 2" xfId="31466"/>
    <cellStyle name="Input 3 5 30 3" xfId="48954"/>
    <cellStyle name="Input 3 5 31" xfId="14466"/>
    <cellStyle name="Input 3 5 31 2" xfId="32026"/>
    <cellStyle name="Input 3 5 31 3" xfId="49514"/>
    <cellStyle name="Input 3 5 32" xfId="15021"/>
    <cellStyle name="Input 3 5 32 2" xfId="32581"/>
    <cellStyle name="Input 3 5 32 3" xfId="50069"/>
    <cellStyle name="Input 3 5 33" xfId="15586"/>
    <cellStyle name="Input 3 5 33 2" xfId="33146"/>
    <cellStyle name="Input 3 5 33 3" xfId="50634"/>
    <cellStyle name="Input 3 5 34" xfId="16133"/>
    <cellStyle name="Input 3 5 34 2" xfId="33693"/>
    <cellStyle name="Input 3 5 34 3" xfId="51181"/>
    <cellStyle name="Input 3 5 35" xfId="16684"/>
    <cellStyle name="Input 3 5 35 2" xfId="34244"/>
    <cellStyle name="Input 3 5 35 3" xfId="51732"/>
    <cellStyle name="Input 3 5 36" xfId="17205"/>
    <cellStyle name="Input 3 5 36 2" xfId="34765"/>
    <cellStyle name="Input 3 5 36 3" xfId="52253"/>
    <cellStyle name="Input 3 5 37" xfId="17809"/>
    <cellStyle name="Input 3 5 38" xfId="35297"/>
    <cellStyle name="Input 3 5 39" xfId="53202"/>
    <cellStyle name="Input 3 5 4" xfId="654"/>
    <cellStyle name="Input 3 5 4 10" xfId="10716"/>
    <cellStyle name="Input 3 5 4 10 2" xfId="28276"/>
    <cellStyle name="Input 3 5 4 10 3" xfId="45764"/>
    <cellStyle name="Input 3 5 4 11" xfId="11226"/>
    <cellStyle name="Input 3 5 4 11 2" xfId="28786"/>
    <cellStyle name="Input 3 5 4 11 3" xfId="46274"/>
    <cellStyle name="Input 3 5 4 12" xfId="11807"/>
    <cellStyle name="Input 3 5 4 12 2" xfId="29367"/>
    <cellStyle name="Input 3 5 4 12 3" xfId="46855"/>
    <cellStyle name="Input 3 5 4 13" xfId="12385"/>
    <cellStyle name="Input 3 5 4 13 2" xfId="29945"/>
    <cellStyle name="Input 3 5 4 13 3" xfId="47433"/>
    <cellStyle name="Input 3 5 4 14" xfId="12961"/>
    <cellStyle name="Input 3 5 4 14 2" xfId="30521"/>
    <cellStyle name="Input 3 5 4 14 3" xfId="48009"/>
    <cellStyle name="Input 3 5 4 15" xfId="13537"/>
    <cellStyle name="Input 3 5 4 15 2" xfId="31097"/>
    <cellStyle name="Input 3 5 4 15 3" xfId="48585"/>
    <cellStyle name="Input 3 5 4 16" xfId="14111"/>
    <cellStyle name="Input 3 5 4 16 2" xfId="31671"/>
    <cellStyle name="Input 3 5 4 16 3" xfId="49159"/>
    <cellStyle name="Input 3 5 4 17" xfId="14667"/>
    <cellStyle name="Input 3 5 4 17 2" xfId="32227"/>
    <cellStyle name="Input 3 5 4 17 3" xfId="49715"/>
    <cellStyle name="Input 3 5 4 18" xfId="15224"/>
    <cellStyle name="Input 3 5 4 18 2" xfId="32784"/>
    <cellStyle name="Input 3 5 4 18 3" xfId="50272"/>
    <cellStyle name="Input 3 5 4 19" xfId="15782"/>
    <cellStyle name="Input 3 5 4 19 2" xfId="33342"/>
    <cellStyle name="Input 3 5 4 19 3" xfId="50830"/>
    <cellStyle name="Input 3 5 4 2" xfId="6117"/>
    <cellStyle name="Input 3 5 4 2 2" xfId="23677"/>
    <cellStyle name="Input 3 5 4 2 3" xfId="41165"/>
    <cellStyle name="Input 3 5 4 20" xfId="16330"/>
    <cellStyle name="Input 3 5 4 20 2" xfId="33890"/>
    <cellStyle name="Input 3 5 4 20 3" xfId="51378"/>
    <cellStyle name="Input 3 5 4 21" xfId="16863"/>
    <cellStyle name="Input 3 5 4 21 2" xfId="34423"/>
    <cellStyle name="Input 3 5 4 21 3" xfId="51911"/>
    <cellStyle name="Input 3 5 4 22" xfId="17384"/>
    <cellStyle name="Input 3 5 4 22 2" xfId="34944"/>
    <cellStyle name="Input 3 5 4 22 3" xfId="52432"/>
    <cellStyle name="Input 3 5 4 23" xfId="17988"/>
    <cellStyle name="Input 3 5 4 24" xfId="35476"/>
    <cellStyle name="Input 3 5 4 3" xfId="6718"/>
    <cellStyle name="Input 3 5 4 3 2" xfId="24278"/>
    <cellStyle name="Input 3 5 4 3 3" xfId="41766"/>
    <cellStyle name="Input 3 5 4 4" xfId="7298"/>
    <cellStyle name="Input 3 5 4 4 2" xfId="24858"/>
    <cellStyle name="Input 3 5 4 4 3" xfId="42346"/>
    <cellStyle name="Input 3 5 4 5" xfId="7866"/>
    <cellStyle name="Input 3 5 4 5 2" xfId="25426"/>
    <cellStyle name="Input 3 5 4 5 3" xfId="42914"/>
    <cellStyle name="Input 3 5 4 6" xfId="8434"/>
    <cellStyle name="Input 3 5 4 6 2" xfId="25994"/>
    <cellStyle name="Input 3 5 4 6 3" xfId="43482"/>
    <cellStyle name="Input 3 5 4 7" xfId="9002"/>
    <cellStyle name="Input 3 5 4 7 2" xfId="26562"/>
    <cellStyle name="Input 3 5 4 7 3" xfId="44050"/>
    <cellStyle name="Input 3 5 4 8" xfId="9570"/>
    <cellStyle name="Input 3 5 4 8 2" xfId="27130"/>
    <cellStyle name="Input 3 5 4 8 3" xfId="44618"/>
    <cellStyle name="Input 3 5 4 9" xfId="10149"/>
    <cellStyle name="Input 3 5 4 9 2" xfId="27709"/>
    <cellStyle name="Input 3 5 4 9 3" xfId="45197"/>
    <cellStyle name="Input 3 5 40" xfId="53600"/>
    <cellStyle name="Input 3 5 5" xfId="1147"/>
    <cellStyle name="Input 3 5 5 2" xfId="18739"/>
    <cellStyle name="Input 3 5 5 3" xfId="36227"/>
    <cellStyle name="Input 3 5 6" xfId="1583"/>
    <cellStyle name="Input 3 5 6 2" xfId="19175"/>
    <cellStyle name="Input 3 5 6 3" xfId="36663"/>
    <cellStyle name="Input 3 5 7" xfId="2018"/>
    <cellStyle name="Input 3 5 7 2" xfId="19610"/>
    <cellStyle name="Input 3 5 7 3" xfId="37098"/>
    <cellStyle name="Input 3 5 8" xfId="2454"/>
    <cellStyle name="Input 3 5 8 2" xfId="20046"/>
    <cellStyle name="Input 3 5 8 3" xfId="37534"/>
    <cellStyle name="Input 3 5 9" xfId="3029"/>
    <cellStyle name="Input 3 5 9 2" xfId="20621"/>
    <cellStyle name="Input 3 5 9 3" xfId="38109"/>
    <cellStyle name="Input 3 50" xfId="52790"/>
    <cellStyle name="Input 3 51" xfId="52758"/>
    <cellStyle name="Input 3 52" xfId="52809"/>
    <cellStyle name="Input 3 53" xfId="52827"/>
    <cellStyle name="Input 3 54" xfId="52772"/>
    <cellStyle name="Input 3 55" xfId="52884"/>
    <cellStyle name="Input 3 56" xfId="53032"/>
    <cellStyle name="Input 3 57" xfId="53631"/>
    <cellStyle name="Input 3 58" xfId="114"/>
    <cellStyle name="Input 3 6" xfId="216"/>
    <cellStyle name="Input 3 6 10" xfId="3293"/>
    <cellStyle name="Input 3 6 10 2" xfId="20885"/>
    <cellStyle name="Input 3 6 10 3" xfId="38373"/>
    <cellStyle name="Input 3 6 11" xfId="3718"/>
    <cellStyle name="Input 3 6 11 2" xfId="21310"/>
    <cellStyle name="Input 3 6 11 3" xfId="38798"/>
    <cellStyle name="Input 3 6 12" xfId="4139"/>
    <cellStyle name="Input 3 6 12 2" xfId="21731"/>
    <cellStyle name="Input 3 6 12 3" xfId="39219"/>
    <cellStyle name="Input 3 6 13" xfId="4560"/>
    <cellStyle name="Input 3 6 13 2" xfId="22152"/>
    <cellStyle name="Input 3 6 13 3" xfId="39640"/>
    <cellStyle name="Input 3 6 14" xfId="4961"/>
    <cellStyle name="Input 3 6 14 2" xfId="22553"/>
    <cellStyle name="Input 3 6 14 3" xfId="40041"/>
    <cellStyle name="Input 3 6 15" xfId="5361"/>
    <cellStyle name="Input 3 6 15 2" xfId="22953"/>
    <cellStyle name="Input 3 6 15 3" xfId="40441"/>
    <cellStyle name="Input 3 6 16" xfId="5895"/>
    <cellStyle name="Input 3 6 16 2" xfId="23487"/>
    <cellStyle name="Input 3 6 16 3" xfId="40975"/>
    <cellStyle name="Input 3 6 17" xfId="6496"/>
    <cellStyle name="Input 3 6 17 2" xfId="24056"/>
    <cellStyle name="Input 3 6 17 3" xfId="41544"/>
    <cellStyle name="Input 3 6 18" xfId="7076"/>
    <cellStyle name="Input 3 6 18 2" xfId="24636"/>
    <cellStyle name="Input 3 6 18 3" xfId="42124"/>
    <cellStyle name="Input 3 6 19" xfId="7644"/>
    <cellStyle name="Input 3 6 19 2" xfId="25204"/>
    <cellStyle name="Input 3 6 19 3" xfId="42692"/>
    <cellStyle name="Input 3 6 2" xfId="780"/>
    <cellStyle name="Input 3 6 2 10" xfId="4697"/>
    <cellStyle name="Input 3 6 2 10 2" xfId="22289"/>
    <cellStyle name="Input 3 6 2 10 3" xfId="39777"/>
    <cellStyle name="Input 3 6 2 11" xfId="5098"/>
    <cellStyle name="Input 3 6 2 11 2" xfId="22690"/>
    <cellStyle name="Input 3 6 2 11 3" xfId="40178"/>
    <cellStyle name="Input 3 6 2 12" xfId="5498"/>
    <cellStyle name="Input 3 6 2 12 2" xfId="23090"/>
    <cellStyle name="Input 3 6 2 12 3" xfId="40578"/>
    <cellStyle name="Input 3 6 2 13" xfId="6243"/>
    <cellStyle name="Input 3 6 2 13 2" xfId="23803"/>
    <cellStyle name="Input 3 6 2 13 3" xfId="41291"/>
    <cellStyle name="Input 3 6 2 14" xfId="6844"/>
    <cellStyle name="Input 3 6 2 14 2" xfId="24404"/>
    <cellStyle name="Input 3 6 2 14 3" xfId="41892"/>
    <cellStyle name="Input 3 6 2 15" xfId="7424"/>
    <cellStyle name="Input 3 6 2 15 2" xfId="24984"/>
    <cellStyle name="Input 3 6 2 15 3" xfId="42472"/>
    <cellStyle name="Input 3 6 2 16" xfId="7992"/>
    <cellStyle name="Input 3 6 2 16 2" xfId="25552"/>
    <cellStyle name="Input 3 6 2 16 3" xfId="43040"/>
    <cellStyle name="Input 3 6 2 17" xfId="8560"/>
    <cellStyle name="Input 3 6 2 17 2" xfId="26120"/>
    <cellStyle name="Input 3 6 2 17 3" xfId="43608"/>
    <cellStyle name="Input 3 6 2 18" xfId="9128"/>
    <cellStyle name="Input 3 6 2 18 2" xfId="26688"/>
    <cellStyle name="Input 3 6 2 18 3" xfId="44176"/>
    <cellStyle name="Input 3 6 2 19" xfId="9696"/>
    <cellStyle name="Input 3 6 2 19 2" xfId="27256"/>
    <cellStyle name="Input 3 6 2 19 3" xfId="44744"/>
    <cellStyle name="Input 3 6 2 2" xfId="1273"/>
    <cellStyle name="Input 3 6 2 2 2" xfId="18865"/>
    <cellStyle name="Input 3 6 2 2 3" xfId="36353"/>
    <cellStyle name="Input 3 6 2 20" xfId="10275"/>
    <cellStyle name="Input 3 6 2 20 2" xfId="27835"/>
    <cellStyle name="Input 3 6 2 20 3" xfId="45323"/>
    <cellStyle name="Input 3 6 2 21" xfId="10842"/>
    <cellStyle name="Input 3 6 2 21 2" xfId="28402"/>
    <cellStyle name="Input 3 6 2 21 3" xfId="45890"/>
    <cellStyle name="Input 3 6 2 22" xfId="11352"/>
    <cellStyle name="Input 3 6 2 22 2" xfId="28912"/>
    <cellStyle name="Input 3 6 2 22 3" xfId="46400"/>
    <cellStyle name="Input 3 6 2 23" xfId="11933"/>
    <cellStyle name="Input 3 6 2 23 2" xfId="29493"/>
    <cellStyle name="Input 3 6 2 23 3" xfId="46981"/>
    <cellStyle name="Input 3 6 2 24" xfId="12511"/>
    <cellStyle name="Input 3 6 2 24 2" xfId="30071"/>
    <cellStyle name="Input 3 6 2 24 3" xfId="47559"/>
    <cellStyle name="Input 3 6 2 25" xfId="13087"/>
    <cellStyle name="Input 3 6 2 25 2" xfId="30647"/>
    <cellStyle name="Input 3 6 2 25 3" xfId="48135"/>
    <cellStyle name="Input 3 6 2 26" xfId="13663"/>
    <cellStyle name="Input 3 6 2 26 2" xfId="31223"/>
    <cellStyle name="Input 3 6 2 26 3" xfId="48711"/>
    <cellStyle name="Input 3 6 2 27" xfId="14237"/>
    <cellStyle name="Input 3 6 2 27 2" xfId="31797"/>
    <cellStyle name="Input 3 6 2 27 3" xfId="49285"/>
    <cellStyle name="Input 3 6 2 28" xfId="14793"/>
    <cellStyle name="Input 3 6 2 28 2" xfId="32353"/>
    <cellStyle name="Input 3 6 2 28 3" xfId="49841"/>
    <cellStyle name="Input 3 6 2 29" xfId="15350"/>
    <cellStyle name="Input 3 6 2 29 2" xfId="32910"/>
    <cellStyle name="Input 3 6 2 29 3" xfId="50398"/>
    <cellStyle name="Input 3 6 2 3" xfId="1709"/>
    <cellStyle name="Input 3 6 2 3 2" xfId="19301"/>
    <cellStyle name="Input 3 6 2 3 3" xfId="36789"/>
    <cellStyle name="Input 3 6 2 30" xfId="15908"/>
    <cellStyle name="Input 3 6 2 30 2" xfId="33468"/>
    <cellStyle name="Input 3 6 2 30 3" xfId="50956"/>
    <cellStyle name="Input 3 6 2 31" xfId="16456"/>
    <cellStyle name="Input 3 6 2 31 2" xfId="34016"/>
    <cellStyle name="Input 3 6 2 31 3" xfId="51504"/>
    <cellStyle name="Input 3 6 2 32" xfId="16989"/>
    <cellStyle name="Input 3 6 2 32 2" xfId="34549"/>
    <cellStyle name="Input 3 6 2 32 3" xfId="52037"/>
    <cellStyle name="Input 3 6 2 33" xfId="17510"/>
    <cellStyle name="Input 3 6 2 33 2" xfId="35070"/>
    <cellStyle name="Input 3 6 2 33 3" xfId="52558"/>
    <cellStyle name="Input 3 6 2 34" xfId="18114"/>
    <cellStyle name="Input 3 6 2 35" xfId="35602"/>
    <cellStyle name="Input 3 6 2 36" xfId="53328"/>
    <cellStyle name="Input 3 6 2 37" xfId="53035"/>
    <cellStyle name="Input 3 6 2 4" xfId="2144"/>
    <cellStyle name="Input 3 6 2 4 2" xfId="19736"/>
    <cellStyle name="Input 3 6 2 4 3" xfId="37224"/>
    <cellStyle name="Input 3 6 2 5" xfId="2580"/>
    <cellStyle name="Input 3 6 2 5 2" xfId="20172"/>
    <cellStyle name="Input 3 6 2 5 3" xfId="37660"/>
    <cellStyle name="Input 3 6 2 6" xfId="2997"/>
    <cellStyle name="Input 3 6 2 6 2" xfId="20589"/>
    <cellStyle name="Input 3 6 2 6 3" xfId="38077"/>
    <cellStyle name="Input 3 6 2 7" xfId="3430"/>
    <cellStyle name="Input 3 6 2 7 2" xfId="21022"/>
    <cellStyle name="Input 3 6 2 7 3" xfId="38510"/>
    <cellStyle name="Input 3 6 2 8" xfId="3855"/>
    <cellStyle name="Input 3 6 2 8 2" xfId="21447"/>
    <cellStyle name="Input 3 6 2 8 3" xfId="38935"/>
    <cellStyle name="Input 3 6 2 9" xfId="4276"/>
    <cellStyle name="Input 3 6 2 9 2" xfId="21868"/>
    <cellStyle name="Input 3 6 2 9 3" xfId="39356"/>
    <cellStyle name="Input 3 6 20" xfId="8212"/>
    <cellStyle name="Input 3 6 20 2" xfId="25772"/>
    <cellStyle name="Input 3 6 20 3" xfId="43260"/>
    <cellStyle name="Input 3 6 21" xfId="8780"/>
    <cellStyle name="Input 3 6 21 2" xfId="26340"/>
    <cellStyle name="Input 3 6 21 3" xfId="43828"/>
    <cellStyle name="Input 3 6 22" xfId="9348"/>
    <cellStyle name="Input 3 6 22 2" xfId="26908"/>
    <cellStyle name="Input 3 6 22 3" xfId="44396"/>
    <cellStyle name="Input 3 6 23" xfId="9928"/>
    <cellStyle name="Input 3 6 23 2" xfId="27488"/>
    <cellStyle name="Input 3 6 23 3" xfId="44976"/>
    <cellStyle name="Input 3 6 24" xfId="10495"/>
    <cellStyle name="Input 3 6 24 2" xfId="28055"/>
    <cellStyle name="Input 3 6 24 3" xfId="45543"/>
    <cellStyle name="Input 3 6 25" xfId="9343"/>
    <cellStyle name="Input 3 6 25 2" xfId="26903"/>
    <cellStyle name="Input 3 6 25 3" xfId="44391"/>
    <cellStyle name="Input 3 6 26" xfId="11585"/>
    <cellStyle name="Input 3 6 26 2" xfId="29145"/>
    <cellStyle name="Input 3 6 26 3" xfId="46633"/>
    <cellStyle name="Input 3 6 27" xfId="12163"/>
    <cellStyle name="Input 3 6 27 2" xfId="29723"/>
    <cellStyle name="Input 3 6 27 3" xfId="47211"/>
    <cellStyle name="Input 3 6 28" xfId="12742"/>
    <cellStyle name="Input 3 6 28 2" xfId="30302"/>
    <cellStyle name="Input 3 6 28 3" xfId="47790"/>
    <cellStyle name="Input 3 6 29" xfId="13318"/>
    <cellStyle name="Input 3 6 29 2" xfId="30878"/>
    <cellStyle name="Input 3 6 29 3" xfId="48366"/>
    <cellStyle name="Input 3 6 3" xfId="900"/>
    <cellStyle name="Input 3 6 3 10" xfId="4817"/>
    <cellStyle name="Input 3 6 3 10 2" xfId="22409"/>
    <cellStyle name="Input 3 6 3 10 3" xfId="39897"/>
    <cellStyle name="Input 3 6 3 11" xfId="5218"/>
    <cellStyle name="Input 3 6 3 11 2" xfId="22810"/>
    <cellStyle name="Input 3 6 3 11 3" xfId="40298"/>
    <cellStyle name="Input 3 6 3 12" xfId="5618"/>
    <cellStyle name="Input 3 6 3 12 2" xfId="23210"/>
    <cellStyle name="Input 3 6 3 12 3" xfId="40698"/>
    <cellStyle name="Input 3 6 3 13" xfId="6363"/>
    <cellStyle name="Input 3 6 3 13 2" xfId="23923"/>
    <cellStyle name="Input 3 6 3 13 3" xfId="41411"/>
    <cellStyle name="Input 3 6 3 14" xfId="6964"/>
    <cellStyle name="Input 3 6 3 14 2" xfId="24524"/>
    <cellStyle name="Input 3 6 3 14 3" xfId="42012"/>
    <cellStyle name="Input 3 6 3 15" xfId="7544"/>
    <cellStyle name="Input 3 6 3 15 2" xfId="25104"/>
    <cellStyle name="Input 3 6 3 15 3" xfId="42592"/>
    <cellStyle name="Input 3 6 3 16" xfId="8112"/>
    <cellStyle name="Input 3 6 3 16 2" xfId="25672"/>
    <cellStyle name="Input 3 6 3 16 3" xfId="43160"/>
    <cellStyle name="Input 3 6 3 17" xfId="8680"/>
    <cellStyle name="Input 3 6 3 17 2" xfId="26240"/>
    <cellStyle name="Input 3 6 3 17 3" xfId="43728"/>
    <cellStyle name="Input 3 6 3 18" xfId="9248"/>
    <cellStyle name="Input 3 6 3 18 2" xfId="26808"/>
    <cellStyle name="Input 3 6 3 18 3" xfId="44296"/>
    <cellStyle name="Input 3 6 3 19" xfId="9816"/>
    <cellStyle name="Input 3 6 3 19 2" xfId="27376"/>
    <cellStyle name="Input 3 6 3 19 3" xfId="44864"/>
    <cellStyle name="Input 3 6 3 2" xfId="1393"/>
    <cellStyle name="Input 3 6 3 2 2" xfId="18985"/>
    <cellStyle name="Input 3 6 3 2 3" xfId="36473"/>
    <cellStyle name="Input 3 6 3 20" xfId="10395"/>
    <cellStyle name="Input 3 6 3 20 2" xfId="27955"/>
    <cellStyle name="Input 3 6 3 20 3" xfId="45443"/>
    <cellStyle name="Input 3 6 3 21" xfId="10962"/>
    <cellStyle name="Input 3 6 3 21 2" xfId="28522"/>
    <cellStyle name="Input 3 6 3 21 3" xfId="46010"/>
    <cellStyle name="Input 3 6 3 22" xfId="11472"/>
    <cellStyle name="Input 3 6 3 22 2" xfId="29032"/>
    <cellStyle name="Input 3 6 3 22 3" xfId="46520"/>
    <cellStyle name="Input 3 6 3 23" xfId="12053"/>
    <cellStyle name="Input 3 6 3 23 2" xfId="29613"/>
    <cellStyle name="Input 3 6 3 23 3" xfId="47101"/>
    <cellStyle name="Input 3 6 3 24" xfId="12631"/>
    <cellStyle name="Input 3 6 3 24 2" xfId="30191"/>
    <cellStyle name="Input 3 6 3 24 3" xfId="47679"/>
    <cellStyle name="Input 3 6 3 25" xfId="13207"/>
    <cellStyle name="Input 3 6 3 25 2" xfId="30767"/>
    <cellStyle name="Input 3 6 3 25 3" xfId="48255"/>
    <cellStyle name="Input 3 6 3 26" xfId="13783"/>
    <cellStyle name="Input 3 6 3 26 2" xfId="31343"/>
    <cellStyle name="Input 3 6 3 26 3" xfId="48831"/>
    <cellStyle name="Input 3 6 3 27" xfId="14357"/>
    <cellStyle name="Input 3 6 3 27 2" xfId="31917"/>
    <cellStyle name="Input 3 6 3 27 3" xfId="49405"/>
    <cellStyle name="Input 3 6 3 28" xfId="14913"/>
    <cellStyle name="Input 3 6 3 28 2" xfId="32473"/>
    <cellStyle name="Input 3 6 3 28 3" xfId="49961"/>
    <cellStyle name="Input 3 6 3 29" xfId="15470"/>
    <cellStyle name="Input 3 6 3 29 2" xfId="33030"/>
    <cellStyle name="Input 3 6 3 29 3" xfId="50518"/>
    <cellStyle name="Input 3 6 3 3" xfId="1829"/>
    <cellStyle name="Input 3 6 3 3 2" xfId="19421"/>
    <cellStyle name="Input 3 6 3 3 3" xfId="36909"/>
    <cellStyle name="Input 3 6 3 30" xfId="16028"/>
    <cellStyle name="Input 3 6 3 30 2" xfId="33588"/>
    <cellStyle name="Input 3 6 3 30 3" xfId="51076"/>
    <cellStyle name="Input 3 6 3 31" xfId="16576"/>
    <cellStyle name="Input 3 6 3 31 2" xfId="34136"/>
    <cellStyle name="Input 3 6 3 31 3" xfId="51624"/>
    <cellStyle name="Input 3 6 3 32" xfId="17109"/>
    <cellStyle name="Input 3 6 3 32 2" xfId="34669"/>
    <cellStyle name="Input 3 6 3 32 3" xfId="52157"/>
    <cellStyle name="Input 3 6 3 33" xfId="17630"/>
    <cellStyle name="Input 3 6 3 33 2" xfId="35190"/>
    <cellStyle name="Input 3 6 3 33 3" xfId="52678"/>
    <cellStyle name="Input 3 6 3 34" xfId="18234"/>
    <cellStyle name="Input 3 6 3 35" xfId="35722"/>
    <cellStyle name="Input 3 6 3 36" xfId="53448"/>
    <cellStyle name="Input 3 6 3 37" xfId="53136"/>
    <cellStyle name="Input 3 6 3 4" xfId="2264"/>
    <cellStyle name="Input 3 6 3 4 2" xfId="19856"/>
    <cellStyle name="Input 3 6 3 4 3" xfId="37344"/>
    <cellStyle name="Input 3 6 3 5" xfId="2700"/>
    <cellStyle name="Input 3 6 3 5 2" xfId="20292"/>
    <cellStyle name="Input 3 6 3 5 3" xfId="37780"/>
    <cellStyle name="Input 3 6 3 6" xfId="3107"/>
    <cellStyle name="Input 3 6 3 6 2" xfId="20699"/>
    <cellStyle name="Input 3 6 3 6 3" xfId="38187"/>
    <cellStyle name="Input 3 6 3 7" xfId="3550"/>
    <cellStyle name="Input 3 6 3 7 2" xfId="21142"/>
    <cellStyle name="Input 3 6 3 7 3" xfId="38630"/>
    <cellStyle name="Input 3 6 3 8" xfId="3975"/>
    <cellStyle name="Input 3 6 3 8 2" xfId="21567"/>
    <cellStyle name="Input 3 6 3 8 3" xfId="39055"/>
    <cellStyle name="Input 3 6 3 9" xfId="4396"/>
    <cellStyle name="Input 3 6 3 9 2" xfId="21988"/>
    <cellStyle name="Input 3 6 3 9 3" xfId="39476"/>
    <cellStyle name="Input 3 6 30" xfId="13895"/>
    <cellStyle name="Input 3 6 30 2" xfId="31455"/>
    <cellStyle name="Input 3 6 30 3" xfId="48943"/>
    <cellStyle name="Input 3 6 31" xfId="14455"/>
    <cellStyle name="Input 3 6 31 2" xfId="32015"/>
    <cellStyle name="Input 3 6 31 3" xfId="49503"/>
    <cellStyle name="Input 3 6 32" xfId="15010"/>
    <cellStyle name="Input 3 6 32 2" xfId="32570"/>
    <cellStyle name="Input 3 6 32 3" xfId="50058"/>
    <cellStyle name="Input 3 6 33" xfId="15575"/>
    <cellStyle name="Input 3 6 33 2" xfId="33135"/>
    <cellStyle name="Input 3 6 33 3" xfId="50623"/>
    <cellStyle name="Input 3 6 34" xfId="16122"/>
    <cellStyle name="Input 3 6 34 2" xfId="33682"/>
    <cellStyle name="Input 3 6 34 3" xfId="51170"/>
    <cellStyle name="Input 3 6 35" xfId="16673"/>
    <cellStyle name="Input 3 6 35 2" xfId="34233"/>
    <cellStyle name="Input 3 6 35 3" xfId="51721"/>
    <cellStyle name="Input 3 6 36" xfId="17194"/>
    <cellStyle name="Input 3 6 36 2" xfId="34754"/>
    <cellStyle name="Input 3 6 36 3" xfId="52242"/>
    <cellStyle name="Input 3 6 37" xfId="17798"/>
    <cellStyle name="Input 3 6 38" xfId="35286"/>
    <cellStyle name="Input 3 6 39" xfId="53191"/>
    <cellStyle name="Input 3 6 4" xfId="643"/>
    <cellStyle name="Input 3 6 4 10" xfId="10705"/>
    <cellStyle name="Input 3 6 4 10 2" xfId="28265"/>
    <cellStyle name="Input 3 6 4 10 3" xfId="45753"/>
    <cellStyle name="Input 3 6 4 11" xfId="11215"/>
    <cellStyle name="Input 3 6 4 11 2" xfId="28775"/>
    <cellStyle name="Input 3 6 4 11 3" xfId="46263"/>
    <cellStyle name="Input 3 6 4 12" xfId="11796"/>
    <cellStyle name="Input 3 6 4 12 2" xfId="29356"/>
    <cellStyle name="Input 3 6 4 12 3" xfId="46844"/>
    <cellStyle name="Input 3 6 4 13" xfId="12374"/>
    <cellStyle name="Input 3 6 4 13 2" xfId="29934"/>
    <cellStyle name="Input 3 6 4 13 3" xfId="47422"/>
    <cellStyle name="Input 3 6 4 14" xfId="12950"/>
    <cellStyle name="Input 3 6 4 14 2" xfId="30510"/>
    <cellStyle name="Input 3 6 4 14 3" xfId="47998"/>
    <cellStyle name="Input 3 6 4 15" xfId="13526"/>
    <cellStyle name="Input 3 6 4 15 2" xfId="31086"/>
    <cellStyle name="Input 3 6 4 15 3" xfId="48574"/>
    <cellStyle name="Input 3 6 4 16" xfId="14100"/>
    <cellStyle name="Input 3 6 4 16 2" xfId="31660"/>
    <cellStyle name="Input 3 6 4 16 3" xfId="49148"/>
    <cellStyle name="Input 3 6 4 17" xfId="14656"/>
    <cellStyle name="Input 3 6 4 17 2" xfId="32216"/>
    <cellStyle name="Input 3 6 4 17 3" xfId="49704"/>
    <cellStyle name="Input 3 6 4 18" xfId="15213"/>
    <cellStyle name="Input 3 6 4 18 2" xfId="32773"/>
    <cellStyle name="Input 3 6 4 18 3" xfId="50261"/>
    <cellStyle name="Input 3 6 4 19" xfId="15771"/>
    <cellStyle name="Input 3 6 4 19 2" xfId="33331"/>
    <cellStyle name="Input 3 6 4 19 3" xfId="50819"/>
    <cellStyle name="Input 3 6 4 2" xfId="6106"/>
    <cellStyle name="Input 3 6 4 2 2" xfId="23666"/>
    <cellStyle name="Input 3 6 4 2 3" xfId="41154"/>
    <cellStyle name="Input 3 6 4 20" xfId="16319"/>
    <cellStyle name="Input 3 6 4 20 2" xfId="33879"/>
    <cellStyle name="Input 3 6 4 20 3" xfId="51367"/>
    <cellStyle name="Input 3 6 4 21" xfId="16852"/>
    <cellStyle name="Input 3 6 4 21 2" xfId="34412"/>
    <cellStyle name="Input 3 6 4 21 3" xfId="51900"/>
    <cellStyle name="Input 3 6 4 22" xfId="17373"/>
    <cellStyle name="Input 3 6 4 22 2" xfId="34933"/>
    <cellStyle name="Input 3 6 4 22 3" xfId="52421"/>
    <cellStyle name="Input 3 6 4 23" xfId="17977"/>
    <cellStyle name="Input 3 6 4 24" xfId="35465"/>
    <cellStyle name="Input 3 6 4 3" xfId="6707"/>
    <cellStyle name="Input 3 6 4 3 2" xfId="24267"/>
    <cellStyle name="Input 3 6 4 3 3" xfId="41755"/>
    <cellStyle name="Input 3 6 4 4" xfId="7287"/>
    <cellStyle name="Input 3 6 4 4 2" xfId="24847"/>
    <cellStyle name="Input 3 6 4 4 3" xfId="42335"/>
    <cellStyle name="Input 3 6 4 5" xfId="7855"/>
    <cellStyle name="Input 3 6 4 5 2" xfId="25415"/>
    <cellStyle name="Input 3 6 4 5 3" xfId="42903"/>
    <cellStyle name="Input 3 6 4 6" xfId="8423"/>
    <cellStyle name="Input 3 6 4 6 2" xfId="25983"/>
    <cellStyle name="Input 3 6 4 6 3" xfId="43471"/>
    <cellStyle name="Input 3 6 4 7" xfId="8991"/>
    <cellStyle name="Input 3 6 4 7 2" xfId="26551"/>
    <cellStyle name="Input 3 6 4 7 3" xfId="44039"/>
    <cellStyle name="Input 3 6 4 8" xfId="9559"/>
    <cellStyle name="Input 3 6 4 8 2" xfId="27119"/>
    <cellStyle name="Input 3 6 4 8 3" xfId="44607"/>
    <cellStyle name="Input 3 6 4 9" xfId="10138"/>
    <cellStyle name="Input 3 6 4 9 2" xfId="27698"/>
    <cellStyle name="Input 3 6 4 9 3" xfId="45186"/>
    <cellStyle name="Input 3 6 40" xfId="53053"/>
    <cellStyle name="Input 3 6 5" xfId="1136"/>
    <cellStyle name="Input 3 6 5 2" xfId="18728"/>
    <cellStyle name="Input 3 6 5 3" xfId="36216"/>
    <cellStyle name="Input 3 6 6" xfId="1572"/>
    <cellStyle name="Input 3 6 6 2" xfId="19164"/>
    <cellStyle name="Input 3 6 6 3" xfId="36652"/>
    <cellStyle name="Input 3 6 7" xfId="2007"/>
    <cellStyle name="Input 3 6 7 2" xfId="19599"/>
    <cellStyle name="Input 3 6 7 3" xfId="37087"/>
    <cellStyle name="Input 3 6 8" xfId="2443"/>
    <cellStyle name="Input 3 6 8 2" xfId="20035"/>
    <cellStyle name="Input 3 6 8 3" xfId="37523"/>
    <cellStyle name="Input 3 6 9" xfId="2792"/>
    <cellStyle name="Input 3 6 9 2" xfId="20384"/>
    <cellStyle name="Input 3 6 9 3" xfId="37872"/>
    <cellStyle name="Input 3 7" xfId="223"/>
    <cellStyle name="Input 3 7 10" xfId="3302"/>
    <cellStyle name="Input 3 7 10 2" xfId="20894"/>
    <cellStyle name="Input 3 7 10 3" xfId="38382"/>
    <cellStyle name="Input 3 7 11" xfId="3727"/>
    <cellStyle name="Input 3 7 11 2" xfId="21319"/>
    <cellStyle name="Input 3 7 11 3" xfId="38807"/>
    <cellStyle name="Input 3 7 12" xfId="4148"/>
    <cellStyle name="Input 3 7 12 2" xfId="21740"/>
    <cellStyle name="Input 3 7 12 3" xfId="39228"/>
    <cellStyle name="Input 3 7 13" xfId="4569"/>
    <cellStyle name="Input 3 7 13 2" xfId="22161"/>
    <cellStyle name="Input 3 7 13 3" xfId="39649"/>
    <cellStyle name="Input 3 7 14" xfId="4970"/>
    <cellStyle name="Input 3 7 14 2" xfId="22562"/>
    <cellStyle name="Input 3 7 14 3" xfId="40050"/>
    <cellStyle name="Input 3 7 15" xfId="5370"/>
    <cellStyle name="Input 3 7 15 2" xfId="22962"/>
    <cellStyle name="Input 3 7 15 3" xfId="40450"/>
    <cellStyle name="Input 3 7 16" xfId="5904"/>
    <cellStyle name="Input 3 7 16 2" xfId="23496"/>
    <cellStyle name="Input 3 7 16 3" xfId="40984"/>
    <cellStyle name="Input 3 7 17" xfId="6505"/>
    <cellStyle name="Input 3 7 17 2" xfId="24065"/>
    <cellStyle name="Input 3 7 17 3" xfId="41553"/>
    <cellStyle name="Input 3 7 18" xfId="7085"/>
    <cellStyle name="Input 3 7 18 2" xfId="24645"/>
    <cellStyle name="Input 3 7 18 3" xfId="42133"/>
    <cellStyle name="Input 3 7 19" xfId="7653"/>
    <cellStyle name="Input 3 7 19 2" xfId="25213"/>
    <cellStyle name="Input 3 7 19 3" xfId="42701"/>
    <cellStyle name="Input 3 7 2" xfId="789"/>
    <cellStyle name="Input 3 7 2 10" xfId="4706"/>
    <cellStyle name="Input 3 7 2 10 2" xfId="22298"/>
    <cellStyle name="Input 3 7 2 10 3" xfId="39786"/>
    <cellStyle name="Input 3 7 2 11" xfId="5107"/>
    <cellStyle name="Input 3 7 2 11 2" xfId="22699"/>
    <cellStyle name="Input 3 7 2 11 3" xfId="40187"/>
    <cellStyle name="Input 3 7 2 12" xfId="5507"/>
    <cellStyle name="Input 3 7 2 12 2" xfId="23099"/>
    <cellStyle name="Input 3 7 2 12 3" xfId="40587"/>
    <cellStyle name="Input 3 7 2 13" xfId="6252"/>
    <cellStyle name="Input 3 7 2 13 2" xfId="23812"/>
    <cellStyle name="Input 3 7 2 13 3" xfId="41300"/>
    <cellStyle name="Input 3 7 2 14" xfId="6853"/>
    <cellStyle name="Input 3 7 2 14 2" xfId="24413"/>
    <cellStyle name="Input 3 7 2 14 3" xfId="41901"/>
    <cellStyle name="Input 3 7 2 15" xfId="7433"/>
    <cellStyle name="Input 3 7 2 15 2" xfId="24993"/>
    <cellStyle name="Input 3 7 2 15 3" xfId="42481"/>
    <cellStyle name="Input 3 7 2 16" xfId="8001"/>
    <cellStyle name="Input 3 7 2 16 2" xfId="25561"/>
    <cellStyle name="Input 3 7 2 16 3" xfId="43049"/>
    <cellStyle name="Input 3 7 2 17" xfId="8569"/>
    <cellStyle name="Input 3 7 2 17 2" xfId="26129"/>
    <cellStyle name="Input 3 7 2 17 3" xfId="43617"/>
    <cellStyle name="Input 3 7 2 18" xfId="9137"/>
    <cellStyle name="Input 3 7 2 18 2" xfId="26697"/>
    <cellStyle name="Input 3 7 2 18 3" xfId="44185"/>
    <cellStyle name="Input 3 7 2 19" xfId="9705"/>
    <cellStyle name="Input 3 7 2 19 2" xfId="27265"/>
    <cellStyle name="Input 3 7 2 19 3" xfId="44753"/>
    <cellStyle name="Input 3 7 2 2" xfId="1282"/>
    <cellStyle name="Input 3 7 2 2 2" xfId="18874"/>
    <cellStyle name="Input 3 7 2 2 3" xfId="36362"/>
    <cellStyle name="Input 3 7 2 20" xfId="10284"/>
    <cellStyle name="Input 3 7 2 20 2" xfId="27844"/>
    <cellStyle name="Input 3 7 2 20 3" xfId="45332"/>
    <cellStyle name="Input 3 7 2 21" xfId="10851"/>
    <cellStyle name="Input 3 7 2 21 2" xfId="28411"/>
    <cellStyle name="Input 3 7 2 21 3" xfId="45899"/>
    <cellStyle name="Input 3 7 2 22" xfId="11361"/>
    <cellStyle name="Input 3 7 2 22 2" xfId="28921"/>
    <cellStyle name="Input 3 7 2 22 3" xfId="46409"/>
    <cellStyle name="Input 3 7 2 23" xfId="11942"/>
    <cellStyle name="Input 3 7 2 23 2" xfId="29502"/>
    <cellStyle name="Input 3 7 2 23 3" xfId="46990"/>
    <cellStyle name="Input 3 7 2 24" xfId="12520"/>
    <cellStyle name="Input 3 7 2 24 2" xfId="30080"/>
    <cellStyle name="Input 3 7 2 24 3" xfId="47568"/>
    <cellStyle name="Input 3 7 2 25" xfId="13096"/>
    <cellStyle name="Input 3 7 2 25 2" xfId="30656"/>
    <cellStyle name="Input 3 7 2 25 3" xfId="48144"/>
    <cellStyle name="Input 3 7 2 26" xfId="13672"/>
    <cellStyle name="Input 3 7 2 26 2" xfId="31232"/>
    <cellStyle name="Input 3 7 2 26 3" xfId="48720"/>
    <cellStyle name="Input 3 7 2 27" xfId="14246"/>
    <cellStyle name="Input 3 7 2 27 2" xfId="31806"/>
    <cellStyle name="Input 3 7 2 27 3" xfId="49294"/>
    <cellStyle name="Input 3 7 2 28" xfId="14802"/>
    <cellStyle name="Input 3 7 2 28 2" xfId="32362"/>
    <cellStyle name="Input 3 7 2 28 3" xfId="49850"/>
    <cellStyle name="Input 3 7 2 29" xfId="15359"/>
    <cellStyle name="Input 3 7 2 29 2" xfId="32919"/>
    <cellStyle name="Input 3 7 2 29 3" xfId="50407"/>
    <cellStyle name="Input 3 7 2 3" xfId="1718"/>
    <cellStyle name="Input 3 7 2 3 2" xfId="19310"/>
    <cellStyle name="Input 3 7 2 3 3" xfId="36798"/>
    <cellStyle name="Input 3 7 2 30" xfId="15917"/>
    <cellStyle name="Input 3 7 2 30 2" xfId="33477"/>
    <cellStyle name="Input 3 7 2 30 3" xfId="50965"/>
    <cellStyle name="Input 3 7 2 31" xfId="16465"/>
    <cellStyle name="Input 3 7 2 31 2" xfId="34025"/>
    <cellStyle name="Input 3 7 2 31 3" xfId="51513"/>
    <cellStyle name="Input 3 7 2 32" xfId="16998"/>
    <cellStyle name="Input 3 7 2 32 2" xfId="34558"/>
    <cellStyle name="Input 3 7 2 32 3" xfId="52046"/>
    <cellStyle name="Input 3 7 2 33" xfId="17519"/>
    <cellStyle name="Input 3 7 2 33 2" xfId="35079"/>
    <cellStyle name="Input 3 7 2 33 3" xfId="52567"/>
    <cellStyle name="Input 3 7 2 34" xfId="18123"/>
    <cellStyle name="Input 3 7 2 35" xfId="35611"/>
    <cellStyle name="Input 3 7 2 36" xfId="53337"/>
    <cellStyle name="Input 3 7 2 37" xfId="53611"/>
    <cellStyle name="Input 3 7 2 4" xfId="2153"/>
    <cellStyle name="Input 3 7 2 4 2" xfId="19745"/>
    <cellStyle name="Input 3 7 2 4 3" xfId="37233"/>
    <cellStyle name="Input 3 7 2 5" xfId="2589"/>
    <cellStyle name="Input 3 7 2 5 2" xfId="20181"/>
    <cellStyle name="Input 3 7 2 5 3" xfId="37669"/>
    <cellStyle name="Input 3 7 2 6" xfId="3054"/>
    <cellStyle name="Input 3 7 2 6 2" xfId="20646"/>
    <cellStyle name="Input 3 7 2 6 3" xfId="38134"/>
    <cellStyle name="Input 3 7 2 7" xfId="3439"/>
    <cellStyle name="Input 3 7 2 7 2" xfId="21031"/>
    <cellStyle name="Input 3 7 2 7 3" xfId="38519"/>
    <cellStyle name="Input 3 7 2 8" xfId="3864"/>
    <cellStyle name="Input 3 7 2 8 2" xfId="21456"/>
    <cellStyle name="Input 3 7 2 8 3" xfId="38944"/>
    <cellStyle name="Input 3 7 2 9" xfId="4285"/>
    <cellStyle name="Input 3 7 2 9 2" xfId="21877"/>
    <cellStyle name="Input 3 7 2 9 3" xfId="39365"/>
    <cellStyle name="Input 3 7 20" xfId="8221"/>
    <cellStyle name="Input 3 7 20 2" xfId="25781"/>
    <cellStyle name="Input 3 7 20 3" xfId="43269"/>
    <cellStyle name="Input 3 7 21" xfId="8789"/>
    <cellStyle name="Input 3 7 21 2" xfId="26349"/>
    <cellStyle name="Input 3 7 21 3" xfId="43837"/>
    <cellStyle name="Input 3 7 22" xfId="9357"/>
    <cellStyle name="Input 3 7 22 2" xfId="26917"/>
    <cellStyle name="Input 3 7 22 3" xfId="44405"/>
    <cellStyle name="Input 3 7 23" xfId="9937"/>
    <cellStyle name="Input 3 7 23 2" xfId="27497"/>
    <cellStyle name="Input 3 7 23 3" xfId="44985"/>
    <cellStyle name="Input 3 7 24" xfId="10504"/>
    <cellStyle name="Input 3 7 24 2" xfId="28064"/>
    <cellStyle name="Input 3 7 24 3" xfId="45552"/>
    <cellStyle name="Input 3 7 25" xfId="9483"/>
    <cellStyle name="Input 3 7 25 2" xfId="27043"/>
    <cellStyle name="Input 3 7 25 3" xfId="44531"/>
    <cellStyle name="Input 3 7 26" xfId="11594"/>
    <cellStyle name="Input 3 7 26 2" xfId="29154"/>
    <cellStyle name="Input 3 7 26 3" xfId="46642"/>
    <cellStyle name="Input 3 7 27" xfId="12172"/>
    <cellStyle name="Input 3 7 27 2" xfId="29732"/>
    <cellStyle name="Input 3 7 27 3" xfId="47220"/>
    <cellStyle name="Input 3 7 28" xfId="12751"/>
    <cellStyle name="Input 3 7 28 2" xfId="30311"/>
    <cellStyle name="Input 3 7 28 3" xfId="47799"/>
    <cellStyle name="Input 3 7 29" xfId="13327"/>
    <cellStyle name="Input 3 7 29 2" xfId="30887"/>
    <cellStyle name="Input 3 7 29 3" xfId="48375"/>
    <cellStyle name="Input 3 7 3" xfId="909"/>
    <cellStyle name="Input 3 7 3 10" xfId="4826"/>
    <cellStyle name="Input 3 7 3 10 2" xfId="22418"/>
    <cellStyle name="Input 3 7 3 10 3" xfId="39906"/>
    <cellStyle name="Input 3 7 3 11" xfId="5227"/>
    <cellStyle name="Input 3 7 3 11 2" xfId="22819"/>
    <cellStyle name="Input 3 7 3 11 3" xfId="40307"/>
    <cellStyle name="Input 3 7 3 12" xfId="5627"/>
    <cellStyle name="Input 3 7 3 12 2" xfId="23219"/>
    <cellStyle name="Input 3 7 3 12 3" xfId="40707"/>
    <cellStyle name="Input 3 7 3 13" xfId="6372"/>
    <cellStyle name="Input 3 7 3 13 2" xfId="23932"/>
    <cellStyle name="Input 3 7 3 13 3" xfId="41420"/>
    <cellStyle name="Input 3 7 3 14" xfId="6973"/>
    <cellStyle name="Input 3 7 3 14 2" xfId="24533"/>
    <cellStyle name="Input 3 7 3 14 3" xfId="42021"/>
    <cellStyle name="Input 3 7 3 15" xfId="7553"/>
    <cellStyle name="Input 3 7 3 15 2" xfId="25113"/>
    <cellStyle name="Input 3 7 3 15 3" xfId="42601"/>
    <cellStyle name="Input 3 7 3 16" xfId="8121"/>
    <cellStyle name="Input 3 7 3 16 2" xfId="25681"/>
    <cellStyle name="Input 3 7 3 16 3" xfId="43169"/>
    <cellStyle name="Input 3 7 3 17" xfId="8689"/>
    <cellStyle name="Input 3 7 3 17 2" xfId="26249"/>
    <cellStyle name="Input 3 7 3 17 3" xfId="43737"/>
    <cellStyle name="Input 3 7 3 18" xfId="9257"/>
    <cellStyle name="Input 3 7 3 18 2" xfId="26817"/>
    <cellStyle name="Input 3 7 3 18 3" xfId="44305"/>
    <cellStyle name="Input 3 7 3 19" xfId="9825"/>
    <cellStyle name="Input 3 7 3 19 2" xfId="27385"/>
    <cellStyle name="Input 3 7 3 19 3" xfId="44873"/>
    <cellStyle name="Input 3 7 3 2" xfId="1402"/>
    <cellStyle name="Input 3 7 3 2 2" xfId="18994"/>
    <cellStyle name="Input 3 7 3 2 3" xfId="36482"/>
    <cellStyle name="Input 3 7 3 20" xfId="10404"/>
    <cellStyle name="Input 3 7 3 20 2" xfId="27964"/>
    <cellStyle name="Input 3 7 3 20 3" xfId="45452"/>
    <cellStyle name="Input 3 7 3 21" xfId="10971"/>
    <cellStyle name="Input 3 7 3 21 2" xfId="28531"/>
    <cellStyle name="Input 3 7 3 21 3" xfId="46019"/>
    <cellStyle name="Input 3 7 3 22" xfId="11481"/>
    <cellStyle name="Input 3 7 3 22 2" xfId="29041"/>
    <cellStyle name="Input 3 7 3 22 3" xfId="46529"/>
    <cellStyle name="Input 3 7 3 23" xfId="12062"/>
    <cellStyle name="Input 3 7 3 23 2" xfId="29622"/>
    <cellStyle name="Input 3 7 3 23 3" xfId="47110"/>
    <cellStyle name="Input 3 7 3 24" xfId="12640"/>
    <cellStyle name="Input 3 7 3 24 2" xfId="30200"/>
    <cellStyle name="Input 3 7 3 24 3" xfId="47688"/>
    <cellStyle name="Input 3 7 3 25" xfId="13216"/>
    <cellStyle name="Input 3 7 3 25 2" xfId="30776"/>
    <cellStyle name="Input 3 7 3 25 3" xfId="48264"/>
    <cellStyle name="Input 3 7 3 26" xfId="13792"/>
    <cellStyle name="Input 3 7 3 26 2" xfId="31352"/>
    <cellStyle name="Input 3 7 3 26 3" xfId="48840"/>
    <cellStyle name="Input 3 7 3 27" xfId="14366"/>
    <cellStyle name="Input 3 7 3 27 2" xfId="31926"/>
    <cellStyle name="Input 3 7 3 27 3" xfId="49414"/>
    <cellStyle name="Input 3 7 3 28" xfId="14922"/>
    <cellStyle name="Input 3 7 3 28 2" xfId="32482"/>
    <cellStyle name="Input 3 7 3 28 3" xfId="49970"/>
    <cellStyle name="Input 3 7 3 29" xfId="15479"/>
    <cellStyle name="Input 3 7 3 29 2" xfId="33039"/>
    <cellStyle name="Input 3 7 3 29 3" xfId="50527"/>
    <cellStyle name="Input 3 7 3 3" xfId="1838"/>
    <cellStyle name="Input 3 7 3 3 2" xfId="19430"/>
    <cellStyle name="Input 3 7 3 3 3" xfId="36918"/>
    <cellStyle name="Input 3 7 3 30" xfId="16037"/>
    <cellStyle name="Input 3 7 3 30 2" xfId="33597"/>
    <cellStyle name="Input 3 7 3 30 3" xfId="51085"/>
    <cellStyle name="Input 3 7 3 31" xfId="16585"/>
    <cellStyle name="Input 3 7 3 31 2" xfId="34145"/>
    <cellStyle name="Input 3 7 3 31 3" xfId="51633"/>
    <cellStyle name="Input 3 7 3 32" xfId="17118"/>
    <cellStyle name="Input 3 7 3 32 2" xfId="34678"/>
    <cellStyle name="Input 3 7 3 32 3" xfId="52166"/>
    <cellStyle name="Input 3 7 3 33" xfId="17639"/>
    <cellStyle name="Input 3 7 3 33 2" xfId="35199"/>
    <cellStyle name="Input 3 7 3 33 3" xfId="52687"/>
    <cellStyle name="Input 3 7 3 34" xfId="18243"/>
    <cellStyle name="Input 3 7 3 35" xfId="35731"/>
    <cellStyle name="Input 3 7 3 36" xfId="53457"/>
    <cellStyle name="Input 3 7 3 37" xfId="53847"/>
    <cellStyle name="Input 3 7 3 4" xfId="2273"/>
    <cellStyle name="Input 3 7 3 4 2" xfId="19865"/>
    <cellStyle name="Input 3 7 3 4 3" xfId="37353"/>
    <cellStyle name="Input 3 7 3 5" xfId="2709"/>
    <cellStyle name="Input 3 7 3 5 2" xfId="20301"/>
    <cellStyle name="Input 3 7 3 5 3" xfId="37789"/>
    <cellStyle name="Input 3 7 3 6" xfId="2364"/>
    <cellStyle name="Input 3 7 3 6 2" xfId="19956"/>
    <cellStyle name="Input 3 7 3 6 3" xfId="37444"/>
    <cellStyle name="Input 3 7 3 7" xfId="3559"/>
    <cellStyle name="Input 3 7 3 7 2" xfId="21151"/>
    <cellStyle name="Input 3 7 3 7 3" xfId="38639"/>
    <cellStyle name="Input 3 7 3 8" xfId="3984"/>
    <cellStyle name="Input 3 7 3 8 2" xfId="21576"/>
    <cellStyle name="Input 3 7 3 8 3" xfId="39064"/>
    <cellStyle name="Input 3 7 3 9" xfId="4405"/>
    <cellStyle name="Input 3 7 3 9 2" xfId="21997"/>
    <cellStyle name="Input 3 7 3 9 3" xfId="39485"/>
    <cellStyle name="Input 3 7 30" xfId="13904"/>
    <cellStyle name="Input 3 7 30 2" xfId="31464"/>
    <cellStyle name="Input 3 7 30 3" xfId="48952"/>
    <cellStyle name="Input 3 7 31" xfId="14464"/>
    <cellStyle name="Input 3 7 31 2" xfId="32024"/>
    <cellStyle name="Input 3 7 31 3" xfId="49512"/>
    <cellStyle name="Input 3 7 32" xfId="15019"/>
    <cellStyle name="Input 3 7 32 2" xfId="32579"/>
    <cellStyle name="Input 3 7 32 3" xfId="50067"/>
    <cellStyle name="Input 3 7 33" xfId="15584"/>
    <cellStyle name="Input 3 7 33 2" xfId="33144"/>
    <cellStyle name="Input 3 7 33 3" xfId="50632"/>
    <cellStyle name="Input 3 7 34" xfId="16131"/>
    <cellStyle name="Input 3 7 34 2" xfId="33691"/>
    <cellStyle name="Input 3 7 34 3" xfId="51179"/>
    <cellStyle name="Input 3 7 35" xfId="16682"/>
    <cellStyle name="Input 3 7 35 2" xfId="34242"/>
    <cellStyle name="Input 3 7 35 3" xfId="51730"/>
    <cellStyle name="Input 3 7 36" xfId="17203"/>
    <cellStyle name="Input 3 7 36 2" xfId="34763"/>
    <cellStyle name="Input 3 7 36 3" xfId="52251"/>
    <cellStyle name="Input 3 7 37" xfId="17807"/>
    <cellStyle name="Input 3 7 38" xfId="35295"/>
    <cellStyle name="Input 3 7 39" xfId="53200"/>
    <cellStyle name="Input 3 7 4" xfId="652"/>
    <cellStyle name="Input 3 7 4 10" xfId="10714"/>
    <cellStyle name="Input 3 7 4 10 2" xfId="28274"/>
    <cellStyle name="Input 3 7 4 10 3" xfId="45762"/>
    <cellStyle name="Input 3 7 4 11" xfId="11224"/>
    <cellStyle name="Input 3 7 4 11 2" xfId="28784"/>
    <cellStyle name="Input 3 7 4 11 3" xfId="46272"/>
    <cellStyle name="Input 3 7 4 12" xfId="11805"/>
    <cellStyle name="Input 3 7 4 12 2" xfId="29365"/>
    <cellStyle name="Input 3 7 4 12 3" xfId="46853"/>
    <cellStyle name="Input 3 7 4 13" xfId="12383"/>
    <cellStyle name="Input 3 7 4 13 2" xfId="29943"/>
    <cellStyle name="Input 3 7 4 13 3" xfId="47431"/>
    <cellStyle name="Input 3 7 4 14" xfId="12959"/>
    <cellStyle name="Input 3 7 4 14 2" xfId="30519"/>
    <cellStyle name="Input 3 7 4 14 3" xfId="48007"/>
    <cellStyle name="Input 3 7 4 15" xfId="13535"/>
    <cellStyle name="Input 3 7 4 15 2" xfId="31095"/>
    <cellStyle name="Input 3 7 4 15 3" xfId="48583"/>
    <cellStyle name="Input 3 7 4 16" xfId="14109"/>
    <cellStyle name="Input 3 7 4 16 2" xfId="31669"/>
    <cellStyle name="Input 3 7 4 16 3" xfId="49157"/>
    <cellStyle name="Input 3 7 4 17" xfId="14665"/>
    <cellStyle name="Input 3 7 4 17 2" xfId="32225"/>
    <cellStyle name="Input 3 7 4 17 3" xfId="49713"/>
    <cellStyle name="Input 3 7 4 18" xfId="15222"/>
    <cellStyle name="Input 3 7 4 18 2" xfId="32782"/>
    <cellStyle name="Input 3 7 4 18 3" xfId="50270"/>
    <cellStyle name="Input 3 7 4 19" xfId="15780"/>
    <cellStyle name="Input 3 7 4 19 2" xfId="33340"/>
    <cellStyle name="Input 3 7 4 19 3" xfId="50828"/>
    <cellStyle name="Input 3 7 4 2" xfId="6115"/>
    <cellStyle name="Input 3 7 4 2 2" xfId="23675"/>
    <cellStyle name="Input 3 7 4 2 3" xfId="41163"/>
    <cellStyle name="Input 3 7 4 20" xfId="16328"/>
    <cellStyle name="Input 3 7 4 20 2" xfId="33888"/>
    <cellStyle name="Input 3 7 4 20 3" xfId="51376"/>
    <cellStyle name="Input 3 7 4 21" xfId="16861"/>
    <cellStyle name="Input 3 7 4 21 2" xfId="34421"/>
    <cellStyle name="Input 3 7 4 21 3" xfId="51909"/>
    <cellStyle name="Input 3 7 4 22" xfId="17382"/>
    <cellStyle name="Input 3 7 4 22 2" xfId="34942"/>
    <cellStyle name="Input 3 7 4 22 3" xfId="52430"/>
    <cellStyle name="Input 3 7 4 23" xfId="17986"/>
    <cellStyle name="Input 3 7 4 24" xfId="35474"/>
    <cellStyle name="Input 3 7 4 3" xfId="6716"/>
    <cellStyle name="Input 3 7 4 3 2" xfId="24276"/>
    <cellStyle name="Input 3 7 4 3 3" xfId="41764"/>
    <cellStyle name="Input 3 7 4 4" xfId="7296"/>
    <cellStyle name="Input 3 7 4 4 2" xfId="24856"/>
    <cellStyle name="Input 3 7 4 4 3" xfId="42344"/>
    <cellStyle name="Input 3 7 4 5" xfId="7864"/>
    <cellStyle name="Input 3 7 4 5 2" xfId="25424"/>
    <cellStyle name="Input 3 7 4 5 3" xfId="42912"/>
    <cellStyle name="Input 3 7 4 6" xfId="8432"/>
    <cellStyle name="Input 3 7 4 6 2" xfId="25992"/>
    <cellStyle name="Input 3 7 4 6 3" xfId="43480"/>
    <cellStyle name="Input 3 7 4 7" xfId="9000"/>
    <cellStyle name="Input 3 7 4 7 2" xfId="26560"/>
    <cellStyle name="Input 3 7 4 7 3" xfId="44048"/>
    <cellStyle name="Input 3 7 4 8" xfId="9568"/>
    <cellStyle name="Input 3 7 4 8 2" xfId="27128"/>
    <cellStyle name="Input 3 7 4 8 3" xfId="44616"/>
    <cellStyle name="Input 3 7 4 9" xfId="10147"/>
    <cellStyle name="Input 3 7 4 9 2" xfId="27707"/>
    <cellStyle name="Input 3 7 4 9 3" xfId="45195"/>
    <cellStyle name="Input 3 7 40" xfId="53602"/>
    <cellStyle name="Input 3 7 5" xfId="1145"/>
    <cellStyle name="Input 3 7 5 2" xfId="18737"/>
    <cellStyle name="Input 3 7 5 3" xfId="36225"/>
    <cellStyle name="Input 3 7 6" xfId="1581"/>
    <cellStyle name="Input 3 7 6 2" xfId="19173"/>
    <cellStyle name="Input 3 7 6 3" xfId="36661"/>
    <cellStyle name="Input 3 7 7" xfId="2016"/>
    <cellStyle name="Input 3 7 7 2" xfId="19608"/>
    <cellStyle name="Input 3 7 7 3" xfId="37096"/>
    <cellStyle name="Input 3 7 8" xfId="2452"/>
    <cellStyle name="Input 3 7 8 2" xfId="20044"/>
    <cellStyle name="Input 3 7 8 3" xfId="37532"/>
    <cellStyle name="Input 3 7 9" xfId="2907"/>
    <cellStyle name="Input 3 7 9 2" xfId="20499"/>
    <cellStyle name="Input 3 7 9 3" xfId="37987"/>
    <cellStyle name="Input 3 8" xfId="178"/>
    <cellStyle name="Input 3 8 10" xfId="3335"/>
    <cellStyle name="Input 3 8 10 2" xfId="20927"/>
    <cellStyle name="Input 3 8 10 3" xfId="38415"/>
    <cellStyle name="Input 3 8 11" xfId="3760"/>
    <cellStyle name="Input 3 8 11 2" xfId="21352"/>
    <cellStyle name="Input 3 8 11 3" xfId="38840"/>
    <cellStyle name="Input 3 8 12" xfId="4181"/>
    <cellStyle name="Input 3 8 12 2" xfId="21773"/>
    <cellStyle name="Input 3 8 12 3" xfId="39261"/>
    <cellStyle name="Input 3 8 13" xfId="4602"/>
    <cellStyle name="Input 3 8 13 2" xfId="22194"/>
    <cellStyle name="Input 3 8 13 3" xfId="39682"/>
    <cellStyle name="Input 3 8 14" xfId="5003"/>
    <cellStyle name="Input 3 8 14 2" xfId="22595"/>
    <cellStyle name="Input 3 8 14 3" xfId="40083"/>
    <cellStyle name="Input 3 8 15" xfId="5403"/>
    <cellStyle name="Input 3 8 15 2" xfId="22995"/>
    <cellStyle name="Input 3 8 15 3" xfId="40483"/>
    <cellStyle name="Input 3 8 16" xfId="5939"/>
    <cellStyle name="Input 3 8 16 2" xfId="23531"/>
    <cellStyle name="Input 3 8 16 3" xfId="41019"/>
    <cellStyle name="Input 3 8 17" xfId="6540"/>
    <cellStyle name="Input 3 8 17 2" xfId="24100"/>
    <cellStyle name="Input 3 8 17 3" xfId="41588"/>
    <cellStyle name="Input 3 8 18" xfId="7120"/>
    <cellStyle name="Input 3 8 18 2" xfId="24680"/>
    <cellStyle name="Input 3 8 18 3" xfId="42168"/>
    <cellStyle name="Input 3 8 19" xfId="7688"/>
    <cellStyle name="Input 3 8 19 2" xfId="25248"/>
    <cellStyle name="Input 3 8 19 3" xfId="42736"/>
    <cellStyle name="Input 3 8 2" xfId="822"/>
    <cellStyle name="Input 3 8 2 10" xfId="4739"/>
    <cellStyle name="Input 3 8 2 10 2" xfId="22331"/>
    <cellStyle name="Input 3 8 2 10 3" xfId="39819"/>
    <cellStyle name="Input 3 8 2 11" xfId="5140"/>
    <cellStyle name="Input 3 8 2 11 2" xfId="22732"/>
    <cellStyle name="Input 3 8 2 11 3" xfId="40220"/>
    <cellStyle name="Input 3 8 2 12" xfId="5540"/>
    <cellStyle name="Input 3 8 2 12 2" xfId="23132"/>
    <cellStyle name="Input 3 8 2 12 3" xfId="40620"/>
    <cellStyle name="Input 3 8 2 13" xfId="6285"/>
    <cellStyle name="Input 3 8 2 13 2" xfId="23845"/>
    <cellStyle name="Input 3 8 2 13 3" xfId="41333"/>
    <cellStyle name="Input 3 8 2 14" xfId="6886"/>
    <cellStyle name="Input 3 8 2 14 2" xfId="24446"/>
    <cellStyle name="Input 3 8 2 14 3" xfId="41934"/>
    <cellStyle name="Input 3 8 2 15" xfId="7466"/>
    <cellStyle name="Input 3 8 2 15 2" xfId="25026"/>
    <cellStyle name="Input 3 8 2 15 3" xfId="42514"/>
    <cellStyle name="Input 3 8 2 16" xfId="8034"/>
    <cellStyle name="Input 3 8 2 16 2" xfId="25594"/>
    <cellStyle name="Input 3 8 2 16 3" xfId="43082"/>
    <cellStyle name="Input 3 8 2 17" xfId="8602"/>
    <cellStyle name="Input 3 8 2 17 2" xfId="26162"/>
    <cellStyle name="Input 3 8 2 17 3" xfId="43650"/>
    <cellStyle name="Input 3 8 2 18" xfId="9170"/>
    <cellStyle name="Input 3 8 2 18 2" xfId="26730"/>
    <cellStyle name="Input 3 8 2 18 3" xfId="44218"/>
    <cellStyle name="Input 3 8 2 19" xfId="9738"/>
    <cellStyle name="Input 3 8 2 19 2" xfId="27298"/>
    <cellStyle name="Input 3 8 2 19 3" xfId="44786"/>
    <cellStyle name="Input 3 8 2 2" xfId="1315"/>
    <cellStyle name="Input 3 8 2 2 2" xfId="18907"/>
    <cellStyle name="Input 3 8 2 2 3" xfId="36395"/>
    <cellStyle name="Input 3 8 2 20" xfId="10317"/>
    <cellStyle name="Input 3 8 2 20 2" xfId="27877"/>
    <cellStyle name="Input 3 8 2 20 3" xfId="45365"/>
    <cellStyle name="Input 3 8 2 21" xfId="10884"/>
    <cellStyle name="Input 3 8 2 21 2" xfId="28444"/>
    <cellStyle name="Input 3 8 2 21 3" xfId="45932"/>
    <cellStyle name="Input 3 8 2 22" xfId="11394"/>
    <cellStyle name="Input 3 8 2 22 2" xfId="28954"/>
    <cellStyle name="Input 3 8 2 22 3" xfId="46442"/>
    <cellStyle name="Input 3 8 2 23" xfId="11975"/>
    <cellStyle name="Input 3 8 2 23 2" xfId="29535"/>
    <cellStyle name="Input 3 8 2 23 3" xfId="47023"/>
    <cellStyle name="Input 3 8 2 24" xfId="12553"/>
    <cellStyle name="Input 3 8 2 24 2" xfId="30113"/>
    <cellStyle name="Input 3 8 2 24 3" xfId="47601"/>
    <cellStyle name="Input 3 8 2 25" xfId="13129"/>
    <cellStyle name="Input 3 8 2 25 2" xfId="30689"/>
    <cellStyle name="Input 3 8 2 25 3" xfId="48177"/>
    <cellStyle name="Input 3 8 2 26" xfId="13705"/>
    <cellStyle name="Input 3 8 2 26 2" xfId="31265"/>
    <cellStyle name="Input 3 8 2 26 3" xfId="48753"/>
    <cellStyle name="Input 3 8 2 27" xfId="14279"/>
    <cellStyle name="Input 3 8 2 27 2" xfId="31839"/>
    <cellStyle name="Input 3 8 2 27 3" xfId="49327"/>
    <cellStyle name="Input 3 8 2 28" xfId="14835"/>
    <cellStyle name="Input 3 8 2 28 2" xfId="32395"/>
    <cellStyle name="Input 3 8 2 28 3" xfId="49883"/>
    <cellStyle name="Input 3 8 2 29" xfId="15392"/>
    <cellStyle name="Input 3 8 2 29 2" xfId="32952"/>
    <cellStyle name="Input 3 8 2 29 3" xfId="50440"/>
    <cellStyle name="Input 3 8 2 3" xfId="1751"/>
    <cellStyle name="Input 3 8 2 3 2" xfId="19343"/>
    <cellStyle name="Input 3 8 2 3 3" xfId="36831"/>
    <cellStyle name="Input 3 8 2 30" xfId="15950"/>
    <cellStyle name="Input 3 8 2 30 2" xfId="33510"/>
    <cellStyle name="Input 3 8 2 30 3" xfId="50998"/>
    <cellStyle name="Input 3 8 2 31" xfId="16498"/>
    <cellStyle name="Input 3 8 2 31 2" xfId="34058"/>
    <cellStyle name="Input 3 8 2 31 3" xfId="51546"/>
    <cellStyle name="Input 3 8 2 32" xfId="17031"/>
    <cellStyle name="Input 3 8 2 32 2" xfId="34591"/>
    <cellStyle name="Input 3 8 2 32 3" xfId="52079"/>
    <cellStyle name="Input 3 8 2 33" xfId="17552"/>
    <cellStyle name="Input 3 8 2 33 2" xfId="35112"/>
    <cellStyle name="Input 3 8 2 33 3" xfId="52600"/>
    <cellStyle name="Input 3 8 2 34" xfId="18156"/>
    <cellStyle name="Input 3 8 2 35" xfId="35644"/>
    <cellStyle name="Input 3 8 2 36" xfId="53370"/>
    <cellStyle name="Input 3 8 2 37" xfId="53634"/>
    <cellStyle name="Input 3 8 2 4" xfId="2186"/>
    <cellStyle name="Input 3 8 2 4 2" xfId="19778"/>
    <cellStyle name="Input 3 8 2 4 3" xfId="37266"/>
    <cellStyle name="Input 3 8 2 5" xfId="2622"/>
    <cellStyle name="Input 3 8 2 5 2" xfId="20214"/>
    <cellStyle name="Input 3 8 2 5 3" xfId="37702"/>
    <cellStyle name="Input 3 8 2 6" xfId="2936"/>
    <cellStyle name="Input 3 8 2 6 2" xfId="20528"/>
    <cellStyle name="Input 3 8 2 6 3" xfId="38016"/>
    <cellStyle name="Input 3 8 2 7" xfId="3472"/>
    <cellStyle name="Input 3 8 2 7 2" xfId="21064"/>
    <cellStyle name="Input 3 8 2 7 3" xfId="38552"/>
    <cellStyle name="Input 3 8 2 8" xfId="3897"/>
    <cellStyle name="Input 3 8 2 8 2" xfId="21489"/>
    <cellStyle name="Input 3 8 2 8 3" xfId="38977"/>
    <cellStyle name="Input 3 8 2 9" xfId="4318"/>
    <cellStyle name="Input 3 8 2 9 2" xfId="21910"/>
    <cellStyle name="Input 3 8 2 9 3" xfId="39398"/>
    <cellStyle name="Input 3 8 20" xfId="8256"/>
    <cellStyle name="Input 3 8 20 2" xfId="25816"/>
    <cellStyle name="Input 3 8 20 3" xfId="43304"/>
    <cellStyle name="Input 3 8 21" xfId="8824"/>
    <cellStyle name="Input 3 8 21 2" xfId="26384"/>
    <cellStyle name="Input 3 8 21 3" xfId="43872"/>
    <cellStyle name="Input 3 8 22" xfId="9392"/>
    <cellStyle name="Input 3 8 22 2" xfId="26952"/>
    <cellStyle name="Input 3 8 22 3" xfId="44440"/>
    <cellStyle name="Input 3 8 23" xfId="9972"/>
    <cellStyle name="Input 3 8 23 2" xfId="27532"/>
    <cellStyle name="Input 3 8 23 3" xfId="45020"/>
    <cellStyle name="Input 3 8 24" xfId="10539"/>
    <cellStyle name="Input 3 8 24 2" xfId="28099"/>
    <cellStyle name="Input 3 8 24 3" xfId="45587"/>
    <cellStyle name="Input 3 8 25" xfId="11050"/>
    <cellStyle name="Input 3 8 25 2" xfId="28610"/>
    <cellStyle name="Input 3 8 25 3" xfId="46098"/>
    <cellStyle name="Input 3 8 26" xfId="11629"/>
    <cellStyle name="Input 3 8 26 2" xfId="29189"/>
    <cellStyle name="Input 3 8 26 3" xfId="46677"/>
    <cellStyle name="Input 3 8 27" xfId="12207"/>
    <cellStyle name="Input 3 8 27 2" xfId="29767"/>
    <cellStyle name="Input 3 8 27 3" xfId="47255"/>
    <cellStyle name="Input 3 8 28" xfId="12786"/>
    <cellStyle name="Input 3 8 28 2" xfId="30346"/>
    <cellStyle name="Input 3 8 28 3" xfId="47834"/>
    <cellStyle name="Input 3 8 29" xfId="13362"/>
    <cellStyle name="Input 3 8 29 2" xfId="30922"/>
    <cellStyle name="Input 3 8 29 3" xfId="48410"/>
    <cellStyle name="Input 3 8 3" xfId="942"/>
    <cellStyle name="Input 3 8 3 10" xfId="4859"/>
    <cellStyle name="Input 3 8 3 10 2" xfId="22451"/>
    <cellStyle name="Input 3 8 3 10 3" xfId="39939"/>
    <cellStyle name="Input 3 8 3 11" xfId="5260"/>
    <cellStyle name="Input 3 8 3 11 2" xfId="22852"/>
    <cellStyle name="Input 3 8 3 11 3" xfId="40340"/>
    <cellStyle name="Input 3 8 3 12" xfId="5660"/>
    <cellStyle name="Input 3 8 3 12 2" xfId="23252"/>
    <cellStyle name="Input 3 8 3 12 3" xfId="40740"/>
    <cellStyle name="Input 3 8 3 13" xfId="6405"/>
    <cellStyle name="Input 3 8 3 13 2" xfId="23965"/>
    <cellStyle name="Input 3 8 3 13 3" xfId="41453"/>
    <cellStyle name="Input 3 8 3 14" xfId="7006"/>
    <cellStyle name="Input 3 8 3 14 2" xfId="24566"/>
    <cellStyle name="Input 3 8 3 14 3" xfId="42054"/>
    <cellStyle name="Input 3 8 3 15" xfId="7586"/>
    <cellStyle name="Input 3 8 3 15 2" xfId="25146"/>
    <cellStyle name="Input 3 8 3 15 3" xfId="42634"/>
    <cellStyle name="Input 3 8 3 16" xfId="8154"/>
    <cellStyle name="Input 3 8 3 16 2" xfId="25714"/>
    <cellStyle name="Input 3 8 3 16 3" xfId="43202"/>
    <cellStyle name="Input 3 8 3 17" xfId="8722"/>
    <cellStyle name="Input 3 8 3 17 2" xfId="26282"/>
    <cellStyle name="Input 3 8 3 17 3" xfId="43770"/>
    <cellStyle name="Input 3 8 3 18" xfId="9290"/>
    <cellStyle name="Input 3 8 3 18 2" xfId="26850"/>
    <cellStyle name="Input 3 8 3 18 3" xfId="44338"/>
    <cellStyle name="Input 3 8 3 19" xfId="9858"/>
    <cellStyle name="Input 3 8 3 19 2" xfId="27418"/>
    <cellStyle name="Input 3 8 3 19 3" xfId="44906"/>
    <cellStyle name="Input 3 8 3 2" xfId="1435"/>
    <cellStyle name="Input 3 8 3 2 2" xfId="19027"/>
    <cellStyle name="Input 3 8 3 2 3" xfId="36515"/>
    <cellStyle name="Input 3 8 3 20" xfId="10437"/>
    <cellStyle name="Input 3 8 3 20 2" xfId="27997"/>
    <cellStyle name="Input 3 8 3 20 3" xfId="45485"/>
    <cellStyle name="Input 3 8 3 21" xfId="11004"/>
    <cellStyle name="Input 3 8 3 21 2" xfId="28564"/>
    <cellStyle name="Input 3 8 3 21 3" xfId="46052"/>
    <cellStyle name="Input 3 8 3 22" xfId="11514"/>
    <cellStyle name="Input 3 8 3 22 2" xfId="29074"/>
    <cellStyle name="Input 3 8 3 22 3" xfId="46562"/>
    <cellStyle name="Input 3 8 3 23" xfId="12095"/>
    <cellStyle name="Input 3 8 3 23 2" xfId="29655"/>
    <cellStyle name="Input 3 8 3 23 3" xfId="47143"/>
    <cellStyle name="Input 3 8 3 24" xfId="12673"/>
    <cellStyle name="Input 3 8 3 24 2" xfId="30233"/>
    <cellStyle name="Input 3 8 3 24 3" xfId="47721"/>
    <cellStyle name="Input 3 8 3 25" xfId="13249"/>
    <cellStyle name="Input 3 8 3 25 2" xfId="30809"/>
    <cellStyle name="Input 3 8 3 25 3" xfId="48297"/>
    <cellStyle name="Input 3 8 3 26" xfId="13825"/>
    <cellStyle name="Input 3 8 3 26 2" xfId="31385"/>
    <cellStyle name="Input 3 8 3 26 3" xfId="48873"/>
    <cellStyle name="Input 3 8 3 27" xfId="14399"/>
    <cellStyle name="Input 3 8 3 27 2" xfId="31959"/>
    <cellStyle name="Input 3 8 3 27 3" xfId="49447"/>
    <cellStyle name="Input 3 8 3 28" xfId="14955"/>
    <cellStyle name="Input 3 8 3 28 2" xfId="32515"/>
    <cellStyle name="Input 3 8 3 28 3" xfId="50003"/>
    <cellStyle name="Input 3 8 3 29" xfId="15512"/>
    <cellStyle name="Input 3 8 3 29 2" xfId="33072"/>
    <cellStyle name="Input 3 8 3 29 3" xfId="50560"/>
    <cellStyle name="Input 3 8 3 3" xfId="1871"/>
    <cellStyle name="Input 3 8 3 3 2" xfId="19463"/>
    <cellStyle name="Input 3 8 3 3 3" xfId="36951"/>
    <cellStyle name="Input 3 8 3 30" xfId="16070"/>
    <cellStyle name="Input 3 8 3 30 2" xfId="33630"/>
    <cellStyle name="Input 3 8 3 30 3" xfId="51118"/>
    <cellStyle name="Input 3 8 3 31" xfId="16618"/>
    <cellStyle name="Input 3 8 3 31 2" xfId="34178"/>
    <cellStyle name="Input 3 8 3 31 3" xfId="51666"/>
    <cellStyle name="Input 3 8 3 32" xfId="17151"/>
    <cellStyle name="Input 3 8 3 32 2" xfId="34711"/>
    <cellStyle name="Input 3 8 3 32 3" xfId="52199"/>
    <cellStyle name="Input 3 8 3 33" xfId="17672"/>
    <cellStyle name="Input 3 8 3 33 2" xfId="35232"/>
    <cellStyle name="Input 3 8 3 33 3" xfId="52720"/>
    <cellStyle name="Input 3 8 3 34" xfId="18276"/>
    <cellStyle name="Input 3 8 3 35" xfId="35764"/>
    <cellStyle name="Input 3 8 3 36" xfId="53490"/>
    <cellStyle name="Input 3 8 3 37" xfId="53880"/>
    <cellStyle name="Input 3 8 3 4" xfId="2306"/>
    <cellStyle name="Input 3 8 3 4 2" xfId="19898"/>
    <cellStyle name="Input 3 8 3 4 3" xfId="37386"/>
    <cellStyle name="Input 3 8 3 5" xfId="2742"/>
    <cellStyle name="Input 3 8 3 5 2" xfId="20334"/>
    <cellStyle name="Input 3 8 3 5 3" xfId="37822"/>
    <cellStyle name="Input 3 8 3 6" xfId="2439"/>
    <cellStyle name="Input 3 8 3 6 2" xfId="20031"/>
    <cellStyle name="Input 3 8 3 6 3" xfId="37519"/>
    <cellStyle name="Input 3 8 3 7" xfId="3592"/>
    <cellStyle name="Input 3 8 3 7 2" xfId="21184"/>
    <cellStyle name="Input 3 8 3 7 3" xfId="38672"/>
    <cellStyle name="Input 3 8 3 8" xfId="4017"/>
    <cellStyle name="Input 3 8 3 8 2" xfId="21609"/>
    <cellStyle name="Input 3 8 3 8 3" xfId="39097"/>
    <cellStyle name="Input 3 8 3 9" xfId="4438"/>
    <cellStyle name="Input 3 8 3 9 2" xfId="22030"/>
    <cellStyle name="Input 3 8 3 9 3" xfId="39518"/>
    <cellStyle name="Input 3 8 30" xfId="13939"/>
    <cellStyle name="Input 3 8 30 2" xfId="31499"/>
    <cellStyle name="Input 3 8 30 3" xfId="48987"/>
    <cellStyle name="Input 3 8 31" xfId="14499"/>
    <cellStyle name="Input 3 8 31 2" xfId="32059"/>
    <cellStyle name="Input 3 8 31 3" xfId="49547"/>
    <cellStyle name="Input 3 8 32" xfId="15054"/>
    <cellStyle name="Input 3 8 32 2" xfId="32614"/>
    <cellStyle name="Input 3 8 32 3" xfId="50102"/>
    <cellStyle name="Input 3 8 33" xfId="15619"/>
    <cellStyle name="Input 3 8 33 2" xfId="33179"/>
    <cellStyle name="Input 3 8 33 3" xfId="50667"/>
    <cellStyle name="Input 3 8 34" xfId="16166"/>
    <cellStyle name="Input 3 8 34 2" xfId="33726"/>
    <cellStyle name="Input 3 8 34 3" xfId="51214"/>
    <cellStyle name="Input 3 8 35" xfId="16717"/>
    <cellStyle name="Input 3 8 35 2" xfId="34277"/>
    <cellStyle name="Input 3 8 35 3" xfId="51765"/>
    <cellStyle name="Input 3 8 36" xfId="17238"/>
    <cellStyle name="Input 3 8 36 2" xfId="34798"/>
    <cellStyle name="Input 3 8 36 3" xfId="52286"/>
    <cellStyle name="Input 3 8 37" xfId="17842"/>
    <cellStyle name="Input 3 8 38" xfId="35330"/>
    <cellStyle name="Input 3 8 39" xfId="53233"/>
    <cellStyle name="Input 3 8 4" xfId="685"/>
    <cellStyle name="Input 3 8 4 10" xfId="10747"/>
    <cellStyle name="Input 3 8 4 10 2" xfId="28307"/>
    <cellStyle name="Input 3 8 4 10 3" xfId="45795"/>
    <cellStyle name="Input 3 8 4 11" xfId="11257"/>
    <cellStyle name="Input 3 8 4 11 2" xfId="28817"/>
    <cellStyle name="Input 3 8 4 11 3" xfId="46305"/>
    <cellStyle name="Input 3 8 4 12" xfId="11838"/>
    <cellStyle name="Input 3 8 4 12 2" xfId="29398"/>
    <cellStyle name="Input 3 8 4 12 3" xfId="46886"/>
    <cellStyle name="Input 3 8 4 13" xfId="12416"/>
    <cellStyle name="Input 3 8 4 13 2" xfId="29976"/>
    <cellStyle name="Input 3 8 4 13 3" xfId="47464"/>
    <cellStyle name="Input 3 8 4 14" xfId="12992"/>
    <cellStyle name="Input 3 8 4 14 2" xfId="30552"/>
    <cellStyle name="Input 3 8 4 14 3" xfId="48040"/>
    <cellStyle name="Input 3 8 4 15" xfId="13568"/>
    <cellStyle name="Input 3 8 4 15 2" xfId="31128"/>
    <cellStyle name="Input 3 8 4 15 3" xfId="48616"/>
    <cellStyle name="Input 3 8 4 16" xfId="14142"/>
    <cellStyle name="Input 3 8 4 16 2" xfId="31702"/>
    <cellStyle name="Input 3 8 4 16 3" xfId="49190"/>
    <cellStyle name="Input 3 8 4 17" xfId="14698"/>
    <cellStyle name="Input 3 8 4 17 2" xfId="32258"/>
    <cellStyle name="Input 3 8 4 17 3" xfId="49746"/>
    <cellStyle name="Input 3 8 4 18" xfId="15255"/>
    <cellStyle name="Input 3 8 4 18 2" xfId="32815"/>
    <cellStyle name="Input 3 8 4 18 3" xfId="50303"/>
    <cellStyle name="Input 3 8 4 19" xfId="15813"/>
    <cellStyle name="Input 3 8 4 19 2" xfId="33373"/>
    <cellStyle name="Input 3 8 4 19 3" xfId="50861"/>
    <cellStyle name="Input 3 8 4 2" xfId="6148"/>
    <cellStyle name="Input 3 8 4 2 2" xfId="23708"/>
    <cellStyle name="Input 3 8 4 2 3" xfId="41196"/>
    <cellStyle name="Input 3 8 4 20" xfId="16361"/>
    <cellStyle name="Input 3 8 4 20 2" xfId="33921"/>
    <cellStyle name="Input 3 8 4 20 3" xfId="51409"/>
    <cellStyle name="Input 3 8 4 21" xfId="16894"/>
    <cellStyle name="Input 3 8 4 21 2" xfId="34454"/>
    <cellStyle name="Input 3 8 4 21 3" xfId="51942"/>
    <cellStyle name="Input 3 8 4 22" xfId="17415"/>
    <cellStyle name="Input 3 8 4 22 2" xfId="34975"/>
    <cellStyle name="Input 3 8 4 22 3" xfId="52463"/>
    <cellStyle name="Input 3 8 4 23" xfId="18019"/>
    <cellStyle name="Input 3 8 4 24" xfId="35507"/>
    <cellStyle name="Input 3 8 4 3" xfId="6749"/>
    <cellStyle name="Input 3 8 4 3 2" xfId="24309"/>
    <cellStyle name="Input 3 8 4 3 3" xfId="41797"/>
    <cellStyle name="Input 3 8 4 4" xfId="7329"/>
    <cellStyle name="Input 3 8 4 4 2" xfId="24889"/>
    <cellStyle name="Input 3 8 4 4 3" xfId="42377"/>
    <cellStyle name="Input 3 8 4 5" xfId="7897"/>
    <cellStyle name="Input 3 8 4 5 2" xfId="25457"/>
    <cellStyle name="Input 3 8 4 5 3" xfId="42945"/>
    <cellStyle name="Input 3 8 4 6" xfId="8465"/>
    <cellStyle name="Input 3 8 4 6 2" xfId="26025"/>
    <cellStyle name="Input 3 8 4 6 3" xfId="43513"/>
    <cellStyle name="Input 3 8 4 7" xfId="9033"/>
    <cellStyle name="Input 3 8 4 7 2" xfId="26593"/>
    <cellStyle name="Input 3 8 4 7 3" xfId="44081"/>
    <cellStyle name="Input 3 8 4 8" xfId="9601"/>
    <cellStyle name="Input 3 8 4 8 2" xfId="27161"/>
    <cellStyle name="Input 3 8 4 8 3" xfId="44649"/>
    <cellStyle name="Input 3 8 4 9" xfId="10180"/>
    <cellStyle name="Input 3 8 4 9 2" xfId="27740"/>
    <cellStyle name="Input 3 8 4 9 3" xfId="45228"/>
    <cellStyle name="Input 3 8 40" xfId="53528"/>
    <cellStyle name="Input 3 8 5" xfId="1178"/>
    <cellStyle name="Input 3 8 5 2" xfId="18770"/>
    <cellStyle name="Input 3 8 5 3" xfId="36258"/>
    <cellStyle name="Input 3 8 6" xfId="1614"/>
    <cellStyle name="Input 3 8 6 2" xfId="19206"/>
    <cellStyle name="Input 3 8 6 3" xfId="36694"/>
    <cellStyle name="Input 3 8 7" xfId="2049"/>
    <cellStyle name="Input 3 8 7 2" xfId="19641"/>
    <cellStyle name="Input 3 8 7 3" xfId="37129"/>
    <cellStyle name="Input 3 8 8" xfId="2485"/>
    <cellStyle name="Input 3 8 8 2" xfId="20077"/>
    <cellStyle name="Input 3 8 8 3" xfId="37565"/>
    <cellStyle name="Input 3 8 9" xfId="2938"/>
    <cellStyle name="Input 3 8 9 2" xfId="20530"/>
    <cellStyle name="Input 3 8 9 3" xfId="38018"/>
    <cellStyle name="Input 3 9" xfId="185"/>
    <cellStyle name="Input 3 9 10" xfId="3345"/>
    <cellStyle name="Input 3 9 10 2" xfId="20937"/>
    <cellStyle name="Input 3 9 10 3" xfId="38425"/>
    <cellStyle name="Input 3 9 11" xfId="3770"/>
    <cellStyle name="Input 3 9 11 2" xfId="21362"/>
    <cellStyle name="Input 3 9 11 3" xfId="38850"/>
    <cellStyle name="Input 3 9 12" xfId="4191"/>
    <cellStyle name="Input 3 9 12 2" xfId="21783"/>
    <cellStyle name="Input 3 9 12 3" xfId="39271"/>
    <cellStyle name="Input 3 9 13" xfId="4612"/>
    <cellStyle name="Input 3 9 13 2" xfId="22204"/>
    <cellStyle name="Input 3 9 13 3" xfId="39692"/>
    <cellStyle name="Input 3 9 14" xfId="5013"/>
    <cellStyle name="Input 3 9 14 2" xfId="22605"/>
    <cellStyle name="Input 3 9 14 3" xfId="40093"/>
    <cellStyle name="Input 3 9 15" xfId="5413"/>
    <cellStyle name="Input 3 9 15 2" xfId="23005"/>
    <cellStyle name="Input 3 9 15 3" xfId="40493"/>
    <cellStyle name="Input 3 9 16" xfId="5949"/>
    <cellStyle name="Input 3 9 16 2" xfId="23541"/>
    <cellStyle name="Input 3 9 16 3" xfId="41029"/>
    <cellStyle name="Input 3 9 17" xfId="6550"/>
    <cellStyle name="Input 3 9 17 2" xfId="24110"/>
    <cellStyle name="Input 3 9 17 3" xfId="41598"/>
    <cellStyle name="Input 3 9 18" xfId="7130"/>
    <cellStyle name="Input 3 9 18 2" xfId="24690"/>
    <cellStyle name="Input 3 9 18 3" xfId="42178"/>
    <cellStyle name="Input 3 9 19" xfId="7698"/>
    <cellStyle name="Input 3 9 19 2" xfId="25258"/>
    <cellStyle name="Input 3 9 19 3" xfId="42746"/>
    <cellStyle name="Input 3 9 2" xfId="832"/>
    <cellStyle name="Input 3 9 2 10" xfId="4749"/>
    <cellStyle name="Input 3 9 2 10 2" xfId="22341"/>
    <cellStyle name="Input 3 9 2 10 3" xfId="39829"/>
    <cellStyle name="Input 3 9 2 11" xfId="5150"/>
    <cellStyle name="Input 3 9 2 11 2" xfId="22742"/>
    <cellStyle name="Input 3 9 2 11 3" xfId="40230"/>
    <cellStyle name="Input 3 9 2 12" xfId="5550"/>
    <cellStyle name="Input 3 9 2 12 2" xfId="23142"/>
    <cellStyle name="Input 3 9 2 12 3" xfId="40630"/>
    <cellStyle name="Input 3 9 2 13" xfId="6295"/>
    <cellStyle name="Input 3 9 2 13 2" xfId="23855"/>
    <cellStyle name="Input 3 9 2 13 3" xfId="41343"/>
    <cellStyle name="Input 3 9 2 14" xfId="6896"/>
    <cellStyle name="Input 3 9 2 14 2" xfId="24456"/>
    <cellStyle name="Input 3 9 2 14 3" xfId="41944"/>
    <cellStyle name="Input 3 9 2 15" xfId="7476"/>
    <cellStyle name="Input 3 9 2 15 2" xfId="25036"/>
    <cellStyle name="Input 3 9 2 15 3" xfId="42524"/>
    <cellStyle name="Input 3 9 2 16" xfId="8044"/>
    <cellStyle name="Input 3 9 2 16 2" xfId="25604"/>
    <cellStyle name="Input 3 9 2 16 3" xfId="43092"/>
    <cellStyle name="Input 3 9 2 17" xfId="8612"/>
    <cellStyle name="Input 3 9 2 17 2" xfId="26172"/>
    <cellStyle name="Input 3 9 2 17 3" xfId="43660"/>
    <cellStyle name="Input 3 9 2 18" xfId="9180"/>
    <cellStyle name="Input 3 9 2 18 2" xfId="26740"/>
    <cellStyle name="Input 3 9 2 18 3" xfId="44228"/>
    <cellStyle name="Input 3 9 2 19" xfId="9748"/>
    <cellStyle name="Input 3 9 2 19 2" xfId="27308"/>
    <cellStyle name="Input 3 9 2 19 3" xfId="44796"/>
    <cellStyle name="Input 3 9 2 2" xfId="1325"/>
    <cellStyle name="Input 3 9 2 2 2" xfId="18917"/>
    <cellStyle name="Input 3 9 2 2 3" xfId="36405"/>
    <cellStyle name="Input 3 9 2 20" xfId="10327"/>
    <cellStyle name="Input 3 9 2 20 2" xfId="27887"/>
    <cellStyle name="Input 3 9 2 20 3" xfId="45375"/>
    <cellStyle name="Input 3 9 2 21" xfId="10894"/>
    <cellStyle name="Input 3 9 2 21 2" xfId="28454"/>
    <cellStyle name="Input 3 9 2 21 3" xfId="45942"/>
    <cellStyle name="Input 3 9 2 22" xfId="11404"/>
    <cellStyle name="Input 3 9 2 22 2" xfId="28964"/>
    <cellStyle name="Input 3 9 2 22 3" xfId="46452"/>
    <cellStyle name="Input 3 9 2 23" xfId="11985"/>
    <cellStyle name="Input 3 9 2 23 2" xfId="29545"/>
    <cellStyle name="Input 3 9 2 23 3" xfId="47033"/>
    <cellStyle name="Input 3 9 2 24" xfId="12563"/>
    <cellStyle name="Input 3 9 2 24 2" xfId="30123"/>
    <cellStyle name="Input 3 9 2 24 3" xfId="47611"/>
    <cellStyle name="Input 3 9 2 25" xfId="13139"/>
    <cellStyle name="Input 3 9 2 25 2" xfId="30699"/>
    <cellStyle name="Input 3 9 2 25 3" xfId="48187"/>
    <cellStyle name="Input 3 9 2 26" xfId="13715"/>
    <cellStyle name="Input 3 9 2 26 2" xfId="31275"/>
    <cellStyle name="Input 3 9 2 26 3" xfId="48763"/>
    <cellStyle name="Input 3 9 2 27" xfId="14289"/>
    <cellStyle name="Input 3 9 2 27 2" xfId="31849"/>
    <cellStyle name="Input 3 9 2 27 3" xfId="49337"/>
    <cellStyle name="Input 3 9 2 28" xfId="14845"/>
    <cellStyle name="Input 3 9 2 28 2" xfId="32405"/>
    <cellStyle name="Input 3 9 2 28 3" xfId="49893"/>
    <cellStyle name="Input 3 9 2 29" xfId="15402"/>
    <cellStyle name="Input 3 9 2 29 2" xfId="32962"/>
    <cellStyle name="Input 3 9 2 29 3" xfId="50450"/>
    <cellStyle name="Input 3 9 2 3" xfId="1761"/>
    <cellStyle name="Input 3 9 2 3 2" xfId="19353"/>
    <cellStyle name="Input 3 9 2 3 3" xfId="36841"/>
    <cellStyle name="Input 3 9 2 30" xfId="15960"/>
    <cellStyle name="Input 3 9 2 30 2" xfId="33520"/>
    <cellStyle name="Input 3 9 2 30 3" xfId="51008"/>
    <cellStyle name="Input 3 9 2 31" xfId="16508"/>
    <cellStyle name="Input 3 9 2 31 2" xfId="34068"/>
    <cellStyle name="Input 3 9 2 31 3" xfId="51556"/>
    <cellStyle name="Input 3 9 2 32" xfId="17041"/>
    <cellStyle name="Input 3 9 2 32 2" xfId="34601"/>
    <cellStyle name="Input 3 9 2 32 3" xfId="52089"/>
    <cellStyle name="Input 3 9 2 33" xfId="17562"/>
    <cellStyle name="Input 3 9 2 33 2" xfId="35122"/>
    <cellStyle name="Input 3 9 2 33 3" xfId="52610"/>
    <cellStyle name="Input 3 9 2 34" xfId="18166"/>
    <cellStyle name="Input 3 9 2 35" xfId="35654"/>
    <cellStyle name="Input 3 9 2 36" xfId="53380"/>
    <cellStyle name="Input 3 9 2 37" xfId="53755"/>
    <cellStyle name="Input 3 9 2 4" xfId="2196"/>
    <cellStyle name="Input 3 9 2 4 2" xfId="19788"/>
    <cellStyle name="Input 3 9 2 4 3" xfId="37276"/>
    <cellStyle name="Input 3 9 2 5" xfId="2632"/>
    <cellStyle name="Input 3 9 2 5 2" xfId="20224"/>
    <cellStyle name="Input 3 9 2 5 3" xfId="37712"/>
    <cellStyle name="Input 3 9 2 6" xfId="1004"/>
    <cellStyle name="Input 3 9 2 6 2" xfId="18620"/>
    <cellStyle name="Input 3 9 2 6 3" xfId="36108"/>
    <cellStyle name="Input 3 9 2 7" xfId="3482"/>
    <cellStyle name="Input 3 9 2 7 2" xfId="21074"/>
    <cellStyle name="Input 3 9 2 7 3" xfId="38562"/>
    <cellStyle name="Input 3 9 2 8" xfId="3907"/>
    <cellStyle name="Input 3 9 2 8 2" xfId="21499"/>
    <cellStyle name="Input 3 9 2 8 3" xfId="38987"/>
    <cellStyle name="Input 3 9 2 9" xfId="4328"/>
    <cellStyle name="Input 3 9 2 9 2" xfId="21920"/>
    <cellStyle name="Input 3 9 2 9 3" xfId="39408"/>
    <cellStyle name="Input 3 9 20" xfId="8266"/>
    <cellStyle name="Input 3 9 20 2" xfId="25826"/>
    <cellStyle name="Input 3 9 20 3" xfId="43314"/>
    <cellStyle name="Input 3 9 21" xfId="8834"/>
    <cellStyle name="Input 3 9 21 2" xfId="26394"/>
    <cellStyle name="Input 3 9 21 3" xfId="43882"/>
    <cellStyle name="Input 3 9 22" xfId="9402"/>
    <cellStyle name="Input 3 9 22 2" xfId="26962"/>
    <cellStyle name="Input 3 9 22 3" xfId="44450"/>
    <cellStyle name="Input 3 9 23" xfId="9982"/>
    <cellStyle name="Input 3 9 23 2" xfId="27542"/>
    <cellStyle name="Input 3 9 23 3" xfId="45030"/>
    <cellStyle name="Input 3 9 24" xfId="10549"/>
    <cellStyle name="Input 3 9 24 2" xfId="28109"/>
    <cellStyle name="Input 3 9 24 3" xfId="45597"/>
    <cellStyle name="Input 3 9 25" xfId="11060"/>
    <cellStyle name="Input 3 9 25 2" xfId="28620"/>
    <cellStyle name="Input 3 9 25 3" xfId="46108"/>
    <cellStyle name="Input 3 9 26" xfId="11639"/>
    <cellStyle name="Input 3 9 26 2" xfId="29199"/>
    <cellStyle name="Input 3 9 26 3" xfId="46687"/>
    <cellStyle name="Input 3 9 27" xfId="12217"/>
    <cellStyle name="Input 3 9 27 2" xfId="29777"/>
    <cellStyle name="Input 3 9 27 3" xfId="47265"/>
    <cellStyle name="Input 3 9 28" xfId="12796"/>
    <cellStyle name="Input 3 9 28 2" xfId="30356"/>
    <cellStyle name="Input 3 9 28 3" xfId="47844"/>
    <cellStyle name="Input 3 9 29" xfId="13372"/>
    <cellStyle name="Input 3 9 29 2" xfId="30932"/>
    <cellStyle name="Input 3 9 29 3" xfId="48420"/>
    <cellStyle name="Input 3 9 3" xfId="952"/>
    <cellStyle name="Input 3 9 3 10" xfId="4869"/>
    <cellStyle name="Input 3 9 3 10 2" xfId="22461"/>
    <cellStyle name="Input 3 9 3 10 3" xfId="39949"/>
    <cellStyle name="Input 3 9 3 11" xfId="5270"/>
    <cellStyle name="Input 3 9 3 11 2" xfId="22862"/>
    <cellStyle name="Input 3 9 3 11 3" xfId="40350"/>
    <cellStyle name="Input 3 9 3 12" xfId="5670"/>
    <cellStyle name="Input 3 9 3 12 2" xfId="23262"/>
    <cellStyle name="Input 3 9 3 12 3" xfId="40750"/>
    <cellStyle name="Input 3 9 3 13" xfId="6415"/>
    <cellStyle name="Input 3 9 3 13 2" xfId="23975"/>
    <cellStyle name="Input 3 9 3 13 3" xfId="41463"/>
    <cellStyle name="Input 3 9 3 14" xfId="7016"/>
    <cellStyle name="Input 3 9 3 14 2" xfId="24576"/>
    <cellStyle name="Input 3 9 3 14 3" xfId="42064"/>
    <cellStyle name="Input 3 9 3 15" xfId="7596"/>
    <cellStyle name="Input 3 9 3 15 2" xfId="25156"/>
    <cellStyle name="Input 3 9 3 15 3" xfId="42644"/>
    <cellStyle name="Input 3 9 3 16" xfId="8164"/>
    <cellStyle name="Input 3 9 3 16 2" xfId="25724"/>
    <cellStyle name="Input 3 9 3 16 3" xfId="43212"/>
    <cellStyle name="Input 3 9 3 17" xfId="8732"/>
    <cellStyle name="Input 3 9 3 17 2" xfId="26292"/>
    <cellStyle name="Input 3 9 3 17 3" xfId="43780"/>
    <cellStyle name="Input 3 9 3 18" xfId="9300"/>
    <cellStyle name="Input 3 9 3 18 2" xfId="26860"/>
    <cellStyle name="Input 3 9 3 18 3" xfId="44348"/>
    <cellStyle name="Input 3 9 3 19" xfId="9868"/>
    <cellStyle name="Input 3 9 3 19 2" xfId="27428"/>
    <cellStyle name="Input 3 9 3 19 3" xfId="44916"/>
    <cellStyle name="Input 3 9 3 2" xfId="1445"/>
    <cellStyle name="Input 3 9 3 2 2" xfId="19037"/>
    <cellStyle name="Input 3 9 3 2 3" xfId="36525"/>
    <cellStyle name="Input 3 9 3 20" xfId="10447"/>
    <cellStyle name="Input 3 9 3 20 2" xfId="28007"/>
    <cellStyle name="Input 3 9 3 20 3" xfId="45495"/>
    <cellStyle name="Input 3 9 3 21" xfId="11014"/>
    <cellStyle name="Input 3 9 3 21 2" xfId="28574"/>
    <cellStyle name="Input 3 9 3 21 3" xfId="46062"/>
    <cellStyle name="Input 3 9 3 22" xfId="11524"/>
    <cellStyle name="Input 3 9 3 22 2" xfId="29084"/>
    <cellStyle name="Input 3 9 3 22 3" xfId="46572"/>
    <cellStyle name="Input 3 9 3 23" xfId="12105"/>
    <cellStyle name="Input 3 9 3 23 2" xfId="29665"/>
    <cellStyle name="Input 3 9 3 23 3" xfId="47153"/>
    <cellStyle name="Input 3 9 3 24" xfId="12683"/>
    <cellStyle name="Input 3 9 3 24 2" xfId="30243"/>
    <cellStyle name="Input 3 9 3 24 3" xfId="47731"/>
    <cellStyle name="Input 3 9 3 25" xfId="13259"/>
    <cellStyle name="Input 3 9 3 25 2" xfId="30819"/>
    <cellStyle name="Input 3 9 3 25 3" xfId="48307"/>
    <cellStyle name="Input 3 9 3 26" xfId="13835"/>
    <cellStyle name="Input 3 9 3 26 2" xfId="31395"/>
    <cellStyle name="Input 3 9 3 26 3" xfId="48883"/>
    <cellStyle name="Input 3 9 3 27" xfId="14409"/>
    <cellStyle name="Input 3 9 3 27 2" xfId="31969"/>
    <cellStyle name="Input 3 9 3 27 3" xfId="49457"/>
    <cellStyle name="Input 3 9 3 28" xfId="14965"/>
    <cellStyle name="Input 3 9 3 28 2" xfId="32525"/>
    <cellStyle name="Input 3 9 3 28 3" xfId="50013"/>
    <cellStyle name="Input 3 9 3 29" xfId="15522"/>
    <cellStyle name="Input 3 9 3 29 2" xfId="33082"/>
    <cellStyle name="Input 3 9 3 29 3" xfId="50570"/>
    <cellStyle name="Input 3 9 3 3" xfId="1881"/>
    <cellStyle name="Input 3 9 3 3 2" xfId="19473"/>
    <cellStyle name="Input 3 9 3 3 3" xfId="36961"/>
    <cellStyle name="Input 3 9 3 30" xfId="16080"/>
    <cellStyle name="Input 3 9 3 30 2" xfId="33640"/>
    <cellStyle name="Input 3 9 3 30 3" xfId="51128"/>
    <cellStyle name="Input 3 9 3 31" xfId="16628"/>
    <cellStyle name="Input 3 9 3 31 2" xfId="34188"/>
    <cellStyle name="Input 3 9 3 31 3" xfId="51676"/>
    <cellStyle name="Input 3 9 3 32" xfId="17161"/>
    <cellStyle name="Input 3 9 3 32 2" xfId="34721"/>
    <cellStyle name="Input 3 9 3 32 3" xfId="52209"/>
    <cellStyle name="Input 3 9 3 33" xfId="17682"/>
    <cellStyle name="Input 3 9 3 33 2" xfId="35242"/>
    <cellStyle name="Input 3 9 3 33 3" xfId="52730"/>
    <cellStyle name="Input 3 9 3 34" xfId="18286"/>
    <cellStyle name="Input 3 9 3 35" xfId="35774"/>
    <cellStyle name="Input 3 9 3 36" xfId="53500"/>
    <cellStyle name="Input 3 9 3 37" xfId="53890"/>
    <cellStyle name="Input 3 9 3 4" xfId="2316"/>
    <cellStyle name="Input 3 9 3 4 2" xfId="19908"/>
    <cellStyle name="Input 3 9 3 4 3" xfId="37396"/>
    <cellStyle name="Input 3 9 3 5" xfId="2752"/>
    <cellStyle name="Input 3 9 3 5 2" xfId="20344"/>
    <cellStyle name="Input 3 9 3 5 3" xfId="37832"/>
    <cellStyle name="Input 3 9 3 6" xfId="1494"/>
    <cellStyle name="Input 3 9 3 6 2" xfId="19086"/>
    <cellStyle name="Input 3 9 3 6 3" xfId="36574"/>
    <cellStyle name="Input 3 9 3 7" xfId="3602"/>
    <cellStyle name="Input 3 9 3 7 2" xfId="21194"/>
    <cellStyle name="Input 3 9 3 7 3" xfId="38682"/>
    <cellStyle name="Input 3 9 3 8" xfId="4027"/>
    <cellStyle name="Input 3 9 3 8 2" xfId="21619"/>
    <cellStyle name="Input 3 9 3 8 3" xfId="39107"/>
    <cellStyle name="Input 3 9 3 9" xfId="4448"/>
    <cellStyle name="Input 3 9 3 9 2" xfId="22040"/>
    <cellStyle name="Input 3 9 3 9 3" xfId="39528"/>
    <cellStyle name="Input 3 9 30" xfId="13949"/>
    <cellStyle name="Input 3 9 30 2" xfId="31509"/>
    <cellStyle name="Input 3 9 30 3" xfId="48997"/>
    <cellStyle name="Input 3 9 31" xfId="14509"/>
    <cellStyle name="Input 3 9 31 2" xfId="32069"/>
    <cellStyle name="Input 3 9 31 3" xfId="49557"/>
    <cellStyle name="Input 3 9 32" xfId="15064"/>
    <cellStyle name="Input 3 9 32 2" xfId="32624"/>
    <cellStyle name="Input 3 9 32 3" xfId="50112"/>
    <cellStyle name="Input 3 9 33" xfId="15629"/>
    <cellStyle name="Input 3 9 33 2" xfId="33189"/>
    <cellStyle name="Input 3 9 33 3" xfId="50677"/>
    <cellStyle name="Input 3 9 34" xfId="16176"/>
    <cellStyle name="Input 3 9 34 2" xfId="33736"/>
    <cellStyle name="Input 3 9 34 3" xfId="51224"/>
    <cellStyle name="Input 3 9 35" xfId="16727"/>
    <cellStyle name="Input 3 9 35 2" xfId="34287"/>
    <cellStyle name="Input 3 9 35 3" xfId="51775"/>
    <cellStyle name="Input 3 9 36" xfId="17248"/>
    <cellStyle name="Input 3 9 36 2" xfId="34808"/>
    <cellStyle name="Input 3 9 36 3" xfId="52296"/>
    <cellStyle name="Input 3 9 37" xfId="17852"/>
    <cellStyle name="Input 3 9 38" xfId="35340"/>
    <cellStyle name="Input 3 9 39" xfId="53243"/>
    <cellStyle name="Input 3 9 4" xfId="695"/>
    <cellStyle name="Input 3 9 4 10" xfId="10757"/>
    <cellStyle name="Input 3 9 4 10 2" xfId="28317"/>
    <cellStyle name="Input 3 9 4 10 3" xfId="45805"/>
    <cellStyle name="Input 3 9 4 11" xfId="11267"/>
    <cellStyle name="Input 3 9 4 11 2" xfId="28827"/>
    <cellStyle name="Input 3 9 4 11 3" xfId="46315"/>
    <cellStyle name="Input 3 9 4 12" xfId="11848"/>
    <cellStyle name="Input 3 9 4 12 2" xfId="29408"/>
    <cellStyle name="Input 3 9 4 12 3" xfId="46896"/>
    <cellStyle name="Input 3 9 4 13" xfId="12426"/>
    <cellStyle name="Input 3 9 4 13 2" xfId="29986"/>
    <cellStyle name="Input 3 9 4 13 3" xfId="47474"/>
    <cellStyle name="Input 3 9 4 14" xfId="13002"/>
    <cellStyle name="Input 3 9 4 14 2" xfId="30562"/>
    <cellStyle name="Input 3 9 4 14 3" xfId="48050"/>
    <cellStyle name="Input 3 9 4 15" xfId="13578"/>
    <cellStyle name="Input 3 9 4 15 2" xfId="31138"/>
    <cellStyle name="Input 3 9 4 15 3" xfId="48626"/>
    <cellStyle name="Input 3 9 4 16" xfId="14152"/>
    <cellStyle name="Input 3 9 4 16 2" xfId="31712"/>
    <cellStyle name="Input 3 9 4 16 3" xfId="49200"/>
    <cellStyle name="Input 3 9 4 17" xfId="14708"/>
    <cellStyle name="Input 3 9 4 17 2" xfId="32268"/>
    <cellStyle name="Input 3 9 4 17 3" xfId="49756"/>
    <cellStyle name="Input 3 9 4 18" xfId="15265"/>
    <cellStyle name="Input 3 9 4 18 2" xfId="32825"/>
    <cellStyle name="Input 3 9 4 18 3" xfId="50313"/>
    <cellStyle name="Input 3 9 4 19" xfId="15823"/>
    <cellStyle name="Input 3 9 4 19 2" xfId="33383"/>
    <cellStyle name="Input 3 9 4 19 3" xfId="50871"/>
    <cellStyle name="Input 3 9 4 2" xfId="6158"/>
    <cellStyle name="Input 3 9 4 2 2" xfId="23718"/>
    <cellStyle name="Input 3 9 4 2 3" xfId="41206"/>
    <cellStyle name="Input 3 9 4 20" xfId="16371"/>
    <cellStyle name="Input 3 9 4 20 2" xfId="33931"/>
    <cellStyle name="Input 3 9 4 20 3" xfId="51419"/>
    <cellStyle name="Input 3 9 4 21" xfId="16904"/>
    <cellStyle name="Input 3 9 4 21 2" xfId="34464"/>
    <cellStyle name="Input 3 9 4 21 3" xfId="51952"/>
    <cellStyle name="Input 3 9 4 22" xfId="17425"/>
    <cellStyle name="Input 3 9 4 22 2" xfId="34985"/>
    <cellStyle name="Input 3 9 4 22 3" xfId="52473"/>
    <cellStyle name="Input 3 9 4 23" xfId="18029"/>
    <cellStyle name="Input 3 9 4 24" xfId="35517"/>
    <cellStyle name="Input 3 9 4 3" xfId="6759"/>
    <cellStyle name="Input 3 9 4 3 2" xfId="24319"/>
    <cellStyle name="Input 3 9 4 3 3" xfId="41807"/>
    <cellStyle name="Input 3 9 4 4" xfId="7339"/>
    <cellStyle name="Input 3 9 4 4 2" xfId="24899"/>
    <cellStyle name="Input 3 9 4 4 3" xfId="42387"/>
    <cellStyle name="Input 3 9 4 5" xfId="7907"/>
    <cellStyle name="Input 3 9 4 5 2" xfId="25467"/>
    <cellStyle name="Input 3 9 4 5 3" xfId="42955"/>
    <cellStyle name="Input 3 9 4 6" xfId="8475"/>
    <cellStyle name="Input 3 9 4 6 2" xfId="26035"/>
    <cellStyle name="Input 3 9 4 6 3" xfId="43523"/>
    <cellStyle name="Input 3 9 4 7" xfId="9043"/>
    <cellStyle name="Input 3 9 4 7 2" xfId="26603"/>
    <cellStyle name="Input 3 9 4 7 3" xfId="44091"/>
    <cellStyle name="Input 3 9 4 8" xfId="9611"/>
    <cellStyle name="Input 3 9 4 8 2" xfId="27171"/>
    <cellStyle name="Input 3 9 4 8 3" xfId="44659"/>
    <cellStyle name="Input 3 9 4 9" xfId="10190"/>
    <cellStyle name="Input 3 9 4 9 2" xfId="27750"/>
    <cellStyle name="Input 3 9 4 9 3" xfId="45238"/>
    <cellStyle name="Input 3 9 40" xfId="53643"/>
    <cellStyle name="Input 3 9 5" xfId="1188"/>
    <cellStyle name="Input 3 9 5 2" xfId="18780"/>
    <cellStyle name="Input 3 9 5 3" xfId="36268"/>
    <cellStyle name="Input 3 9 6" xfId="1624"/>
    <cellStyle name="Input 3 9 6 2" xfId="19216"/>
    <cellStyle name="Input 3 9 6 3" xfId="36704"/>
    <cellStyle name="Input 3 9 7" xfId="2059"/>
    <cellStyle name="Input 3 9 7 2" xfId="19651"/>
    <cellStyle name="Input 3 9 7 3" xfId="37139"/>
    <cellStyle name="Input 3 9 8" xfId="2495"/>
    <cellStyle name="Input 3 9 8 2" xfId="20087"/>
    <cellStyle name="Input 3 9 8 3" xfId="37575"/>
    <cellStyle name="Input 3 9 9" xfId="1950"/>
    <cellStyle name="Input 3 9 9 2" xfId="19542"/>
    <cellStyle name="Input 3 9 9 3" xfId="37030"/>
    <cellStyle name="Linked Cell 2" xfId="81"/>
    <cellStyle name="Linked Cell 3" xfId="82"/>
    <cellStyle name="MS_Arabic" xfId="7"/>
    <cellStyle name="Neutral 2" xfId="83"/>
    <cellStyle name="Neutral 3" xfId="84"/>
    <cellStyle name="Normal" xfId="0" builtinId="0"/>
    <cellStyle name="Normal 10" xfId="85"/>
    <cellStyle name="Normal 11" xfId="547"/>
    <cellStyle name="Normal 11 2" xfId="564"/>
    <cellStyle name="Normal 11 2 2" xfId="601"/>
    <cellStyle name="Normal 11 2 2 2" xfId="6066"/>
    <cellStyle name="Normal 11 2 3" xfId="6030"/>
    <cellStyle name="Normal 11 3" xfId="584"/>
    <cellStyle name="Normal 11 3 2" xfId="6049"/>
    <cellStyle name="Normal 11 4" xfId="6013"/>
    <cellStyle name="Normal 12" xfId="109"/>
    <cellStyle name="Normal 12 2" xfId="565"/>
    <cellStyle name="Normal 12 2 2" xfId="602"/>
    <cellStyle name="Normal 12 2 2 2" xfId="6067"/>
    <cellStyle name="Normal 12 2 3" xfId="6031"/>
    <cellStyle name="Normal 12 3" xfId="585"/>
    <cellStyle name="Normal 12 3 2" xfId="6050"/>
    <cellStyle name="Normal 12 4" xfId="6014"/>
    <cellStyle name="Normal 13" xfId="548"/>
    <cellStyle name="Normal 13 2" xfId="566"/>
    <cellStyle name="Normal 13 2 2" xfId="603"/>
    <cellStyle name="Normal 13 2 2 2" xfId="6068"/>
    <cellStyle name="Normal 13 2 3" xfId="6032"/>
    <cellStyle name="Normal 13 3" xfId="586"/>
    <cellStyle name="Normal 13 3 2" xfId="6051"/>
    <cellStyle name="Normal 13 4" xfId="6015"/>
    <cellStyle name="Normal 14" xfId="549"/>
    <cellStyle name="Normal 14 2" xfId="587"/>
    <cellStyle name="Normal 14 2 2" xfId="6052"/>
    <cellStyle name="Normal 14 3" xfId="6016"/>
    <cellStyle name="Normal 15" xfId="550"/>
    <cellStyle name="Normal 15 2" xfId="53913"/>
    <cellStyle name="Normal 16" xfId="567"/>
    <cellStyle name="Normal 16 2" xfId="604"/>
    <cellStyle name="Normal 16 2 2" xfId="6069"/>
    <cellStyle name="Normal 16 3" xfId="6033"/>
    <cellStyle name="Normal 17" xfId="568"/>
    <cellStyle name="Normal 17 2" xfId="605"/>
    <cellStyle name="Normal 17 2 2" xfId="6070"/>
    <cellStyle name="Normal 17 3" xfId="6034"/>
    <cellStyle name="Normal 18" xfId="570"/>
    <cellStyle name="Normal 18 2" xfId="53914"/>
    <cellStyle name="Normal 19" xfId="569"/>
    <cellStyle name="Normal 19 2" xfId="6035"/>
    <cellStyle name="Normal 2" xfId="1"/>
    <cellStyle name="Normal 2 2" xfId="2"/>
    <cellStyle name="Normal 2 2 2" xfId="86"/>
    <cellStyle name="Normal 2 3" xfId="87"/>
    <cellStyle name="Normal 20" xfId="630"/>
    <cellStyle name="Normal 20 2" xfId="6095"/>
    <cellStyle name="Normal 21" xfId="631"/>
    <cellStyle name="Normal 21 2" xfId="6096"/>
    <cellStyle name="Normal 22" xfId="632"/>
    <cellStyle name="Normal 22 2" xfId="6097"/>
    <cellStyle name="Normal 23" xfId="633"/>
    <cellStyle name="Normal 23 2" xfId="6098"/>
    <cellStyle name="Normal 24" xfId="634"/>
    <cellStyle name="Normal 24 2" xfId="6099"/>
    <cellStyle name="Normal 25" xfId="635"/>
    <cellStyle name="Normal 25 2" xfId="6100"/>
    <cellStyle name="Normal 26" xfId="636"/>
    <cellStyle name="Normal 26 2" xfId="6101"/>
    <cellStyle name="Normal 27" xfId="637"/>
    <cellStyle name="Normal 27 2" xfId="6102"/>
    <cellStyle name="Normal 28" xfId="638"/>
    <cellStyle name="Normal 28 2" xfId="6103"/>
    <cellStyle name="Normal 29" xfId="639"/>
    <cellStyle name="Normal 29 2" xfId="6104"/>
    <cellStyle name="Normal 3" xfId="6"/>
    <cellStyle name="Normal 3 2" xfId="11"/>
    <cellStyle name="Normal 3 2 2" xfId="89"/>
    <cellStyle name="Normal 3 3" xfId="88"/>
    <cellStyle name="Normal 3 4" xfId="52821"/>
    <cellStyle name="Normal 30" xfId="640"/>
    <cellStyle name="Normal 4" xfId="4"/>
    <cellStyle name="Normal 4 2" xfId="52823"/>
    <cellStyle name="Normal 4 3" xfId="52822"/>
    <cellStyle name="Normal 4 3 2" xfId="52834"/>
    <cellStyle name="Normal 5" xfId="8"/>
    <cellStyle name="Normal 5 2" xfId="3"/>
    <cellStyle name="Normal 5 3" xfId="52824"/>
    <cellStyle name="Normal 6" xfId="9"/>
    <cellStyle name="Normal 6 2" xfId="90"/>
    <cellStyle name="Normal 6 3" xfId="551"/>
    <cellStyle name="Normal 6 3 2" xfId="588"/>
    <cellStyle name="Normal 6 3 2 2" xfId="6053"/>
    <cellStyle name="Normal 6 3 3" xfId="6017"/>
    <cellStyle name="Normal 6 3 3 2" xfId="53915"/>
    <cellStyle name="Normal 6 3 4" xfId="52825"/>
    <cellStyle name="Normal 6 4" xfId="571"/>
    <cellStyle name="Normal 6 4 2" xfId="6036"/>
    <cellStyle name="Normal 6 5" xfId="642"/>
    <cellStyle name="Normal 7" xfId="10"/>
    <cellStyle name="Normal 7 2" xfId="92"/>
    <cellStyle name="Normal 7 3" xfId="91"/>
    <cellStyle name="Normal 7 4" xfId="52826"/>
    <cellStyle name="Normal 8" xfId="93"/>
    <cellStyle name="Normal 9" xfId="94"/>
    <cellStyle name="Normal 9 2" xfId="95"/>
    <cellStyle name="Note 2" xfId="96"/>
    <cellStyle name="Note 2 10" xfId="138"/>
    <cellStyle name="Note 2 10 10" xfId="3346"/>
    <cellStyle name="Note 2 10 10 2" xfId="20938"/>
    <cellStyle name="Note 2 10 10 3" xfId="38426"/>
    <cellStyle name="Note 2 10 11" xfId="3771"/>
    <cellStyle name="Note 2 10 11 2" xfId="21363"/>
    <cellStyle name="Note 2 10 11 3" xfId="38851"/>
    <cellStyle name="Note 2 10 12" xfId="4192"/>
    <cellStyle name="Note 2 10 12 2" xfId="21784"/>
    <cellStyle name="Note 2 10 12 3" xfId="39272"/>
    <cellStyle name="Note 2 10 13" xfId="4613"/>
    <cellStyle name="Note 2 10 13 2" xfId="22205"/>
    <cellStyle name="Note 2 10 13 3" xfId="39693"/>
    <cellStyle name="Note 2 10 14" xfId="5014"/>
    <cellStyle name="Note 2 10 14 2" xfId="22606"/>
    <cellStyle name="Note 2 10 14 3" xfId="40094"/>
    <cellStyle name="Note 2 10 15" xfId="5414"/>
    <cellStyle name="Note 2 10 15 2" xfId="23006"/>
    <cellStyle name="Note 2 10 15 3" xfId="40494"/>
    <cellStyle name="Note 2 10 16" xfId="5950"/>
    <cellStyle name="Note 2 10 16 2" xfId="23542"/>
    <cellStyle name="Note 2 10 16 3" xfId="41030"/>
    <cellStyle name="Note 2 10 17" xfId="6551"/>
    <cellStyle name="Note 2 10 17 2" xfId="24111"/>
    <cellStyle name="Note 2 10 17 3" xfId="41599"/>
    <cellStyle name="Note 2 10 18" xfId="7131"/>
    <cellStyle name="Note 2 10 18 2" xfId="24691"/>
    <cellStyle name="Note 2 10 18 3" xfId="42179"/>
    <cellStyle name="Note 2 10 19" xfId="7699"/>
    <cellStyle name="Note 2 10 19 2" xfId="25259"/>
    <cellStyle name="Note 2 10 19 3" xfId="42747"/>
    <cellStyle name="Note 2 10 2" xfId="833"/>
    <cellStyle name="Note 2 10 2 10" xfId="4750"/>
    <cellStyle name="Note 2 10 2 10 2" xfId="22342"/>
    <cellStyle name="Note 2 10 2 10 3" xfId="39830"/>
    <cellStyle name="Note 2 10 2 11" xfId="5151"/>
    <cellStyle name="Note 2 10 2 11 2" xfId="22743"/>
    <cellStyle name="Note 2 10 2 11 3" xfId="40231"/>
    <cellStyle name="Note 2 10 2 12" xfId="5551"/>
    <cellStyle name="Note 2 10 2 12 2" xfId="23143"/>
    <cellStyle name="Note 2 10 2 12 3" xfId="40631"/>
    <cellStyle name="Note 2 10 2 13" xfId="6296"/>
    <cellStyle name="Note 2 10 2 13 2" xfId="23856"/>
    <cellStyle name="Note 2 10 2 13 3" xfId="41344"/>
    <cellStyle name="Note 2 10 2 14" xfId="6897"/>
    <cellStyle name="Note 2 10 2 14 2" xfId="24457"/>
    <cellStyle name="Note 2 10 2 14 3" xfId="41945"/>
    <cellStyle name="Note 2 10 2 15" xfId="7477"/>
    <cellStyle name="Note 2 10 2 15 2" xfId="25037"/>
    <cellStyle name="Note 2 10 2 15 3" xfId="42525"/>
    <cellStyle name="Note 2 10 2 16" xfId="8045"/>
    <cellStyle name="Note 2 10 2 16 2" xfId="25605"/>
    <cellStyle name="Note 2 10 2 16 3" xfId="43093"/>
    <cellStyle name="Note 2 10 2 17" xfId="8613"/>
    <cellStyle name="Note 2 10 2 17 2" xfId="26173"/>
    <cellStyle name="Note 2 10 2 17 3" xfId="43661"/>
    <cellStyle name="Note 2 10 2 18" xfId="9181"/>
    <cellStyle name="Note 2 10 2 18 2" xfId="26741"/>
    <cellStyle name="Note 2 10 2 18 3" xfId="44229"/>
    <cellStyle name="Note 2 10 2 19" xfId="9749"/>
    <cellStyle name="Note 2 10 2 19 2" xfId="27309"/>
    <cellStyle name="Note 2 10 2 19 3" xfId="44797"/>
    <cellStyle name="Note 2 10 2 2" xfId="1326"/>
    <cellStyle name="Note 2 10 2 2 2" xfId="18918"/>
    <cellStyle name="Note 2 10 2 2 3" xfId="36406"/>
    <cellStyle name="Note 2 10 2 20" xfId="10328"/>
    <cellStyle name="Note 2 10 2 20 2" xfId="27888"/>
    <cellStyle name="Note 2 10 2 20 3" xfId="45376"/>
    <cellStyle name="Note 2 10 2 21" xfId="10895"/>
    <cellStyle name="Note 2 10 2 21 2" xfId="28455"/>
    <cellStyle name="Note 2 10 2 21 3" xfId="45943"/>
    <cellStyle name="Note 2 10 2 22" xfId="11405"/>
    <cellStyle name="Note 2 10 2 22 2" xfId="28965"/>
    <cellStyle name="Note 2 10 2 22 3" xfId="46453"/>
    <cellStyle name="Note 2 10 2 23" xfId="11986"/>
    <cellStyle name="Note 2 10 2 23 2" xfId="29546"/>
    <cellStyle name="Note 2 10 2 23 3" xfId="47034"/>
    <cellStyle name="Note 2 10 2 24" xfId="12564"/>
    <cellStyle name="Note 2 10 2 24 2" xfId="30124"/>
    <cellStyle name="Note 2 10 2 24 3" xfId="47612"/>
    <cellStyle name="Note 2 10 2 25" xfId="13140"/>
    <cellStyle name="Note 2 10 2 25 2" xfId="30700"/>
    <cellStyle name="Note 2 10 2 25 3" xfId="48188"/>
    <cellStyle name="Note 2 10 2 26" xfId="13716"/>
    <cellStyle name="Note 2 10 2 26 2" xfId="31276"/>
    <cellStyle name="Note 2 10 2 26 3" xfId="48764"/>
    <cellStyle name="Note 2 10 2 27" xfId="14290"/>
    <cellStyle name="Note 2 10 2 27 2" xfId="31850"/>
    <cellStyle name="Note 2 10 2 27 3" xfId="49338"/>
    <cellStyle name="Note 2 10 2 28" xfId="14846"/>
    <cellStyle name="Note 2 10 2 28 2" xfId="32406"/>
    <cellStyle name="Note 2 10 2 28 3" xfId="49894"/>
    <cellStyle name="Note 2 10 2 29" xfId="15403"/>
    <cellStyle name="Note 2 10 2 29 2" xfId="32963"/>
    <cellStyle name="Note 2 10 2 29 3" xfId="50451"/>
    <cellStyle name="Note 2 10 2 3" xfId="1762"/>
    <cellStyle name="Note 2 10 2 3 2" xfId="19354"/>
    <cellStyle name="Note 2 10 2 3 3" xfId="36842"/>
    <cellStyle name="Note 2 10 2 30" xfId="15961"/>
    <cellStyle name="Note 2 10 2 30 2" xfId="33521"/>
    <cellStyle name="Note 2 10 2 30 3" xfId="51009"/>
    <cellStyle name="Note 2 10 2 31" xfId="16509"/>
    <cellStyle name="Note 2 10 2 31 2" xfId="34069"/>
    <cellStyle name="Note 2 10 2 31 3" xfId="51557"/>
    <cellStyle name="Note 2 10 2 32" xfId="17042"/>
    <cellStyle name="Note 2 10 2 32 2" xfId="34602"/>
    <cellStyle name="Note 2 10 2 32 3" xfId="52090"/>
    <cellStyle name="Note 2 10 2 33" xfId="17563"/>
    <cellStyle name="Note 2 10 2 33 2" xfId="35123"/>
    <cellStyle name="Note 2 10 2 33 3" xfId="52611"/>
    <cellStyle name="Note 2 10 2 34" xfId="18167"/>
    <cellStyle name="Note 2 10 2 35" xfId="35655"/>
    <cellStyle name="Note 2 10 2 36" xfId="53381"/>
    <cellStyle name="Note 2 10 2 37" xfId="53667"/>
    <cellStyle name="Note 2 10 2 4" xfId="2197"/>
    <cellStyle name="Note 2 10 2 4 2" xfId="19789"/>
    <cellStyle name="Note 2 10 2 4 3" xfId="37277"/>
    <cellStyle name="Note 2 10 2 5" xfId="2633"/>
    <cellStyle name="Note 2 10 2 5 2" xfId="20225"/>
    <cellStyle name="Note 2 10 2 5 3" xfId="37713"/>
    <cellStyle name="Note 2 10 2 6" xfId="1002"/>
    <cellStyle name="Note 2 10 2 6 2" xfId="18618"/>
    <cellStyle name="Note 2 10 2 6 3" xfId="36106"/>
    <cellStyle name="Note 2 10 2 7" xfId="3483"/>
    <cellStyle name="Note 2 10 2 7 2" xfId="21075"/>
    <cellStyle name="Note 2 10 2 7 3" xfId="38563"/>
    <cellStyle name="Note 2 10 2 8" xfId="3908"/>
    <cellStyle name="Note 2 10 2 8 2" xfId="21500"/>
    <cellStyle name="Note 2 10 2 8 3" xfId="38988"/>
    <cellStyle name="Note 2 10 2 9" xfId="4329"/>
    <cellStyle name="Note 2 10 2 9 2" xfId="21921"/>
    <cellStyle name="Note 2 10 2 9 3" xfId="39409"/>
    <cellStyle name="Note 2 10 20" xfId="8267"/>
    <cellStyle name="Note 2 10 20 2" xfId="25827"/>
    <cellStyle name="Note 2 10 20 3" xfId="43315"/>
    <cellStyle name="Note 2 10 21" xfId="8835"/>
    <cellStyle name="Note 2 10 21 2" xfId="26395"/>
    <cellStyle name="Note 2 10 21 3" xfId="43883"/>
    <cellStyle name="Note 2 10 22" xfId="9403"/>
    <cellStyle name="Note 2 10 22 2" xfId="26963"/>
    <cellStyle name="Note 2 10 22 3" xfId="44451"/>
    <cellStyle name="Note 2 10 23" xfId="9983"/>
    <cellStyle name="Note 2 10 23 2" xfId="27543"/>
    <cellStyle name="Note 2 10 23 3" xfId="45031"/>
    <cellStyle name="Note 2 10 24" xfId="10550"/>
    <cellStyle name="Note 2 10 24 2" xfId="28110"/>
    <cellStyle name="Note 2 10 24 3" xfId="45598"/>
    <cellStyle name="Note 2 10 25" xfId="11061"/>
    <cellStyle name="Note 2 10 25 2" xfId="28621"/>
    <cellStyle name="Note 2 10 25 3" xfId="46109"/>
    <cellStyle name="Note 2 10 26" xfId="11640"/>
    <cellStyle name="Note 2 10 26 2" xfId="29200"/>
    <cellStyle name="Note 2 10 26 3" xfId="46688"/>
    <cellStyle name="Note 2 10 27" xfId="12218"/>
    <cellStyle name="Note 2 10 27 2" xfId="29778"/>
    <cellStyle name="Note 2 10 27 3" xfId="47266"/>
    <cellStyle name="Note 2 10 28" xfId="12797"/>
    <cellStyle name="Note 2 10 28 2" xfId="30357"/>
    <cellStyle name="Note 2 10 28 3" xfId="47845"/>
    <cellStyle name="Note 2 10 29" xfId="13373"/>
    <cellStyle name="Note 2 10 29 2" xfId="30933"/>
    <cellStyle name="Note 2 10 29 3" xfId="48421"/>
    <cellStyle name="Note 2 10 3" xfId="953"/>
    <cellStyle name="Note 2 10 3 10" xfId="4870"/>
    <cellStyle name="Note 2 10 3 10 2" xfId="22462"/>
    <cellStyle name="Note 2 10 3 10 3" xfId="39950"/>
    <cellStyle name="Note 2 10 3 11" xfId="5271"/>
    <cellStyle name="Note 2 10 3 11 2" xfId="22863"/>
    <cellStyle name="Note 2 10 3 11 3" xfId="40351"/>
    <cellStyle name="Note 2 10 3 12" xfId="5671"/>
    <cellStyle name="Note 2 10 3 12 2" xfId="23263"/>
    <cellStyle name="Note 2 10 3 12 3" xfId="40751"/>
    <cellStyle name="Note 2 10 3 13" xfId="6416"/>
    <cellStyle name="Note 2 10 3 13 2" xfId="23976"/>
    <cellStyle name="Note 2 10 3 13 3" xfId="41464"/>
    <cellStyle name="Note 2 10 3 14" xfId="7017"/>
    <cellStyle name="Note 2 10 3 14 2" xfId="24577"/>
    <cellStyle name="Note 2 10 3 14 3" xfId="42065"/>
    <cellStyle name="Note 2 10 3 15" xfId="7597"/>
    <cellStyle name="Note 2 10 3 15 2" xfId="25157"/>
    <cellStyle name="Note 2 10 3 15 3" xfId="42645"/>
    <cellStyle name="Note 2 10 3 16" xfId="8165"/>
    <cellStyle name="Note 2 10 3 16 2" xfId="25725"/>
    <cellStyle name="Note 2 10 3 16 3" xfId="43213"/>
    <cellStyle name="Note 2 10 3 17" xfId="8733"/>
    <cellStyle name="Note 2 10 3 17 2" xfId="26293"/>
    <cellStyle name="Note 2 10 3 17 3" xfId="43781"/>
    <cellStyle name="Note 2 10 3 18" xfId="9301"/>
    <cellStyle name="Note 2 10 3 18 2" xfId="26861"/>
    <cellStyle name="Note 2 10 3 18 3" xfId="44349"/>
    <cellStyle name="Note 2 10 3 19" xfId="9869"/>
    <cellStyle name="Note 2 10 3 19 2" xfId="27429"/>
    <cellStyle name="Note 2 10 3 19 3" xfId="44917"/>
    <cellStyle name="Note 2 10 3 2" xfId="1446"/>
    <cellStyle name="Note 2 10 3 2 2" xfId="19038"/>
    <cellStyle name="Note 2 10 3 2 3" xfId="36526"/>
    <cellStyle name="Note 2 10 3 20" xfId="10448"/>
    <cellStyle name="Note 2 10 3 20 2" xfId="28008"/>
    <cellStyle name="Note 2 10 3 20 3" xfId="45496"/>
    <cellStyle name="Note 2 10 3 21" xfId="11015"/>
    <cellStyle name="Note 2 10 3 21 2" xfId="28575"/>
    <cellStyle name="Note 2 10 3 21 3" xfId="46063"/>
    <cellStyle name="Note 2 10 3 22" xfId="11525"/>
    <cellStyle name="Note 2 10 3 22 2" xfId="29085"/>
    <cellStyle name="Note 2 10 3 22 3" xfId="46573"/>
    <cellStyle name="Note 2 10 3 23" xfId="12106"/>
    <cellStyle name="Note 2 10 3 23 2" xfId="29666"/>
    <cellStyle name="Note 2 10 3 23 3" xfId="47154"/>
    <cellStyle name="Note 2 10 3 24" xfId="12684"/>
    <cellStyle name="Note 2 10 3 24 2" xfId="30244"/>
    <cellStyle name="Note 2 10 3 24 3" xfId="47732"/>
    <cellStyle name="Note 2 10 3 25" xfId="13260"/>
    <cellStyle name="Note 2 10 3 25 2" xfId="30820"/>
    <cellStyle name="Note 2 10 3 25 3" xfId="48308"/>
    <cellStyle name="Note 2 10 3 26" xfId="13836"/>
    <cellStyle name="Note 2 10 3 26 2" xfId="31396"/>
    <cellStyle name="Note 2 10 3 26 3" xfId="48884"/>
    <cellStyle name="Note 2 10 3 27" xfId="14410"/>
    <cellStyle name="Note 2 10 3 27 2" xfId="31970"/>
    <cellStyle name="Note 2 10 3 27 3" xfId="49458"/>
    <cellStyle name="Note 2 10 3 28" xfId="14966"/>
    <cellStyle name="Note 2 10 3 28 2" xfId="32526"/>
    <cellStyle name="Note 2 10 3 28 3" xfId="50014"/>
    <cellStyle name="Note 2 10 3 29" xfId="15523"/>
    <cellStyle name="Note 2 10 3 29 2" xfId="33083"/>
    <cellStyle name="Note 2 10 3 29 3" xfId="50571"/>
    <cellStyle name="Note 2 10 3 3" xfId="1882"/>
    <cellStyle name="Note 2 10 3 3 2" xfId="19474"/>
    <cellStyle name="Note 2 10 3 3 3" xfId="36962"/>
    <cellStyle name="Note 2 10 3 30" xfId="16081"/>
    <cellStyle name="Note 2 10 3 30 2" xfId="33641"/>
    <cellStyle name="Note 2 10 3 30 3" xfId="51129"/>
    <cellStyle name="Note 2 10 3 31" xfId="16629"/>
    <cellStyle name="Note 2 10 3 31 2" xfId="34189"/>
    <cellStyle name="Note 2 10 3 31 3" xfId="51677"/>
    <cellStyle name="Note 2 10 3 32" xfId="17162"/>
    <cellStyle name="Note 2 10 3 32 2" xfId="34722"/>
    <cellStyle name="Note 2 10 3 32 3" xfId="52210"/>
    <cellStyle name="Note 2 10 3 33" xfId="17683"/>
    <cellStyle name="Note 2 10 3 33 2" xfId="35243"/>
    <cellStyle name="Note 2 10 3 33 3" xfId="52731"/>
    <cellStyle name="Note 2 10 3 34" xfId="18287"/>
    <cellStyle name="Note 2 10 3 35" xfId="35775"/>
    <cellStyle name="Note 2 10 3 36" xfId="53501"/>
    <cellStyle name="Note 2 10 3 37" xfId="53891"/>
    <cellStyle name="Note 2 10 3 4" xfId="2317"/>
    <cellStyle name="Note 2 10 3 4 2" xfId="19909"/>
    <cellStyle name="Note 2 10 3 4 3" xfId="37397"/>
    <cellStyle name="Note 2 10 3 5" xfId="2753"/>
    <cellStyle name="Note 2 10 3 5 2" xfId="20345"/>
    <cellStyle name="Note 2 10 3 5 3" xfId="37833"/>
    <cellStyle name="Note 2 10 3 6" xfId="2351"/>
    <cellStyle name="Note 2 10 3 6 2" xfId="19943"/>
    <cellStyle name="Note 2 10 3 6 3" xfId="37431"/>
    <cellStyle name="Note 2 10 3 7" xfId="3603"/>
    <cellStyle name="Note 2 10 3 7 2" xfId="21195"/>
    <cellStyle name="Note 2 10 3 7 3" xfId="38683"/>
    <cellStyle name="Note 2 10 3 8" xfId="4028"/>
    <cellStyle name="Note 2 10 3 8 2" xfId="21620"/>
    <cellStyle name="Note 2 10 3 8 3" xfId="39108"/>
    <cellStyle name="Note 2 10 3 9" xfId="4449"/>
    <cellStyle name="Note 2 10 3 9 2" xfId="22041"/>
    <cellStyle name="Note 2 10 3 9 3" xfId="39529"/>
    <cellStyle name="Note 2 10 30" xfId="13950"/>
    <cellStyle name="Note 2 10 30 2" xfId="31510"/>
    <cellStyle name="Note 2 10 30 3" xfId="48998"/>
    <cellStyle name="Note 2 10 31" xfId="14510"/>
    <cellStyle name="Note 2 10 31 2" xfId="32070"/>
    <cellStyle name="Note 2 10 31 3" xfId="49558"/>
    <cellStyle name="Note 2 10 32" xfId="15065"/>
    <cellStyle name="Note 2 10 32 2" xfId="32625"/>
    <cellStyle name="Note 2 10 32 3" xfId="50113"/>
    <cellStyle name="Note 2 10 33" xfId="15630"/>
    <cellStyle name="Note 2 10 33 2" xfId="33190"/>
    <cellStyle name="Note 2 10 33 3" xfId="50678"/>
    <cellStyle name="Note 2 10 34" xfId="16177"/>
    <cellStyle name="Note 2 10 34 2" xfId="33737"/>
    <cellStyle name="Note 2 10 34 3" xfId="51225"/>
    <cellStyle name="Note 2 10 35" xfId="16728"/>
    <cellStyle name="Note 2 10 35 2" xfId="34288"/>
    <cellStyle name="Note 2 10 35 3" xfId="51776"/>
    <cellStyle name="Note 2 10 36" xfId="17249"/>
    <cellStyle name="Note 2 10 36 2" xfId="34809"/>
    <cellStyle name="Note 2 10 36 3" xfId="52297"/>
    <cellStyle name="Note 2 10 37" xfId="17853"/>
    <cellStyle name="Note 2 10 38" xfId="35341"/>
    <cellStyle name="Note 2 10 39" xfId="53244"/>
    <cellStyle name="Note 2 10 4" xfId="696"/>
    <cellStyle name="Note 2 10 4 10" xfId="10758"/>
    <cellStyle name="Note 2 10 4 10 2" xfId="28318"/>
    <cellStyle name="Note 2 10 4 10 3" xfId="45806"/>
    <cellStyle name="Note 2 10 4 11" xfId="11268"/>
    <cellStyle name="Note 2 10 4 11 2" xfId="28828"/>
    <cellStyle name="Note 2 10 4 11 3" xfId="46316"/>
    <cellStyle name="Note 2 10 4 12" xfId="11849"/>
    <cellStyle name="Note 2 10 4 12 2" xfId="29409"/>
    <cellStyle name="Note 2 10 4 12 3" xfId="46897"/>
    <cellStyle name="Note 2 10 4 13" xfId="12427"/>
    <cellStyle name="Note 2 10 4 13 2" xfId="29987"/>
    <cellStyle name="Note 2 10 4 13 3" xfId="47475"/>
    <cellStyle name="Note 2 10 4 14" xfId="13003"/>
    <cellStyle name="Note 2 10 4 14 2" xfId="30563"/>
    <cellStyle name="Note 2 10 4 14 3" xfId="48051"/>
    <cellStyle name="Note 2 10 4 15" xfId="13579"/>
    <cellStyle name="Note 2 10 4 15 2" xfId="31139"/>
    <cellStyle name="Note 2 10 4 15 3" xfId="48627"/>
    <cellStyle name="Note 2 10 4 16" xfId="14153"/>
    <cellStyle name="Note 2 10 4 16 2" xfId="31713"/>
    <cellStyle name="Note 2 10 4 16 3" xfId="49201"/>
    <cellStyle name="Note 2 10 4 17" xfId="14709"/>
    <cellStyle name="Note 2 10 4 17 2" xfId="32269"/>
    <cellStyle name="Note 2 10 4 17 3" xfId="49757"/>
    <cellStyle name="Note 2 10 4 18" xfId="15266"/>
    <cellStyle name="Note 2 10 4 18 2" xfId="32826"/>
    <cellStyle name="Note 2 10 4 18 3" xfId="50314"/>
    <cellStyle name="Note 2 10 4 19" xfId="15824"/>
    <cellStyle name="Note 2 10 4 19 2" xfId="33384"/>
    <cellStyle name="Note 2 10 4 19 3" xfId="50872"/>
    <cellStyle name="Note 2 10 4 2" xfId="6159"/>
    <cellStyle name="Note 2 10 4 2 2" xfId="23719"/>
    <cellStyle name="Note 2 10 4 2 3" xfId="41207"/>
    <cellStyle name="Note 2 10 4 20" xfId="16372"/>
    <cellStyle name="Note 2 10 4 20 2" xfId="33932"/>
    <cellStyle name="Note 2 10 4 20 3" xfId="51420"/>
    <cellStyle name="Note 2 10 4 21" xfId="16905"/>
    <cellStyle name="Note 2 10 4 21 2" xfId="34465"/>
    <cellStyle name="Note 2 10 4 21 3" xfId="51953"/>
    <cellStyle name="Note 2 10 4 22" xfId="17426"/>
    <cellStyle name="Note 2 10 4 22 2" xfId="34986"/>
    <cellStyle name="Note 2 10 4 22 3" xfId="52474"/>
    <cellStyle name="Note 2 10 4 23" xfId="18030"/>
    <cellStyle name="Note 2 10 4 24" xfId="35518"/>
    <cellStyle name="Note 2 10 4 3" xfId="6760"/>
    <cellStyle name="Note 2 10 4 3 2" xfId="24320"/>
    <cellStyle name="Note 2 10 4 3 3" xfId="41808"/>
    <cellStyle name="Note 2 10 4 4" xfId="7340"/>
    <cellStyle name="Note 2 10 4 4 2" xfId="24900"/>
    <cellStyle name="Note 2 10 4 4 3" xfId="42388"/>
    <cellStyle name="Note 2 10 4 5" xfId="7908"/>
    <cellStyle name="Note 2 10 4 5 2" xfId="25468"/>
    <cellStyle name="Note 2 10 4 5 3" xfId="42956"/>
    <cellStyle name="Note 2 10 4 6" xfId="8476"/>
    <cellStyle name="Note 2 10 4 6 2" xfId="26036"/>
    <cellStyle name="Note 2 10 4 6 3" xfId="43524"/>
    <cellStyle name="Note 2 10 4 7" xfId="9044"/>
    <cellStyle name="Note 2 10 4 7 2" xfId="26604"/>
    <cellStyle name="Note 2 10 4 7 3" xfId="44092"/>
    <cellStyle name="Note 2 10 4 8" xfId="9612"/>
    <cellStyle name="Note 2 10 4 8 2" xfId="27172"/>
    <cellStyle name="Note 2 10 4 8 3" xfId="44660"/>
    <cellStyle name="Note 2 10 4 9" xfId="10191"/>
    <cellStyle name="Note 2 10 4 9 2" xfId="27751"/>
    <cellStyle name="Note 2 10 4 9 3" xfId="45239"/>
    <cellStyle name="Note 2 10 40" xfId="53823"/>
    <cellStyle name="Note 2 10 5" xfId="1189"/>
    <cellStyle name="Note 2 10 5 2" xfId="18781"/>
    <cellStyle name="Note 2 10 5 3" xfId="36269"/>
    <cellStyle name="Note 2 10 6" xfId="1625"/>
    <cellStyle name="Note 2 10 6 2" xfId="19217"/>
    <cellStyle name="Note 2 10 6 3" xfId="36705"/>
    <cellStyle name="Note 2 10 7" xfId="2060"/>
    <cellStyle name="Note 2 10 7 2" xfId="19652"/>
    <cellStyle name="Note 2 10 7 3" xfId="37140"/>
    <cellStyle name="Note 2 10 8" xfId="2496"/>
    <cellStyle name="Note 2 10 8 2" xfId="20088"/>
    <cellStyle name="Note 2 10 8 3" xfId="37576"/>
    <cellStyle name="Note 2 10 9" xfId="1477"/>
    <cellStyle name="Note 2 10 9 2" xfId="19069"/>
    <cellStyle name="Note 2 10 9 3" xfId="36557"/>
    <cellStyle name="Note 2 11" xfId="266"/>
    <cellStyle name="Note 2 11 10" xfId="3356"/>
    <cellStyle name="Note 2 11 10 2" xfId="20948"/>
    <cellStyle name="Note 2 11 10 3" xfId="38436"/>
    <cellStyle name="Note 2 11 11" xfId="3781"/>
    <cellStyle name="Note 2 11 11 2" xfId="21373"/>
    <cellStyle name="Note 2 11 11 3" xfId="38861"/>
    <cellStyle name="Note 2 11 12" xfId="4202"/>
    <cellStyle name="Note 2 11 12 2" xfId="21794"/>
    <cellStyle name="Note 2 11 12 3" xfId="39282"/>
    <cellStyle name="Note 2 11 13" xfId="4623"/>
    <cellStyle name="Note 2 11 13 2" xfId="22215"/>
    <cellStyle name="Note 2 11 13 3" xfId="39703"/>
    <cellStyle name="Note 2 11 14" xfId="5024"/>
    <cellStyle name="Note 2 11 14 2" xfId="22616"/>
    <cellStyle name="Note 2 11 14 3" xfId="40104"/>
    <cellStyle name="Note 2 11 15" xfId="5424"/>
    <cellStyle name="Note 2 11 15 2" xfId="23016"/>
    <cellStyle name="Note 2 11 15 3" xfId="40504"/>
    <cellStyle name="Note 2 11 16" xfId="5960"/>
    <cellStyle name="Note 2 11 16 2" xfId="23552"/>
    <cellStyle name="Note 2 11 16 3" xfId="41040"/>
    <cellStyle name="Note 2 11 17" xfId="6561"/>
    <cellStyle name="Note 2 11 17 2" xfId="24121"/>
    <cellStyle name="Note 2 11 17 3" xfId="41609"/>
    <cellStyle name="Note 2 11 18" xfId="7141"/>
    <cellStyle name="Note 2 11 18 2" xfId="24701"/>
    <cellStyle name="Note 2 11 18 3" xfId="42189"/>
    <cellStyle name="Note 2 11 19" xfId="7709"/>
    <cellStyle name="Note 2 11 19 2" xfId="25269"/>
    <cellStyle name="Note 2 11 19 3" xfId="42757"/>
    <cellStyle name="Note 2 11 2" xfId="843"/>
    <cellStyle name="Note 2 11 2 10" xfId="4760"/>
    <cellStyle name="Note 2 11 2 10 2" xfId="22352"/>
    <cellStyle name="Note 2 11 2 10 3" xfId="39840"/>
    <cellStyle name="Note 2 11 2 11" xfId="5161"/>
    <cellStyle name="Note 2 11 2 11 2" xfId="22753"/>
    <cellStyle name="Note 2 11 2 11 3" xfId="40241"/>
    <cellStyle name="Note 2 11 2 12" xfId="5561"/>
    <cellStyle name="Note 2 11 2 12 2" xfId="23153"/>
    <cellStyle name="Note 2 11 2 12 3" xfId="40641"/>
    <cellStyle name="Note 2 11 2 13" xfId="6306"/>
    <cellStyle name="Note 2 11 2 13 2" xfId="23866"/>
    <cellStyle name="Note 2 11 2 13 3" xfId="41354"/>
    <cellStyle name="Note 2 11 2 14" xfId="6907"/>
    <cellStyle name="Note 2 11 2 14 2" xfId="24467"/>
    <cellStyle name="Note 2 11 2 14 3" xfId="41955"/>
    <cellStyle name="Note 2 11 2 15" xfId="7487"/>
    <cellStyle name="Note 2 11 2 15 2" xfId="25047"/>
    <cellStyle name="Note 2 11 2 15 3" xfId="42535"/>
    <cellStyle name="Note 2 11 2 16" xfId="8055"/>
    <cellStyle name="Note 2 11 2 16 2" xfId="25615"/>
    <cellStyle name="Note 2 11 2 16 3" xfId="43103"/>
    <cellStyle name="Note 2 11 2 17" xfId="8623"/>
    <cellStyle name="Note 2 11 2 17 2" xfId="26183"/>
    <cellStyle name="Note 2 11 2 17 3" xfId="43671"/>
    <cellStyle name="Note 2 11 2 18" xfId="9191"/>
    <cellStyle name="Note 2 11 2 18 2" xfId="26751"/>
    <cellStyle name="Note 2 11 2 18 3" xfId="44239"/>
    <cellStyle name="Note 2 11 2 19" xfId="9759"/>
    <cellStyle name="Note 2 11 2 19 2" xfId="27319"/>
    <cellStyle name="Note 2 11 2 19 3" xfId="44807"/>
    <cellStyle name="Note 2 11 2 2" xfId="1336"/>
    <cellStyle name="Note 2 11 2 2 2" xfId="18928"/>
    <cellStyle name="Note 2 11 2 2 3" xfId="36416"/>
    <cellStyle name="Note 2 11 2 20" xfId="10338"/>
    <cellStyle name="Note 2 11 2 20 2" xfId="27898"/>
    <cellStyle name="Note 2 11 2 20 3" xfId="45386"/>
    <cellStyle name="Note 2 11 2 21" xfId="10905"/>
    <cellStyle name="Note 2 11 2 21 2" xfId="28465"/>
    <cellStyle name="Note 2 11 2 21 3" xfId="45953"/>
    <cellStyle name="Note 2 11 2 22" xfId="11415"/>
    <cellStyle name="Note 2 11 2 22 2" xfId="28975"/>
    <cellStyle name="Note 2 11 2 22 3" xfId="46463"/>
    <cellStyle name="Note 2 11 2 23" xfId="11996"/>
    <cellStyle name="Note 2 11 2 23 2" xfId="29556"/>
    <cellStyle name="Note 2 11 2 23 3" xfId="47044"/>
    <cellStyle name="Note 2 11 2 24" xfId="12574"/>
    <cellStyle name="Note 2 11 2 24 2" xfId="30134"/>
    <cellStyle name="Note 2 11 2 24 3" xfId="47622"/>
    <cellStyle name="Note 2 11 2 25" xfId="13150"/>
    <cellStyle name="Note 2 11 2 25 2" xfId="30710"/>
    <cellStyle name="Note 2 11 2 25 3" xfId="48198"/>
    <cellStyle name="Note 2 11 2 26" xfId="13726"/>
    <cellStyle name="Note 2 11 2 26 2" xfId="31286"/>
    <cellStyle name="Note 2 11 2 26 3" xfId="48774"/>
    <cellStyle name="Note 2 11 2 27" xfId="14300"/>
    <cellStyle name="Note 2 11 2 27 2" xfId="31860"/>
    <cellStyle name="Note 2 11 2 27 3" xfId="49348"/>
    <cellStyle name="Note 2 11 2 28" xfId="14856"/>
    <cellStyle name="Note 2 11 2 28 2" xfId="32416"/>
    <cellStyle name="Note 2 11 2 28 3" xfId="49904"/>
    <cellStyle name="Note 2 11 2 29" xfId="15413"/>
    <cellStyle name="Note 2 11 2 29 2" xfId="32973"/>
    <cellStyle name="Note 2 11 2 29 3" xfId="50461"/>
    <cellStyle name="Note 2 11 2 3" xfId="1772"/>
    <cellStyle name="Note 2 11 2 3 2" xfId="19364"/>
    <cellStyle name="Note 2 11 2 3 3" xfId="36852"/>
    <cellStyle name="Note 2 11 2 30" xfId="15971"/>
    <cellStyle name="Note 2 11 2 30 2" xfId="33531"/>
    <cellStyle name="Note 2 11 2 30 3" xfId="51019"/>
    <cellStyle name="Note 2 11 2 31" xfId="16519"/>
    <cellStyle name="Note 2 11 2 31 2" xfId="34079"/>
    <cellStyle name="Note 2 11 2 31 3" xfId="51567"/>
    <cellStyle name="Note 2 11 2 32" xfId="17052"/>
    <cellStyle name="Note 2 11 2 32 2" xfId="34612"/>
    <cellStyle name="Note 2 11 2 32 3" xfId="52100"/>
    <cellStyle name="Note 2 11 2 33" xfId="17573"/>
    <cellStyle name="Note 2 11 2 33 2" xfId="35133"/>
    <cellStyle name="Note 2 11 2 33 3" xfId="52621"/>
    <cellStyle name="Note 2 11 2 34" xfId="18177"/>
    <cellStyle name="Note 2 11 2 35" xfId="35665"/>
    <cellStyle name="Note 2 11 2 36" xfId="53391"/>
    <cellStyle name="Note 2 11 2 37" xfId="53781"/>
    <cellStyle name="Note 2 11 2 4" xfId="2207"/>
    <cellStyle name="Note 2 11 2 4 2" xfId="19799"/>
    <cellStyle name="Note 2 11 2 4 3" xfId="37287"/>
    <cellStyle name="Note 2 11 2 5" xfId="2643"/>
    <cellStyle name="Note 2 11 2 5 2" xfId="20235"/>
    <cellStyle name="Note 2 11 2 5 3" xfId="37723"/>
    <cellStyle name="Note 2 11 2 6" xfId="3046"/>
    <cellStyle name="Note 2 11 2 6 2" xfId="20638"/>
    <cellStyle name="Note 2 11 2 6 3" xfId="38126"/>
    <cellStyle name="Note 2 11 2 7" xfId="3493"/>
    <cellStyle name="Note 2 11 2 7 2" xfId="21085"/>
    <cellStyle name="Note 2 11 2 7 3" xfId="38573"/>
    <cellStyle name="Note 2 11 2 8" xfId="3918"/>
    <cellStyle name="Note 2 11 2 8 2" xfId="21510"/>
    <cellStyle name="Note 2 11 2 8 3" xfId="38998"/>
    <cellStyle name="Note 2 11 2 9" xfId="4339"/>
    <cellStyle name="Note 2 11 2 9 2" xfId="21931"/>
    <cellStyle name="Note 2 11 2 9 3" xfId="39419"/>
    <cellStyle name="Note 2 11 20" xfId="8277"/>
    <cellStyle name="Note 2 11 20 2" xfId="25837"/>
    <cellStyle name="Note 2 11 20 3" xfId="43325"/>
    <cellStyle name="Note 2 11 21" xfId="8845"/>
    <cellStyle name="Note 2 11 21 2" xfId="26405"/>
    <cellStyle name="Note 2 11 21 3" xfId="43893"/>
    <cellStyle name="Note 2 11 22" xfId="9413"/>
    <cellStyle name="Note 2 11 22 2" xfId="26973"/>
    <cellStyle name="Note 2 11 22 3" xfId="44461"/>
    <cellStyle name="Note 2 11 23" xfId="9993"/>
    <cellStyle name="Note 2 11 23 2" xfId="27553"/>
    <cellStyle name="Note 2 11 23 3" xfId="45041"/>
    <cellStyle name="Note 2 11 24" xfId="10560"/>
    <cellStyle name="Note 2 11 24 2" xfId="28120"/>
    <cellStyle name="Note 2 11 24 3" xfId="45608"/>
    <cellStyle name="Note 2 11 25" xfId="11071"/>
    <cellStyle name="Note 2 11 25 2" xfId="28631"/>
    <cellStyle name="Note 2 11 25 3" xfId="46119"/>
    <cellStyle name="Note 2 11 26" xfId="11650"/>
    <cellStyle name="Note 2 11 26 2" xfId="29210"/>
    <cellStyle name="Note 2 11 26 3" xfId="46698"/>
    <cellStyle name="Note 2 11 27" xfId="12228"/>
    <cellStyle name="Note 2 11 27 2" xfId="29788"/>
    <cellStyle name="Note 2 11 27 3" xfId="47276"/>
    <cellStyle name="Note 2 11 28" xfId="12807"/>
    <cellStyle name="Note 2 11 28 2" xfId="30367"/>
    <cellStyle name="Note 2 11 28 3" xfId="47855"/>
    <cellStyle name="Note 2 11 29" xfId="13383"/>
    <cellStyle name="Note 2 11 29 2" xfId="30943"/>
    <cellStyle name="Note 2 11 29 3" xfId="48431"/>
    <cellStyle name="Note 2 11 3" xfId="963"/>
    <cellStyle name="Note 2 11 3 10" xfId="4880"/>
    <cellStyle name="Note 2 11 3 10 2" xfId="22472"/>
    <cellStyle name="Note 2 11 3 10 3" xfId="39960"/>
    <cellStyle name="Note 2 11 3 11" xfId="5281"/>
    <cellStyle name="Note 2 11 3 11 2" xfId="22873"/>
    <cellStyle name="Note 2 11 3 11 3" xfId="40361"/>
    <cellStyle name="Note 2 11 3 12" xfId="5681"/>
    <cellStyle name="Note 2 11 3 12 2" xfId="23273"/>
    <cellStyle name="Note 2 11 3 12 3" xfId="40761"/>
    <cellStyle name="Note 2 11 3 13" xfId="6426"/>
    <cellStyle name="Note 2 11 3 13 2" xfId="23986"/>
    <cellStyle name="Note 2 11 3 13 3" xfId="41474"/>
    <cellStyle name="Note 2 11 3 14" xfId="7027"/>
    <cellStyle name="Note 2 11 3 14 2" xfId="24587"/>
    <cellStyle name="Note 2 11 3 14 3" xfId="42075"/>
    <cellStyle name="Note 2 11 3 15" xfId="7607"/>
    <cellStyle name="Note 2 11 3 15 2" xfId="25167"/>
    <cellStyle name="Note 2 11 3 15 3" xfId="42655"/>
    <cellStyle name="Note 2 11 3 16" xfId="8175"/>
    <cellStyle name="Note 2 11 3 16 2" xfId="25735"/>
    <cellStyle name="Note 2 11 3 16 3" xfId="43223"/>
    <cellStyle name="Note 2 11 3 17" xfId="8743"/>
    <cellStyle name="Note 2 11 3 17 2" xfId="26303"/>
    <cellStyle name="Note 2 11 3 17 3" xfId="43791"/>
    <cellStyle name="Note 2 11 3 18" xfId="9311"/>
    <cellStyle name="Note 2 11 3 18 2" xfId="26871"/>
    <cellStyle name="Note 2 11 3 18 3" xfId="44359"/>
    <cellStyle name="Note 2 11 3 19" xfId="9879"/>
    <cellStyle name="Note 2 11 3 19 2" xfId="27439"/>
    <cellStyle name="Note 2 11 3 19 3" xfId="44927"/>
    <cellStyle name="Note 2 11 3 2" xfId="1456"/>
    <cellStyle name="Note 2 11 3 2 2" xfId="19048"/>
    <cellStyle name="Note 2 11 3 2 3" xfId="36536"/>
    <cellStyle name="Note 2 11 3 20" xfId="10458"/>
    <cellStyle name="Note 2 11 3 20 2" xfId="28018"/>
    <cellStyle name="Note 2 11 3 20 3" xfId="45506"/>
    <cellStyle name="Note 2 11 3 21" xfId="11025"/>
    <cellStyle name="Note 2 11 3 21 2" xfId="28585"/>
    <cellStyle name="Note 2 11 3 21 3" xfId="46073"/>
    <cellStyle name="Note 2 11 3 22" xfId="11535"/>
    <cellStyle name="Note 2 11 3 22 2" xfId="29095"/>
    <cellStyle name="Note 2 11 3 22 3" xfId="46583"/>
    <cellStyle name="Note 2 11 3 23" xfId="12116"/>
    <cellStyle name="Note 2 11 3 23 2" xfId="29676"/>
    <cellStyle name="Note 2 11 3 23 3" xfId="47164"/>
    <cellStyle name="Note 2 11 3 24" xfId="12694"/>
    <cellStyle name="Note 2 11 3 24 2" xfId="30254"/>
    <cellStyle name="Note 2 11 3 24 3" xfId="47742"/>
    <cellStyle name="Note 2 11 3 25" xfId="13270"/>
    <cellStyle name="Note 2 11 3 25 2" xfId="30830"/>
    <cellStyle name="Note 2 11 3 25 3" xfId="48318"/>
    <cellStyle name="Note 2 11 3 26" xfId="13846"/>
    <cellStyle name="Note 2 11 3 26 2" xfId="31406"/>
    <cellStyle name="Note 2 11 3 26 3" xfId="48894"/>
    <cellStyle name="Note 2 11 3 27" xfId="14420"/>
    <cellStyle name="Note 2 11 3 27 2" xfId="31980"/>
    <cellStyle name="Note 2 11 3 27 3" xfId="49468"/>
    <cellStyle name="Note 2 11 3 28" xfId="14976"/>
    <cellStyle name="Note 2 11 3 28 2" xfId="32536"/>
    <cellStyle name="Note 2 11 3 28 3" xfId="50024"/>
    <cellStyle name="Note 2 11 3 29" xfId="15533"/>
    <cellStyle name="Note 2 11 3 29 2" xfId="33093"/>
    <cellStyle name="Note 2 11 3 29 3" xfId="50581"/>
    <cellStyle name="Note 2 11 3 3" xfId="1892"/>
    <cellStyle name="Note 2 11 3 3 2" xfId="19484"/>
    <cellStyle name="Note 2 11 3 3 3" xfId="36972"/>
    <cellStyle name="Note 2 11 3 30" xfId="16091"/>
    <cellStyle name="Note 2 11 3 30 2" xfId="33651"/>
    <cellStyle name="Note 2 11 3 30 3" xfId="51139"/>
    <cellStyle name="Note 2 11 3 31" xfId="16639"/>
    <cellStyle name="Note 2 11 3 31 2" xfId="34199"/>
    <cellStyle name="Note 2 11 3 31 3" xfId="51687"/>
    <cellStyle name="Note 2 11 3 32" xfId="17172"/>
    <cellStyle name="Note 2 11 3 32 2" xfId="34732"/>
    <cellStyle name="Note 2 11 3 32 3" xfId="52220"/>
    <cellStyle name="Note 2 11 3 33" xfId="17693"/>
    <cellStyle name="Note 2 11 3 33 2" xfId="35253"/>
    <cellStyle name="Note 2 11 3 33 3" xfId="52741"/>
    <cellStyle name="Note 2 11 3 34" xfId="18297"/>
    <cellStyle name="Note 2 11 3 35" xfId="35785"/>
    <cellStyle name="Note 2 11 3 36" xfId="53511"/>
    <cellStyle name="Note 2 11 3 37" xfId="53901"/>
    <cellStyle name="Note 2 11 3 4" xfId="2327"/>
    <cellStyle name="Note 2 11 3 4 2" xfId="19919"/>
    <cellStyle name="Note 2 11 3 4 3" xfId="37407"/>
    <cellStyle name="Note 2 11 3 5" xfId="2763"/>
    <cellStyle name="Note 2 11 3 5 2" xfId="20355"/>
    <cellStyle name="Note 2 11 3 5 3" xfId="37843"/>
    <cellStyle name="Note 2 11 3 6" xfId="3193"/>
    <cellStyle name="Note 2 11 3 6 2" xfId="20785"/>
    <cellStyle name="Note 2 11 3 6 3" xfId="38273"/>
    <cellStyle name="Note 2 11 3 7" xfId="3613"/>
    <cellStyle name="Note 2 11 3 7 2" xfId="21205"/>
    <cellStyle name="Note 2 11 3 7 3" xfId="38693"/>
    <cellStyle name="Note 2 11 3 8" xfId="4038"/>
    <cellStyle name="Note 2 11 3 8 2" xfId="21630"/>
    <cellStyle name="Note 2 11 3 8 3" xfId="39118"/>
    <cellStyle name="Note 2 11 3 9" xfId="4459"/>
    <cellStyle name="Note 2 11 3 9 2" xfId="22051"/>
    <cellStyle name="Note 2 11 3 9 3" xfId="39539"/>
    <cellStyle name="Note 2 11 30" xfId="13960"/>
    <cellStyle name="Note 2 11 30 2" xfId="31520"/>
    <cellStyle name="Note 2 11 30 3" xfId="49008"/>
    <cellStyle name="Note 2 11 31" xfId="14520"/>
    <cellStyle name="Note 2 11 31 2" xfId="32080"/>
    <cellStyle name="Note 2 11 31 3" xfId="49568"/>
    <cellStyle name="Note 2 11 32" xfId="15075"/>
    <cellStyle name="Note 2 11 32 2" xfId="32635"/>
    <cellStyle name="Note 2 11 32 3" xfId="50123"/>
    <cellStyle name="Note 2 11 33" xfId="15640"/>
    <cellStyle name="Note 2 11 33 2" xfId="33200"/>
    <cellStyle name="Note 2 11 33 3" xfId="50688"/>
    <cellStyle name="Note 2 11 34" xfId="16187"/>
    <cellStyle name="Note 2 11 34 2" xfId="33747"/>
    <cellStyle name="Note 2 11 34 3" xfId="51235"/>
    <cellStyle name="Note 2 11 35" xfId="16738"/>
    <cellStyle name="Note 2 11 35 2" xfId="34298"/>
    <cellStyle name="Note 2 11 35 3" xfId="51786"/>
    <cellStyle name="Note 2 11 36" xfId="17259"/>
    <cellStyle name="Note 2 11 36 2" xfId="34819"/>
    <cellStyle name="Note 2 11 36 3" xfId="52307"/>
    <cellStyle name="Note 2 11 37" xfId="17863"/>
    <cellStyle name="Note 2 11 38" xfId="35351"/>
    <cellStyle name="Note 2 11 39" xfId="53254"/>
    <cellStyle name="Note 2 11 4" xfId="706"/>
    <cellStyle name="Note 2 11 4 10" xfId="10768"/>
    <cellStyle name="Note 2 11 4 10 2" xfId="28328"/>
    <cellStyle name="Note 2 11 4 10 3" xfId="45816"/>
    <cellStyle name="Note 2 11 4 11" xfId="11278"/>
    <cellStyle name="Note 2 11 4 11 2" xfId="28838"/>
    <cellStyle name="Note 2 11 4 11 3" xfId="46326"/>
    <cellStyle name="Note 2 11 4 12" xfId="11859"/>
    <cellStyle name="Note 2 11 4 12 2" xfId="29419"/>
    <cellStyle name="Note 2 11 4 12 3" xfId="46907"/>
    <cellStyle name="Note 2 11 4 13" xfId="12437"/>
    <cellStyle name="Note 2 11 4 13 2" xfId="29997"/>
    <cellStyle name="Note 2 11 4 13 3" xfId="47485"/>
    <cellStyle name="Note 2 11 4 14" xfId="13013"/>
    <cellStyle name="Note 2 11 4 14 2" xfId="30573"/>
    <cellStyle name="Note 2 11 4 14 3" xfId="48061"/>
    <cellStyle name="Note 2 11 4 15" xfId="13589"/>
    <cellStyle name="Note 2 11 4 15 2" xfId="31149"/>
    <cellStyle name="Note 2 11 4 15 3" xfId="48637"/>
    <cellStyle name="Note 2 11 4 16" xfId="14163"/>
    <cellStyle name="Note 2 11 4 16 2" xfId="31723"/>
    <cellStyle name="Note 2 11 4 16 3" xfId="49211"/>
    <cellStyle name="Note 2 11 4 17" xfId="14719"/>
    <cellStyle name="Note 2 11 4 17 2" xfId="32279"/>
    <cellStyle name="Note 2 11 4 17 3" xfId="49767"/>
    <cellStyle name="Note 2 11 4 18" xfId="15276"/>
    <cellStyle name="Note 2 11 4 18 2" xfId="32836"/>
    <cellStyle name="Note 2 11 4 18 3" xfId="50324"/>
    <cellStyle name="Note 2 11 4 19" xfId="15834"/>
    <cellStyle name="Note 2 11 4 19 2" xfId="33394"/>
    <cellStyle name="Note 2 11 4 19 3" xfId="50882"/>
    <cellStyle name="Note 2 11 4 2" xfId="6169"/>
    <cellStyle name="Note 2 11 4 2 2" xfId="23729"/>
    <cellStyle name="Note 2 11 4 2 3" xfId="41217"/>
    <cellStyle name="Note 2 11 4 20" xfId="16382"/>
    <cellStyle name="Note 2 11 4 20 2" xfId="33942"/>
    <cellStyle name="Note 2 11 4 20 3" xfId="51430"/>
    <cellStyle name="Note 2 11 4 21" xfId="16915"/>
    <cellStyle name="Note 2 11 4 21 2" xfId="34475"/>
    <cellStyle name="Note 2 11 4 21 3" xfId="51963"/>
    <cellStyle name="Note 2 11 4 22" xfId="17436"/>
    <cellStyle name="Note 2 11 4 22 2" xfId="34996"/>
    <cellStyle name="Note 2 11 4 22 3" xfId="52484"/>
    <cellStyle name="Note 2 11 4 23" xfId="18040"/>
    <cellStyle name="Note 2 11 4 24" xfId="35528"/>
    <cellStyle name="Note 2 11 4 3" xfId="6770"/>
    <cellStyle name="Note 2 11 4 3 2" xfId="24330"/>
    <cellStyle name="Note 2 11 4 3 3" xfId="41818"/>
    <cellStyle name="Note 2 11 4 4" xfId="7350"/>
    <cellStyle name="Note 2 11 4 4 2" xfId="24910"/>
    <cellStyle name="Note 2 11 4 4 3" xfId="42398"/>
    <cellStyle name="Note 2 11 4 5" xfId="7918"/>
    <cellStyle name="Note 2 11 4 5 2" xfId="25478"/>
    <cellStyle name="Note 2 11 4 5 3" xfId="42966"/>
    <cellStyle name="Note 2 11 4 6" xfId="8486"/>
    <cellStyle name="Note 2 11 4 6 2" xfId="26046"/>
    <cellStyle name="Note 2 11 4 6 3" xfId="43534"/>
    <cellStyle name="Note 2 11 4 7" xfId="9054"/>
    <cellStyle name="Note 2 11 4 7 2" xfId="26614"/>
    <cellStyle name="Note 2 11 4 7 3" xfId="44102"/>
    <cellStyle name="Note 2 11 4 8" xfId="9622"/>
    <cellStyle name="Note 2 11 4 8 2" xfId="27182"/>
    <cellStyle name="Note 2 11 4 8 3" xfId="44670"/>
    <cellStyle name="Note 2 11 4 9" xfId="10201"/>
    <cellStyle name="Note 2 11 4 9 2" xfId="27761"/>
    <cellStyle name="Note 2 11 4 9 3" xfId="45249"/>
    <cellStyle name="Note 2 11 40" xfId="53715"/>
    <cellStyle name="Note 2 11 5" xfId="1199"/>
    <cellStyle name="Note 2 11 5 2" xfId="18791"/>
    <cellStyle name="Note 2 11 5 3" xfId="36279"/>
    <cellStyle name="Note 2 11 6" xfId="1635"/>
    <cellStyle name="Note 2 11 6 2" xfId="19227"/>
    <cellStyle name="Note 2 11 6 3" xfId="36715"/>
    <cellStyle name="Note 2 11 7" xfId="2070"/>
    <cellStyle name="Note 2 11 7 2" xfId="19662"/>
    <cellStyle name="Note 2 11 7 3" xfId="37150"/>
    <cellStyle name="Note 2 11 8" xfId="2506"/>
    <cellStyle name="Note 2 11 8 2" xfId="20098"/>
    <cellStyle name="Note 2 11 8 3" xfId="37586"/>
    <cellStyle name="Note 2 11 9" xfId="2874"/>
    <cellStyle name="Note 2 11 9 2" xfId="20466"/>
    <cellStyle name="Note 2 11 9 3" xfId="37954"/>
    <cellStyle name="Note 2 12" xfId="206"/>
    <cellStyle name="Note 2 12 10" xfId="4049"/>
    <cellStyle name="Note 2 12 10 2" xfId="21641"/>
    <cellStyle name="Note 2 12 10 3" xfId="39129"/>
    <cellStyle name="Note 2 12 11" xfId="4470"/>
    <cellStyle name="Note 2 12 11 2" xfId="22062"/>
    <cellStyle name="Note 2 12 11 3" xfId="39550"/>
    <cellStyle name="Note 2 12 12" xfId="4891"/>
    <cellStyle name="Note 2 12 12 2" xfId="22483"/>
    <cellStyle name="Note 2 12 12 3" xfId="39971"/>
    <cellStyle name="Note 2 12 13" xfId="5292"/>
    <cellStyle name="Note 2 12 13 2" xfId="22884"/>
    <cellStyle name="Note 2 12 13 3" xfId="40372"/>
    <cellStyle name="Note 2 12 14" xfId="6005"/>
    <cellStyle name="Note 2 12 14 2" xfId="23597"/>
    <cellStyle name="Note 2 12 14 3" xfId="41085"/>
    <cellStyle name="Note 2 12 15" xfId="6606"/>
    <cellStyle name="Note 2 12 15 2" xfId="24166"/>
    <cellStyle name="Note 2 12 15 3" xfId="41654"/>
    <cellStyle name="Note 2 12 16" xfId="7186"/>
    <cellStyle name="Note 2 12 16 2" xfId="24746"/>
    <cellStyle name="Note 2 12 16 3" xfId="42234"/>
    <cellStyle name="Note 2 12 17" xfId="7754"/>
    <cellStyle name="Note 2 12 17 2" xfId="25314"/>
    <cellStyle name="Note 2 12 17 3" xfId="42802"/>
    <cellStyle name="Note 2 12 18" xfId="8322"/>
    <cellStyle name="Note 2 12 18 2" xfId="25882"/>
    <cellStyle name="Note 2 12 18 3" xfId="43370"/>
    <cellStyle name="Note 2 12 19" xfId="8890"/>
    <cellStyle name="Note 2 12 19 2" xfId="26450"/>
    <cellStyle name="Note 2 12 19 3" xfId="43938"/>
    <cellStyle name="Note 2 12 2" xfId="539"/>
    <cellStyle name="Note 2 12 2 2" xfId="18574"/>
    <cellStyle name="Note 2 12 2 3" xfId="36062"/>
    <cellStyle name="Note 2 12 20" xfId="9458"/>
    <cellStyle name="Note 2 12 20 2" xfId="27018"/>
    <cellStyle name="Note 2 12 20 3" xfId="44506"/>
    <cellStyle name="Note 2 12 21" xfId="10038"/>
    <cellStyle name="Note 2 12 21 2" xfId="27598"/>
    <cellStyle name="Note 2 12 21 3" xfId="45086"/>
    <cellStyle name="Note 2 12 22" xfId="10605"/>
    <cellStyle name="Note 2 12 22 2" xfId="28165"/>
    <cellStyle name="Note 2 12 22 3" xfId="45653"/>
    <cellStyle name="Note 2 12 23" xfId="11116"/>
    <cellStyle name="Note 2 12 23 2" xfId="28676"/>
    <cellStyle name="Note 2 12 23 3" xfId="46164"/>
    <cellStyle name="Note 2 12 24" xfId="11695"/>
    <cellStyle name="Note 2 12 24 2" xfId="29255"/>
    <cellStyle name="Note 2 12 24 3" xfId="46743"/>
    <cellStyle name="Note 2 12 25" xfId="12273"/>
    <cellStyle name="Note 2 12 25 2" xfId="29833"/>
    <cellStyle name="Note 2 12 25 3" xfId="47321"/>
    <cellStyle name="Note 2 12 26" xfId="12852"/>
    <cellStyle name="Note 2 12 26 2" xfId="30412"/>
    <cellStyle name="Note 2 12 26 3" xfId="47900"/>
    <cellStyle name="Note 2 12 27" xfId="13428"/>
    <cellStyle name="Note 2 12 27 2" xfId="30988"/>
    <cellStyle name="Note 2 12 27 3" xfId="48476"/>
    <cellStyle name="Note 2 12 28" xfId="14005"/>
    <cellStyle name="Note 2 12 28 2" xfId="31565"/>
    <cellStyle name="Note 2 12 28 3" xfId="49053"/>
    <cellStyle name="Note 2 12 29" xfId="14565"/>
    <cellStyle name="Note 2 12 29 2" xfId="32125"/>
    <cellStyle name="Note 2 12 29 3" xfId="49613"/>
    <cellStyle name="Note 2 12 3" xfId="1032"/>
    <cellStyle name="Note 2 12 3 2" xfId="18648"/>
    <cellStyle name="Note 2 12 3 3" xfId="36136"/>
    <cellStyle name="Note 2 12 30" xfId="15120"/>
    <cellStyle name="Note 2 12 30 2" xfId="32680"/>
    <cellStyle name="Note 2 12 30 3" xfId="50168"/>
    <cellStyle name="Note 2 12 31" xfId="15685"/>
    <cellStyle name="Note 2 12 31 2" xfId="33245"/>
    <cellStyle name="Note 2 12 31 3" xfId="50733"/>
    <cellStyle name="Note 2 12 32" xfId="16232"/>
    <cellStyle name="Note 2 12 32 2" xfId="33792"/>
    <cellStyle name="Note 2 12 32 3" xfId="51280"/>
    <cellStyle name="Note 2 12 33" xfId="16783"/>
    <cellStyle name="Note 2 12 33 2" xfId="34343"/>
    <cellStyle name="Note 2 12 33 3" xfId="51831"/>
    <cellStyle name="Note 2 12 34" xfId="17304"/>
    <cellStyle name="Note 2 12 34 2" xfId="34864"/>
    <cellStyle name="Note 2 12 34 3" xfId="52352"/>
    <cellStyle name="Note 2 12 35" xfId="17908"/>
    <cellStyle name="Note 2 12 36" xfId="35396"/>
    <cellStyle name="Note 2 12 37" xfId="53086"/>
    <cellStyle name="Note 2 12 38" xfId="52984"/>
    <cellStyle name="Note 2 12 4" xfId="1467"/>
    <cellStyle name="Note 2 12 4 2" xfId="19059"/>
    <cellStyle name="Note 2 12 4 3" xfId="36547"/>
    <cellStyle name="Note 2 12 5" xfId="1903"/>
    <cellStyle name="Note 2 12 5 2" xfId="19495"/>
    <cellStyle name="Note 2 12 5 3" xfId="36983"/>
    <cellStyle name="Note 2 12 6" xfId="2338"/>
    <cellStyle name="Note 2 12 6 2" xfId="19930"/>
    <cellStyle name="Note 2 12 6 3" xfId="37418"/>
    <cellStyle name="Note 2 12 7" xfId="2861"/>
    <cellStyle name="Note 2 12 7 2" xfId="20453"/>
    <cellStyle name="Note 2 12 7 3" xfId="37941"/>
    <cellStyle name="Note 2 12 8" xfId="2819"/>
    <cellStyle name="Note 2 12 8 2" xfId="20411"/>
    <cellStyle name="Note 2 12 8 3" xfId="37899"/>
    <cellStyle name="Note 2 12 9" xfId="3624"/>
    <cellStyle name="Note 2 12 9 2" xfId="21216"/>
    <cellStyle name="Note 2 12 9 3" xfId="38704"/>
    <cellStyle name="Note 2 13" xfId="140"/>
    <cellStyle name="Note 2 13 10" xfId="3003"/>
    <cellStyle name="Note 2 13 10 2" xfId="20595"/>
    <cellStyle name="Note 2 13 10 3" xfId="38083"/>
    <cellStyle name="Note 2 13 11" xfId="2904"/>
    <cellStyle name="Note 2 13 11 2" xfId="20496"/>
    <cellStyle name="Note 2 13 11 3" xfId="37984"/>
    <cellStyle name="Note 2 13 12" xfId="2976"/>
    <cellStyle name="Note 2 13 12 2" xfId="20568"/>
    <cellStyle name="Note 2 13 12 3" xfId="38056"/>
    <cellStyle name="Note 2 13 13" xfId="3281"/>
    <cellStyle name="Note 2 13 13 2" xfId="20873"/>
    <cellStyle name="Note 2 13 13 3" xfId="38361"/>
    <cellStyle name="Note 2 13 14" xfId="5986"/>
    <cellStyle name="Note 2 13 14 2" xfId="23578"/>
    <cellStyle name="Note 2 13 14 3" xfId="41066"/>
    <cellStyle name="Note 2 13 15" xfId="6587"/>
    <cellStyle name="Note 2 13 15 2" xfId="24147"/>
    <cellStyle name="Note 2 13 15 3" xfId="41635"/>
    <cellStyle name="Note 2 13 16" xfId="7167"/>
    <cellStyle name="Note 2 13 16 2" xfId="24727"/>
    <cellStyle name="Note 2 13 16 3" xfId="42215"/>
    <cellStyle name="Note 2 13 17" xfId="7735"/>
    <cellStyle name="Note 2 13 17 2" xfId="25295"/>
    <cellStyle name="Note 2 13 17 3" xfId="42783"/>
    <cellStyle name="Note 2 13 18" xfId="8303"/>
    <cellStyle name="Note 2 13 18 2" xfId="25863"/>
    <cellStyle name="Note 2 13 18 3" xfId="43351"/>
    <cellStyle name="Note 2 13 19" xfId="8871"/>
    <cellStyle name="Note 2 13 19 2" xfId="26431"/>
    <cellStyle name="Note 2 13 19 3" xfId="43919"/>
    <cellStyle name="Note 2 13 2" xfId="520"/>
    <cellStyle name="Note 2 13 2 2" xfId="18561"/>
    <cellStyle name="Note 2 13 2 3" xfId="36049"/>
    <cellStyle name="Note 2 13 20" xfId="9439"/>
    <cellStyle name="Note 2 13 20 2" xfId="26999"/>
    <cellStyle name="Note 2 13 20 3" xfId="44487"/>
    <cellStyle name="Note 2 13 21" xfId="10019"/>
    <cellStyle name="Note 2 13 21 2" xfId="27579"/>
    <cellStyle name="Note 2 13 21 3" xfId="45067"/>
    <cellStyle name="Note 2 13 22" xfId="10586"/>
    <cellStyle name="Note 2 13 22 2" xfId="28146"/>
    <cellStyle name="Note 2 13 22 3" xfId="45634"/>
    <cellStyle name="Note 2 13 23" xfId="11097"/>
    <cellStyle name="Note 2 13 23 2" xfId="28657"/>
    <cellStyle name="Note 2 13 23 3" xfId="46145"/>
    <cellStyle name="Note 2 13 24" xfId="11676"/>
    <cellStyle name="Note 2 13 24 2" xfId="29236"/>
    <cellStyle name="Note 2 13 24 3" xfId="46724"/>
    <cellStyle name="Note 2 13 25" xfId="12254"/>
    <cellStyle name="Note 2 13 25 2" xfId="29814"/>
    <cellStyle name="Note 2 13 25 3" xfId="47302"/>
    <cellStyle name="Note 2 13 26" xfId="12833"/>
    <cellStyle name="Note 2 13 26 2" xfId="30393"/>
    <cellStyle name="Note 2 13 26 3" xfId="47881"/>
    <cellStyle name="Note 2 13 27" xfId="13409"/>
    <cellStyle name="Note 2 13 27 2" xfId="30969"/>
    <cellStyle name="Note 2 13 27 3" xfId="48457"/>
    <cellStyle name="Note 2 13 28" xfId="13986"/>
    <cellStyle name="Note 2 13 28 2" xfId="31546"/>
    <cellStyle name="Note 2 13 28 3" xfId="49034"/>
    <cellStyle name="Note 2 13 29" xfId="14546"/>
    <cellStyle name="Note 2 13 29 2" xfId="32106"/>
    <cellStyle name="Note 2 13 29 3" xfId="49594"/>
    <cellStyle name="Note 2 13 3" xfId="1013"/>
    <cellStyle name="Note 2 13 3 2" xfId="18629"/>
    <cellStyle name="Note 2 13 3 3" xfId="36117"/>
    <cellStyle name="Note 2 13 30" xfId="15101"/>
    <cellStyle name="Note 2 13 30 2" xfId="32661"/>
    <cellStyle name="Note 2 13 30 3" xfId="50149"/>
    <cellStyle name="Note 2 13 31" xfId="15666"/>
    <cellStyle name="Note 2 13 31 2" xfId="33226"/>
    <cellStyle name="Note 2 13 31 3" xfId="50714"/>
    <cellStyle name="Note 2 13 32" xfId="16213"/>
    <cellStyle name="Note 2 13 32 2" xfId="33773"/>
    <cellStyle name="Note 2 13 32 3" xfId="51261"/>
    <cellStyle name="Note 2 13 33" xfId="16764"/>
    <cellStyle name="Note 2 13 33 2" xfId="34324"/>
    <cellStyle name="Note 2 13 33 3" xfId="51812"/>
    <cellStyle name="Note 2 13 34" xfId="17285"/>
    <cellStyle name="Note 2 13 34 2" xfId="34845"/>
    <cellStyle name="Note 2 13 34 3" xfId="52333"/>
    <cellStyle name="Note 2 13 35" xfId="17889"/>
    <cellStyle name="Note 2 13 36" xfId="35377"/>
    <cellStyle name="Note 2 13 37" xfId="53067"/>
    <cellStyle name="Note 2 13 38" xfId="53625"/>
    <cellStyle name="Note 2 13 4" xfId="487"/>
    <cellStyle name="Note 2 13 4 2" xfId="18534"/>
    <cellStyle name="Note 2 13 4 3" xfId="36022"/>
    <cellStyle name="Note 2 13 5" xfId="507"/>
    <cellStyle name="Note 2 13 5 2" xfId="18554"/>
    <cellStyle name="Note 2 13 5 3" xfId="36042"/>
    <cellStyle name="Note 2 13 6" xfId="1003"/>
    <cellStyle name="Note 2 13 6 2" xfId="18619"/>
    <cellStyle name="Note 2 13 6 3" xfId="36107"/>
    <cellStyle name="Note 2 13 7" xfId="3145"/>
    <cellStyle name="Note 2 13 7 2" xfId="20737"/>
    <cellStyle name="Note 2 13 7 3" xfId="38225"/>
    <cellStyle name="Note 2 13 8" xfId="3062"/>
    <cellStyle name="Note 2 13 8 2" xfId="20654"/>
    <cellStyle name="Note 2 13 8 3" xfId="38142"/>
    <cellStyle name="Note 2 13 9" xfId="3154"/>
    <cellStyle name="Note 2 13 9 2" xfId="20746"/>
    <cellStyle name="Note 2 13 9 3" xfId="38234"/>
    <cellStyle name="Note 2 14" xfId="265"/>
    <cellStyle name="Note 2 14 10" xfId="2797"/>
    <cellStyle name="Note 2 14 10 2" xfId="20389"/>
    <cellStyle name="Note 2 14 10 3" xfId="37877"/>
    <cellStyle name="Note 2 14 11" xfId="3105"/>
    <cellStyle name="Note 2 14 11 2" xfId="20697"/>
    <cellStyle name="Note 2 14 11 3" xfId="38185"/>
    <cellStyle name="Note 2 14 12" xfId="2812"/>
    <cellStyle name="Note 2 14 12 2" xfId="20404"/>
    <cellStyle name="Note 2 14 12 3" xfId="37892"/>
    <cellStyle name="Note 2 14 13" xfId="3256"/>
    <cellStyle name="Note 2 14 13 2" xfId="20848"/>
    <cellStyle name="Note 2 14 13 3" xfId="38336"/>
    <cellStyle name="Note 2 14 14" xfId="5991"/>
    <cellStyle name="Note 2 14 14 2" xfId="23583"/>
    <cellStyle name="Note 2 14 14 3" xfId="41071"/>
    <cellStyle name="Note 2 14 15" xfId="6592"/>
    <cellStyle name="Note 2 14 15 2" xfId="24152"/>
    <cellStyle name="Note 2 14 15 3" xfId="41640"/>
    <cellStyle name="Note 2 14 16" xfId="7172"/>
    <cellStyle name="Note 2 14 16 2" xfId="24732"/>
    <cellStyle name="Note 2 14 16 3" xfId="42220"/>
    <cellStyle name="Note 2 14 17" xfId="7740"/>
    <cellStyle name="Note 2 14 17 2" xfId="25300"/>
    <cellStyle name="Note 2 14 17 3" xfId="42788"/>
    <cellStyle name="Note 2 14 18" xfId="8308"/>
    <cellStyle name="Note 2 14 18 2" xfId="25868"/>
    <cellStyle name="Note 2 14 18 3" xfId="43356"/>
    <cellStyle name="Note 2 14 19" xfId="8876"/>
    <cellStyle name="Note 2 14 19 2" xfId="26436"/>
    <cellStyle name="Note 2 14 19 3" xfId="43924"/>
    <cellStyle name="Note 2 14 2" xfId="525"/>
    <cellStyle name="Note 2 14 2 2" xfId="18566"/>
    <cellStyle name="Note 2 14 2 3" xfId="36054"/>
    <cellStyle name="Note 2 14 20" xfId="9444"/>
    <cellStyle name="Note 2 14 20 2" xfId="27004"/>
    <cellStyle name="Note 2 14 20 3" xfId="44492"/>
    <cellStyle name="Note 2 14 21" xfId="10024"/>
    <cellStyle name="Note 2 14 21 2" xfId="27584"/>
    <cellStyle name="Note 2 14 21 3" xfId="45072"/>
    <cellStyle name="Note 2 14 22" xfId="10591"/>
    <cellStyle name="Note 2 14 22 2" xfId="28151"/>
    <cellStyle name="Note 2 14 22 3" xfId="45639"/>
    <cellStyle name="Note 2 14 23" xfId="11102"/>
    <cellStyle name="Note 2 14 23 2" xfId="28662"/>
    <cellStyle name="Note 2 14 23 3" xfId="46150"/>
    <cellStyle name="Note 2 14 24" xfId="11681"/>
    <cellStyle name="Note 2 14 24 2" xfId="29241"/>
    <cellStyle name="Note 2 14 24 3" xfId="46729"/>
    <cellStyle name="Note 2 14 25" xfId="12259"/>
    <cellStyle name="Note 2 14 25 2" xfId="29819"/>
    <cellStyle name="Note 2 14 25 3" xfId="47307"/>
    <cellStyle name="Note 2 14 26" xfId="12838"/>
    <cellStyle name="Note 2 14 26 2" xfId="30398"/>
    <cellStyle name="Note 2 14 26 3" xfId="47886"/>
    <cellStyle name="Note 2 14 27" xfId="13414"/>
    <cellStyle name="Note 2 14 27 2" xfId="30974"/>
    <cellStyle name="Note 2 14 27 3" xfId="48462"/>
    <cellStyle name="Note 2 14 28" xfId="13991"/>
    <cellStyle name="Note 2 14 28 2" xfId="31551"/>
    <cellStyle name="Note 2 14 28 3" xfId="49039"/>
    <cellStyle name="Note 2 14 29" xfId="14551"/>
    <cellStyle name="Note 2 14 29 2" xfId="32111"/>
    <cellStyle name="Note 2 14 29 3" xfId="49599"/>
    <cellStyle name="Note 2 14 3" xfId="1018"/>
    <cellStyle name="Note 2 14 3 2" xfId="18634"/>
    <cellStyle name="Note 2 14 3 3" xfId="36122"/>
    <cellStyle name="Note 2 14 30" xfId="15106"/>
    <cellStyle name="Note 2 14 30 2" xfId="32666"/>
    <cellStyle name="Note 2 14 30 3" xfId="50154"/>
    <cellStyle name="Note 2 14 31" xfId="15671"/>
    <cellStyle name="Note 2 14 31 2" xfId="33231"/>
    <cellStyle name="Note 2 14 31 3" xfId="50719"/>
    <cellStyle name="Note 2 14 32" xfId="16218"/>
    <cellStyle name="Note 2 14 32 2" xfId="33778"/>
    <cellStyle name="Note 2 14 32 3" xfId="51266"/>
    <cellStyle name="Note 2 14 33" xfId="16769"/>
    <cellStyle name="Note 2 14 33 2" xfId="34329"/>
    <cellStyle name="Note 2 14 33 3" xfId="51817"/>
    <cellStyle name="Note 2 14 34" xfId="17290"/>
    <cellStyle name="Note 2 14 34 2" xfId="34850"/>
    <cellStyle name="Note 2 14 34 3" xfId="52338"/>
    <cellStyle name="Note 2 14 35" xfId="17894"/>
    <cellStyle name="Note 2 14 36" xfId="35382"/>
    <cellStyle name="Note 2 14 37" xfId="53072"/>
    <cellStyle name="Note 2 14 38" xfId="53672"/>
    <cellStyle name="Note 2 14 4" xfId="491"/>
    <cellStyle name="Note 2 14 4 2" xfId="18538"/>
    <cellStyle name="Note 2 14 4 3" xfId="36026"/>
    <cellStyle name="Note 2 14 5" xfId="508"/>
    <cellStyle name="Note 2 14 5 2" xfId="18555"/>
    <cellStyle name="Note 2 14 5 3" xfId="36043"/>
    <cellStyle name="Note 2 14 6" xfId="996"/>
    <cellStyle name="Note 2 14 6 2" xfId="18612"/>
    <cellStyle name="Note 2 14 6 3" xfId="36100"/>
    <cellStyle name="Note 2 14 7" xfId="2893"/>
    <cellStyle name="Note 2 14 7 2" xfId="20485"/>
    <cellStyle name="Note 2 14 7 3" xfId="37973"/>
    <cellStyle name="Note 2 14 8" xfId="2781"/>
    <cellStyle name="Note 2 14 8 2" xfId="20373"/>
    <cellStyle name="Note 2 14 8 3" xfId="37861"/>
    <cellStyle name="Note 2 14 9" xfId="2857"/>
    <cellStyle name="Note 2 14 9 2" xfId="20449"/>
    <cellStyle name="Note 2 14 9 3" xfId="37937"/>
    <cellStyle name="Note 2 15" xfId="298"/>
    <cellStyle name="Note 2 15 10" xfId="10570"/>
    <cellStyle name="Note 2 15 10 2" xfId="28130"/>
    <cellStyle name="Note 2 15 10 3" xfId="45618"/>
    <cellStyle name="Note 2 15 11" xfId="11081"/>
    <cellStyle name="Note 2 15 11 2" xfId="28641"/>
    <cellStyle name="Note 2 15 11 3" xfId="46129"/>
    <cellStyle name="Note 2 15 12" xfId="11660"/>
    <cellStyle name="Note 2 15 12 2" xfId="29220"/>
    <cellStyle name="Note 2 15 12 3" xfId="46708"/>
    <cellStyle name="Note 2 15 13" xfId="12238"/>
    <cellStyle name="Note 2 15 13 2" xfId="29798"/>
    <cellStyle name="Note 2 15 13 3" xfId="47286"/>
    <cellStyle name="Note 2 15 14" xfId="12817"/>
    <cellStyle name="Note 2 15 14 2" xfId="30377"/>
    <cellStyle name="Note 2 15 14 3" xfId="47865"/>
    <cellStyle name="Note 2 15 15" xfId="13393"/>
    <cellStyle name="Note 2 15 15 2" xfId="30953"/>
    <cellStyle name="Note 2 15 15 3" xfId="48441"/>
    <cellStyle name="Note 2 15 16" xfId="13970"/>
    <cellStyle name="Note 2 15 16 2" xfId="31530"/>
    <cellStyle name="Note 2 15 16 3" xfId="49018"/>
    <cellStyle name="Note 2 15 17" xfId="14530"/>
    <cellStyle name="Note 2 15 17 2" xfId="32090"/>
    <cellStyle name="Note 2 15 17 3" xfId="49578"/>
    <cellStyle name="Note 2 15 18" xfId="15085"/>
    <cellStyle name="Note 2 15 18 2" xfId="32645"/>
    <cellStyle name="Note 2 15 18 3" xfId="50133"/>
    <cellStyle name="Note 2 15 19" xfId="15650"/>
    <cellStyle name="Note 2 15 19 2" xfId="33210"/>
    <cellStyle name="Note 2 15 19 3" xfId="50698"/>
    <cellStyle name="Note 2 15 2" xfId="5970"/>
    <cellStyle name="Note 2 15 2 2" xfId="23562"/>
    <cellStyle name="Note 2 15 2 3" xfId="41050"/>
    <cellStyle name="Note 2 15 20" xfId="16197"/>
    <cellStyle name="Note 2 15 20 2" xfId="33757"/>
    <cellStyle name="Note 2 15 20 3" xfId="51245"/>
    <cellStyle name="Note 2 15 21" xfId="16748"/>
    <cellStyle name="Note 2 15 21 2" xfId="34308"/>
    <cellStyle name="Note 2 15 21 3" xfId="51796"/>
    <cellStyle name="Note 2 15 22" xfId="17269"/>
    <cellStyle name="Note 2 15 22 2" xfId="34829"/>
    <cellStyle name="Note 2 15 22 3" xfId="52317"/>
    <cellStyle name="Note 2 15 23" xfId="18345"/>
    <cellStyle name="Note 2 15 23 2" xfId="35833"/>
    <cellStyle name="Note 2 15 24" xfId="17873"/>
    <cellStyle name="Note 2 15 25" xfId="35361"/>
    <cellStyle name="Note 2 15 3" xfId="6571"/>
    <cellStyle name="Note 2 15 3 2" xfId="24131"/>
    <cellStyle name="Note 2 15 3 3" xfId="41619"/>
    <cellStyle name="Note 2 15 4" xfId="7151"/>
    <cellStyle name="Note 2 15 4 2" xfId="24711"/>
    <cellStyle name="Note 2 15 4 3" xfId="42199"/>
    <cellStyle name="Note 2 15 5" xfId="7719"/>
    <cellStyle name="Note 2 15 5 2" xfId="25279"/>
    <cellStyle name="Note 2 15 5 3" xfId="42767"/>
    <cellStyle name="Note 2 15 6" xfId="8287"/>
    <cellStyle name="Note 2 15 6 2" xfId="25847"/>
    <cellStyle name="Note 2 15 6 3" xfId="43335"/>
    <cellStyle name="Note 2 15 7" xfId="8855"/>
    <cellStyle name="Note 2 15 7 2" xfId="26415"/>
    <cellStyle name="Note 2 15 7 3" xfId="43903"/>
    <cellStyle name="Note 2 15 8" xfId="9423"/>
    <cellStyle name="Note 2 15 8 2" xfId="26983"/>
    <cellStyle name="Note 2 15 8 3" xfId="44471"/>
    <cellStyle name="Note 2 15 9" xfId="10003"/>
    <cellStyle name="Note 2 15 9 2" xfId="27563"/>
    <cellStyle name="Note 2 15 9 3" xfId="45051"/>
    <cellStyle name="Note 2 16" xfId="148"/>
    <cellStyle name="Note 2 16 2" xfId="18307"/>
    <cellStyle name="Note 2 16 3" xfId="35795"/>
    <cellStyle name="Note 2 17" xfId="317"/>
    <cellStyle name="Note 2 17 2" xfId="18364"/>
    <cellStyle name="Note 2 17 3" xfId="35852"/>
    <cellStyle name="Note 2 18" xfId="292"/>
    <cellStyle name="Note 2 18 2" xfId="18339"/>
    <cellStyle name="Note 2 18 3" xfId="35827"/>
    <cellStyle name="Note 2 19" xfId="147"/>
    <cellStyle name="Note 2 19 2" xfId="18306"/>
    <cellStyle name="Note 2 19 3" xfId="35794"/>
    <cellStyle name="Note 2 2" xfId="97"/>
    <cellStyle name="Note 2 2 10" xfId="267"/>
    <cellStyle name="Note 2 2 10 10" xfId="3357"/>
    <cellStyle name="Note 2 2 10 10 2" xfId="20949"/>
    <cellStyle name="Note 2 2 10 10 3" xfId="38437"/>
    <cellStyle name="Note 2 2 10 11" xfId="3782"/>
    <cellStyle name="Note 2 2 10 11 2" xfId="21374"/>
    <cellStyle name="Note 2 2 10 11 3" xfId="38862"/>
    <cellStyle name="Note 2 2 10 12" xfId="4203"/>
    <cellStyle name="Note 2 2 10 12 2" xfId="21795"/>
    <cellStyle name="Note 2 2 10 12 3" xfId="39283"/>
    <cellStyle name="Note 2 2 10 13" xfId="4624"/>
    <cellStyle name="Note 2 2 10 13 2" xfId="22216"/>
    <cellStyle name="Note 2 2 10 13 3" xfId="39704"/>
    <cellStyle name="Note 2 2 10 14" xfId="5025"/>
    <cellStyle name="Note 2 2 10 14 2" xfId="22617"/>
    <cellStyle name="Note 2 2 10 14 3" xfId="40105"/>
    <cellStyle name="Note 2 2 10 15" xfId="5425"/>
    <cellStyle name="Note 2 2 10 15 2" xfId="23017"/>
    <cellStyle name="Note 2 2 10 15 3" xfId="40505"/>
    <cellStyle name="Note 2 2 10 16" xfId="5961"/>
    <cellStyle name="Note 2 2 10 16 2" xfId="23553"/>
    <cellStyle name="Note 2 2 10 16 3" xfId="41041"/>
    <cellStyle name="Note 2 2 10 17" xfId="6562"/>
    <cellStyle name="Note 2 2 10 17 2" xfId="24122"/>
    <cellStyle name="Note 2 2 10 17 3" xfId="41610"/>
    <cellStyle name="Note 2 2 10 18" xfId="7142"/>
    <cellStyle name="Note 2 2 10 18 2" xfId="24702"/>
    <cellStyle name="Note 2 2 10 18 3" xfId="42190"/>
    <cellStyle name="Note 2 2 10 19" xfId="7710"/>
    <cellStyle name="Note 2 2 10 19 2" xfId="25270"/>
    <cellStyle name="Note 2 2 10 19 3" xfId="42758"/>
    <cellStyle name="Note 2 2 10 2" xfId="844"/>
    <cellStyle name="Note 2 2 10 2 10" xfId="4761"/>
    <cellStyle name="Note 2 2 10 2 10 2" xfId="22353"/>
    <cellStyle name="Note 2 2 10 2 10 3" xfId="39841"/>
    <cellStyle name="Note 2 2 10 2 11" xfId="5162"/>
    <cellStyle name="Note 2 2 10 2 11 2" xfId="22754"/>
    <cellStyle name="Note 2 2 10 2 11 3" xfId="40242"/>
    <cellStyle name="Note 2 2 10 2 12" xfId="5562"/>
    <cellStyle name="Note 2 2 10 2 12 2" xfId="23154"/>
    <cellStyle name="Note 2 2 10 2 12 3" xfId="40642"/>
    <cellStyle name="Note 2 2 10 2 13" xfId="6307"/>
    <cellStyle name="Note 2 2 10 2 13 2" xfId="23867"/>
    <cellStyle name="Note 2 2 10 2 13 3" xfId="41355"/>
    <cellStyle name="Note 2 2 10 2 14" xfId="6908"/>
    <cellStyle name="Note 2 2 10 2 14 2" xfId="24468"/>
    <cellStyle name="Note 2 2 10 2 14 3" xfId="41956"/>
    <cellStyle name="Note 2 2 10 2 15" xfId="7488"/>
    <cellStyle name="Note 2 2 10 2 15 2" xfId="25048"/>
    <cellStyle name="Note 2 2 10 2 15 3" xfId="42536"/>
    <cellStyle name="Note 2 2 10 2 16" xfId="8056"/>
    <cellStyle name="Note 2 2 10 2 16 2" xfId="25616"/>
    <cellStyle name="Note 2 2 10 2 16 3" xfId="43104"/>
    <cellStyle name="Note 2 2 10 2 17" xfId="8624"/>
    <cellStyle name="Note 2 2 10 2 17 2" xfId="26184"/>
    <cellStyle name="Note 2 2 10 2 17 3" xfId="43672"/>
    <cellStyle name="Note 2 2 10 2 18" xfId="9192"/>
    <cellStyle name="Note 2 2 10 2 18 2" xfId="26752"/>
    <cellStyle name="Note 2 2 10 2 18 3" xfId="44240"/>
    <cellStyle name="Note 2 2 10 2 19" xfId="9760"/>
    <cellStyle name="Note 2 2 10 2 19 2" xfId="27320"/>
    <cellStyle name="Note 2 2 10 2 19 3" xfId="44808"/>
    <cellStyle name="Note 2 2 10 2 2" xfId="1337"/>
    <cellStyle name="Note 2 2 10 2 2 2" xfId="18929"/>
    <cellStyle name="Note 2 2 10 2 2 3" xfId="36417"/>
    <cellStyle name="Note 2 2 10 2 20" xfId="10339"/>
    <cellStyle name="Note 2 2 10 2 20 2" xfId="27899"/>
    <cellStyle name="Note 2 2 10 2 20 3" xfId="45387"/>
    <cellStyle name="Note 2 2 10 2 21" xfId="10906"/>
    <cellStyle name="Note 2 2 10 2 21 2" xfId="28466"/>
    <cellStyle name="Note 2 2 10 2 21 3" xfId="45954"/>
    <cellStyle name="Note 2 2 10 2 22" xfId="11416"/>
    <cellStyle name="Note 2 2 10 2 22 2" xfId="28976"/>
    <cellStyle name="Note 2 2 10 2 22 3" xfId="46464"/>
    <cellStyle name="Note 2 2 10 2 23" xfId="11997"/>
    <cellStyle name="Note 2 2 10 2 23 2" xfId="29557"/>
    <cellStyle name="Note 2 2 10 2 23 3" xfId="47045"/>
    <cellStyle name="Note 2 2 10 2 24" xfId="12575"/>
    <cellStyle name="Note 2 2 10 2 24 2" xfId="30135"/>
    <cellStyle name="Note 2 2 10 2 24 3" xfId="47623"/>
    <cellStyle name="Note 2 2 10 2 25" xfId="13151"/>
    <cellStyle name="Note 2 2 10 2 25 2" xfId="30711"/>
    <cellStyle name="Note 2 2 10 2 25 3" xfId="48199"/>
    <cellStyle name="Note 2 2 10 2 26" xfId="13727"/>
    <cellStyle name="Note 2 2 10 2 26 2" xfId="31287"/>
    <cellStyle name="Note 2 2 10 2 26 3" xfId="48775"/>
    <cellStyle name="Note 2 2 10 2 27" xfId="14301"/>
    <cellStyle name="Note 2 2 10 2 27 2" xfId="31861"/>
    <cellStyle name="Note 2 2 10 2 27 3" xfId="49349"/>
    <cellStyle name="Note 2 2 10 2 28" xfId="14857"/>
    <cellStyle name="Note 2 2 10 2 28 2" xfId="32417"/>
    <cellStyle name="Note 2 2 10 2 28 3" xfId="49905"/>
    <cellStyle name="Note 2 2 10 2 29" xfId="15414"/>
    <cellStyle name="Note 2 2 10 2 29 2" xfId="32974"/>
    <cellStyle name="Note 2 2 10 2 29 3" xfId="50462"/>
    <cellStyle name="Note 2 2 10 2 3" xfId="1773"/>
    <cellStyle name="Note 2 2 10 2 3 2" xfId="19365"/>
    <cellStyle name="Note 2 2 10 2 3 3" xfId="36853"/>
    <cellStyle name="Note 2 2 10 2 30" xfId="15972"/>
    <cellStyle name="Note 2 2 10 2 30 2" xfId="33532"/>
    <cellStyle name="Note 2 2 10 2 30 3" xfId="51020"/>
    <cellStyle name="Note 2 2 10 2 31" xfId="16520"/>
    <cellStyle name="Note 2 2 10 2 31 2" xfId="34080"/>
    <cellStyle name="Note 2 2 10 2 31 3" xfId="51568"/>
    <cellStyle name="Note 2 2 10 2 32" xfId="17053"/>
    <cellStyle name="Note 2 2 10 2 32 2" xfId="34613"/>
    <cellStyle name="Note 2 2 10 2 32 3" xfId="52101"/>
    <cellStyle name="Note 2 2 10 2 33" xfId="17574"/>
    <cellStyle name="Note 2 2 10 2 33 2" xfId="35134"/>
    <cellStyle name="Note 2 2 10 2 33 3" xfId="52622"/>
    <cellStyle name="Note 2 2 10 2 34" xfId="18178"/>
    <cellStyle name="Note 2 2 10 2 35" xfId="35666"/>
    <cellStyle name="Note 2 2 10 2 36" xfId="53392"/>
    <cellStyle name="Note 2 2 10 2 37" xfId="53693"/>
    <cellStyle name="Note 2 2 10 2 4" xfId="2208"/>
    <cellStyle name="Note 2 2 10 2 4 2" xfId="19800"/>
    <cellStyle name="Note 2 2 10 2 4 3" xfId="37288"/>
    <cellStyle name="Note 2 2 10 2 5" xfId="2644"/>
    <cellStyle name="Note 2 2 10 2 5 2" xfId="20236"/>
    <cellStyle name="Note 2 2 10 2 5 3" xfId="37724"/>
    <cellStyle name="Note 2 2 10 2 6" xfId="2916"/>
    <cellStyle name="Note 2 2 10 2 6 2" xfId="20508"/>
    <cellStyle name="Note 2 2 10 2 6 3" xfId="37996"/>
    <cellStyle name="Note 2 2 10 2 7" xfId="3494"/>
    <cellStyle name="Note 2 2 10 2 7 2" xfId="21086"/>
    <cellStyle name="Note 2 2 10 2 7 3" xfId="38574"/>
    <cellStyle name="Note 2 2 10 2 8" xfId="3919"/>
    <cellStyle name="Note 2 2 10 2 8 2" xfId="21511"/>
    <cellStyle name="Note 2 2 10 2 8 3" xfId="38999"/>
    <cellStyle name="Note 2 2 10 2 9" xfId="4340"/>
    <cellStyle name="Note 2 2 10 2 9 2" xfId="21932"/>
    <cellStyle name="Note 2 2 10 2 9 3" xfId="39420"/>
    <cellStyle name="Note 2 2 10 20" xfId="8278"/>
    <cellStyle name="Note 2 2 10 20 2" xfId="25838"/>
    <cellStyle name="Note 2 2 10 20 3" xfId="43326"/>
    <cellStyle name="Note 2 2 10 21" xfId="8846"/>
    <cellStyle name="Note 2 2 10 21 2" xfId="26406"/>
    <cellStyle name="Note 2 2 10 21 3" xfId="43894"/>
    <cellStyle name="Note 2 2 10 22" xfId="9414"/>
    <cellStyle name="Note 2 2 10 22 2" xfId="26974"/>
    <cellStyle name="Note 2 2 10 22 3" xfId="44462"/>
    <cellStyle name="Note 2 2 10 23" xfId="9994"/>
    <cellStyle name="Note 2 2 10 23 2" xfId="27554"/>
    <cellStyle name="Note 2 2 10 23 3" xfId="45042"/>
    <cellStyle name="Note 2 2 10 24" xfId="10561"/>
    <cellStyle name="Note 2 2 10 24 2" xfId="28121"/>
    <cellStyle name="Note 2 2 10 24 3" xfId="45609"/>
    <cellStyle name="Note 2 2 10 25" xfId="11072"/>
    <cellStyle name="Note 2 2 10 25 2" xfId="28632"/>
    <cellStyle name="Note 2 2 10 25 3" xfId="46120"/>
    <cellStyle name="Note 2 2 10 26" xfId="11651"/>
    <cellStyle name="Note 2 2 10 26 2" xfId="29211"/>
    <cellStyle name="Note 2 2 10 26 3" xfId="46699"/>
    <cellStyle name="Note 2 2 10 27" xfId="12229"/>
    <cellStyle name="Note 2 2 10 27 2" xfId="29789"/>
    <cellStyle name="Note 2 2 10 27 3" xfId="47277"/>
    <cellStyle name="Note 2 2 10 28" xfId="12808"/>
    <cellStyle name="Note 2 2 10 28 2" xfId="30368"/>
    <cellStyle name="Note 2 2 10 28 3" xfId="47856"/>
    <cellStyle name="Note 2 2 10 29" xfId="13384"/>
    <cellStyle name="Note 2 2 10 29 2" xfId="30944"/>
    <cellStyle name="Note 2 2 10 29 3" xfId="48432"/>
    <cellStyle name="Note 2 2 10 3" xfId="964"/>
    <cellStyle name="Note 2 2 10 3 10" xfId="4881"/>
    <cellStyle name="Note 2 2 10 3 10 2" xfId="22473"/>
    <cellStyle name="Note 2 2 10 3 10 3" xfId="39961"/>
    <cellStyle name="Note 2 2 10 3 11" xfId="5282"/>
    <cellStyle name="Note 2 2 10 3 11 2" xfId="22874"/>
    <cellStyle name="Note 2 2 10 3 11 3" xfId="40362"/>
    <cellStyle name="Note 2 2 10 3 12" xfId="5682"/>
    <cellStyle name="Note 2 2 10 3 12 2" xfId="23274"/>
    <cellStyle name="Note 2 2 10 3 12 3" xfId="40762"/>
    <cellStyle name="Note 2 2 10 3 13" xfId="6427"/>
    <cellStyle name="Note 2 2 10 3 13 2" xfId="23987"/>
    <cellStyle name="Note 2 2 10 3 13 3" xfId="41475"/>
    <cellStyle name="Note 2 2 10 3 14" xfId="7028"/>
    <cellStyle name="Note 2 2 10 3 14 2" xfId="24588"/>
    <cellStyle name="Note 2 2 10 3 14 3" xfId="42076"/>
    <cellStyle name="Note 2 2 10 3 15" xfId="7608"/>
    <cellStyle name="Note 2 2 10 3 15 2" xfId="25168"/>
    <cellStyle name="Note 2 2 10 3 15 3" xfId="42656"/>
    <cellStyle name="Note 2 2 10 3 16" xfId="8176"/>
    <cellStyle name="Note 2 2 10 3 16 2" xfId="25736"/>
    <cellStyle name="Note 2 2 10 3 16 3" xfId="43224"/>
    <cellStyle name="Note 2 2 10 3 17" xfId="8744"/>
    <cellStyle name="Note 2 2 10 3 17 2" xfId="26304"/>
    <cellStyle name="Note 2 2 10 3 17 3" xfId="43792"/>
    <cellStyle name="Note 2 2 10 3 18" xfId="9312"/>
    <cellStyle name="Note 2 2 10 3 18 2" xfId="26872"/>
    <cellStyle name="Note 2 2 10 3 18 3" xfId="44360"/>
    <cellStyle name="Note 2 2 10 3 19" xfId="9880"/>
    <cellStyle name="Note 2 2 10 3 19 2" xfId="27440"/>
    <cellStyle name="Note 2 2 10 3 19 3" xfId="44928"/>
    <cellStyle name="Note 2 2 10 3 2" xfId="1457"/>
    <cellStyle name="Note 2 2 10 3 2 2" xfId="19049"/>
    <cellStyle name="Note 2 2 10 3 2 3" xfId="36537"/>
    <cellStyle name="Note 2 2 10 3 20" xfId="10459"/>
    <cellStyle name="Note 2 2 10 3 20 2" xfId="28019"/>
    <cellStyle name="Note 2 2 10 3 20 3" xfId="45507"/>
    <cellStyle name="Note 2 2 10 3 21" xfId="11026"/>
    <cellStyle name="Note 2 2 10 3 21 2" xfId="28586"/>
    <cellStyle name="Note 2 2 10 3 21 3" xfId="46074"/>
    <cellStyle name="Note 2 2 10 3 22" xfId="11536"/>
    <cellStyle name="Note 2 2 10 3 22 2" xfId="29096"/>
    <cellStyle name="Note 2 2 10 3 22 3" xfId="46584"/>
    <cellStyle name="Note 2 2 10 3 23" xfId="12117"/>
    <cellStyle name="Note 2 2 10 3 23 2" xfId="29677"/>
    <cellStyle name="Note 2 2 10 3 23 3" xfId="47165"/>
    <cellStyle name="Note 2 2 10 3 24" xfId="12695"/>
    <cellStyle name="Note 2 2 10 3 24 2" xfId="30255"/>
    <cellStyle name="Note 2 2 10 3 24 3" xfId="47743"/>
    <cellStyle name="Note 2 2 10 3 25" xfId="13271"/>
    <cellStyle name="Note 2 2 10 3 25 2" xfId="30831"/>
    <cellStyle name="Note 2 2 10 3 25 3" xfId="48319"/>
    <cellStyle name="Note 2 2 10 3 26" xfId="13847"/>
    <cellStyle name="Note 2 2 10 3 26 2" xfId="31407"/>
    <cellStyle name="Note 2 2 10 3 26 3" xfId="48895"/>
    <cellStyle name="Note 2 2 10 3 27" xfId="14421"/>
    <cellStyle name="Note 2 2 10 3 27 2" xfId="31981"/>
    <cellStyle name="Note 2 2 10 3 27 3" xfId="49469"/>
    <cellStyle name="Note 2 2 10 3 28" xfId="14977"/>
    <cellStyle name="Note 2 2 10 3 28 2" xfId="32537"/>
    <cellStyle name="Note 2 2 10 3 28 3" xfId="50025"/>
    <cellStyle name="Note 2 2 10 3 29" xfId="15534"/>
    <cellStyle name="Note 2 2 10 3 29 2" xfId="33094"/>
    <cellStyle name="Note 2 2 10 3 29 3" xfId="50582"/>
    <cellStyle name="Note 2 2 10 3 3" xfId="1893"/>
    <cellStyle name="Note 2 2 10 3 3 2" xfId="19485"/>
    <cellStyle name="Note 2 2 10 3 3 3" xfId="36973"/>
    <cellStyle name="Note 2 2 10 3 30" xfId="16092"/>
    <cellStyle name="Note 2 2 10 3 30 2" xfId="33652"/>
    <cellStyle name="Note 2 2 10 3 30 3" xfId="51140"/>
    <cellStyle name="Note 2 2 10 3 31" xfId="16640"/>
    <cellStyle name="Note 2 2 10 3 31 2" xfId="34200"/>
    <cellStyle name="Note 2 2 10 3 31 3" xfId="51688"/>
    <cellStyle name="Note 2 2 10 3 32" xfId="17173"/>
    <cellStyle name="Note 2 2 10 3 32 2" xfId="34733"/>
    <cellStyle name="Note 2 2 10 3 32 3" xfId="52221"/>
    <cellStyle name="Note 2 2 10 3 33" xfId="17694"/>
    <cellStyle name="Note 2 2 10 3 33 2" xfId="35254"/>
    <cellStyle name="Note 2 2 10 3 33 3" xfId="52742"/>
    <cellStyle name="Note 2 2 10 3 34" xfId="18298"/>
    <cellStyle name="Note 2 2 10 3 35" xfId="35786"/>
    <cellStyle name="Note 2 2 10 3 36" xfId="53512"/>
    <cellStyle name="Note 2 2 10 3 37" xfId="53902"/>
    <cellStyle name="Note 2 2 10 3 4" xfId="2328"/>
    <cellStyle name="Note 2 2 10 3 4 2" xfId="19920"/>
    <cellStyle name="Note 2 2 10 3 4 3" xfId="37408"/>
    <cellStyle name="Note 2 2 10 3 5" xfId="2764"/>
    <cellStyle name="Note 2 2 10 3 5 2" xfId="20356"/>
    <cellStyle name="Note 2 2 10 3 5 3" xfId="37844"/>
    <cellStyle name="Note 2 2 10 3 6" xfId="3194"/>
    <cellStyle name="Note 2 2 10 3 6 2" xfId="20786"/>
    <cellStyle name="Note 2 2 10 3 6 3" xfId="38274"/>
    <cellStyle name="Note 2 2 10 3 7" xfId="3614"/>
    <cellStyle name="Note 2 2 10 3 7 2" xfId="21206"/>
    <cellStyle name="Note 2 2 10 3 7 3" xfId="38694"/>
    <cellStyle name="Note 2 2 10 3 8" xfId="4039"/>
    <cellStyle name="Note 2 2 10 3 8 2" xfId="21631"/>
    <cellStyle name="Note 2 2 10 3 8 3" xfId="39119"/>
    <cellStyle name="Note 2 2 10 3 9" xfId="4460"/>
    <cellStyle name="Note 2 2 10 3 9 2" xfId="22052"/>
    <cellStyle name="Note 2 2 10 3 9 3" xfId="39540"/>
    <cellStyle name="Note 2 2 10 30" xfId="13961"/>
    <cellStyle name="Note 2 2 10 30 2" xfId="31521"/>
    <cellStyle name="Note 2 2 10 30 3" xfId="49009"/>
    <cellStyle name="Note 2 2 10 31" xfId="14521"/>
    <cellStyle name="Note 2 2 10 31 2" xfId="32081"/>
    <cellStyle name="Note 2 2 10 31 3" xfId="49569"/>
    <cellStyle name="Note 2 2 10 32" xfId="15076"/>
    <cellStyle name="Note 2 2 10 32 2" xfId="32636"/>
    <cellStyle name="Note 2 2 10 32 3" xfId="50124"/>
    <cellStyle name="Note 2 2 10 33" xfId="15641"/>
    <cellStyle name="Note 2 2 10 33 2" xfId="33201"/>
    <cellStyle name="Note 2 2 10 33 3" xfId="50689"/>
    <cellStyle name="Note 2 2 10 34" xfId="16188"/>
    <cellStyle name="Note 2 2 10 34 2" xfId="33748"/>
    <cellStyle name="Note 2 2 10 34 3" xfId="51236"/>
    <cellStyle name="Note 2 2 10 35" xfId="16739"/>
    <cellStyle name="Note 2 2 10 35 2" xfId="34299"/>
    <cellStyle name="Note 2 2 10 35 3" xfId="51787"/>
    <cellStyle name="Note 2 2 10 36" xfId="17260"/>
    <cellStyle name="Note 2 2 10 36 2" xfId="34820"/>
    <cellStyle name="Note 2 2 10 36 3" xfId="52308"/>
    <cellStyle name="Note 2 2 10 37" xfId="17864"/>
    <cellStyle name="Note 2 2 10 38" xfId="35352"/>
    <cellStyle name="Note 2 2 10 39" xfId="53255"/>
    <cellStyle name="Note 2 2 10 4" xfId="707"/>
    <cellStyle name="Note 2 2 10 4 10" xfId="10769"/>
    <cellStyle name="Note 2 2 10 4 10 2" xfId="28329"/>
    <cellStyle name="Note 2 2 10 4 10 3" xfId="45817"/>
    <cellStyle name="Note 2 2 10 4 11" xfId="11279"/>
    <cellStyle name="Note 2 2 10 4 11 2" xfId="28839"/>
    <cellStyle name="Note 2 2 10 4 11 3" xfId="46327"/>
    <cellStyle name="Note 2 2 10 4 12" xfId="11860"/>
    <cellStyle name="Note 2 2 10 4 12 2" xfId="29420"/>
    <cellStyle name="Note 2 2 10 4 12 3" xfId="46908"/>
    <cellStyle name="Note 2 2 10 4 13" xfId="12438"/>
    <cellStyle name="Note 2 2 10 4 13 2" xfId="29998"/>
    <cellStyle name="Note 2 2 10 4 13 3" xfId="47486"/>
    <cellStyle name="Note 2 2 10 4 14" xfId="13014"/>
    <cellStyle name="Note 2 2 10 4 14 2" xfId="30574"/>
    <cellStyle name="Note 2 2 10 4 14 3" xfId="48062"/>
    <cellStyle name="Note 2 2 10 4 15" xfId="13590"/>
    <cellStyle name="Note 2 2 10 4 15 2" xfId="31150"/>
    <cellStyle name="Note 2 2 10 4 15 3" xfId="48638"/>
    <cellStyle name="Note 2 2 10 4 16" xfId="14164"/>
    <cellStyle name="Note 2 2 10 4 16 2" xfId="31724"/>
    <cellStyle name="Note 2 2 10 4 16 3" xfId="49212"/>
    <cellStyle name="Note 2 2 10 4 17" xfId="14720"/>
    <cellStyle name="Note 2 2 10 4 17 2" xfId="32280"/>
    <cellStyle name="Note 2 2 10 4 17 3" xfId="49768"/>
    <cellStyle name="Note 2 2 10 4 18" xfId="15277"/>
    <cellStyle name="Note 2 2 10 4 18 2" xfId="32837"/>
    <cellStyle name="Note 2 2 10 4 18 3" xfId="50325"/>
    <cellStyle name="Note 2 2 10 4 19" xfId="15835"/>
    <cellStyle name="Note 2 2 10 4 19 2" xfId="33395"/>
    <cellStyle name="Note 2 2 10 4 19 3" xfId="50883"/>
    <cellStyle name="Note 2 2 10 4 2" xfId="6170"/>
    <cellStyle name="Note 2 2 10 4 2 2" xfId="23730"/>
    <cellStyle name="Note 2 2 10 4 2 3" xfId="41218"/>
    <cellStyle name="Note 2 2 10 4 20" xfId="16383"/>
    <cellStyle name="Note 2 2 10 4 20 2" xfId="33943"/>
    <cellStyle name="Note 2 2 10 4 20 3" xfId="51431"/>
    <cellStyle name="Note 2 2 10 4 21" xfId="16916"/>
    <cellStyle name="Note 2 2 10 4 21 2" xfId="34476"/>
    <cellStyle name="Note 2 2 10 4 21 3" xfId="51964"/>
    <cellStyle name="Note 2 2 10 4 22" xfId="17437"/>
    <cellStyle name="Note 2 2 10 4 22 2" xfId="34997"/>
    <cellStyle name="Note 2 2 10 4 22 3" xfId="52485"/>
    <cellStyle name="Note 2 2 10 4 23" xfId="18041"/>
    <cellStyle name="Note 2 2 10 4 24" xfId="35529"/>
    <cellStyle name="Note 2 2 10 4 3" xfId="6771"/>
    <cellStyle name="Note 2 2 10 4 3 2" xfId="24331"/>
    <cellStyle name="Note 2 2 10 4 3 3" xfId="41819"/>
    <cellStyle name="Note 2 2 10 4 4" xfId="7351"/>
    <cellStyle name="Note 2 2 10 4 4 2" xfId="24911"/>
    <cellStyle name="Note 2 2 10 4 4 3" xfId="42399"/>
    <cellStyle name="Note 2 2 10 4 5" xfId="7919"/>
    <cellStyle name="Note 2 2 10 4 5 2" xfId="25479"/>
    <cellStyle name="Note 2 2 10 4 5 3" xfId="42967"/>
    <cellStyle name="Note 2 2 10 4 6" xfId="8487"/>
    <cellStyle name="Note 2 2 10 4 6 2" xfId="26047"/>
    <cellStyle name="Note 2 2 10 4 6 3" xfId="43535"/>
    <cellStyle name="Note 2 2 10 4 7" xfId="9055"/>
    <cellStyle name="Note 2 2 10 4 7 2" xfId="26615"/>
    <cellStyle name="Note 2 2 10 4 7 3" xfId="44103"/>
    <cellStyle name="Note 2 2 10 4 8" xfId="9623"/>
    <cellStyle name="Note 2 2 10 4 8 2" xfId="27183"/>
    <cellStyle name="Note 2 2 10 4 8 3" xfId="44671"/>
    <cellStyle name="Note 2 2 10 4 9" xfId="10202"/>
    <cellStyle name="Note 2 2 10 4 9 2" xfId="27762"/>
    <cellStyle name="Note 2 2 10 4 9 3" xfId="45250"/>
    <cellStyle name="Note 2 2 10 40" xfId="53617"/>
    <cellStyle name="Note 2 2 10 5" xfId="1200"/>
    <cellStyle name="Note 2 2 10 5 2" xfId="18792"/>
    <cellStyle name="Note 2 2 10 5 3" xfId="36280"/>
    <cellStyle name="Note 2 2 10 6" xfId="1636"/>
    <cellStyle name="Note 2 2 10 6 2" xfId="19228"/>
    <cellStyle name="Note 2 2 10 6 3" xfId="36716"/>
    <cellStyle name="Note 2 2 10 7" xfId="2071"/>
    <cellStyle name="Note 2 2 10 7 2" xfId="19663"/>
    <cellStyle name="Note 2 2 10 7 3" xfId="37151"/>
    <cellStyle name="Note 2 2 10 8" xfId="2507"/>
    <cellStyle name="Note 2 2 10 8 2" xfId="20099"/>
    <cellStyle name="Note 2 2 10 8 3" xfId="37587"/>
    <cellStyle name="Note 2 2 10 9" xfId="1949"/>
    <cellStyle name="Note 2 2 10 9 2" xfId="19541"/>
    <cellStyle name="Note 2 2 10 9 3" xfId="37029"/>
    <cellStyle name="Note 2 2 11" xfId="258"/>
    <cellStyle name="Note 2 2 11 10" xfId="4050"/>
    <cellStyle name="Note 2 2 11 10 2" xfId="21642"/>
    <cellStyle name="Note 2 2 11 10 3" xfId="39130"/>
    <cellStyle name="Note 2 2 11 11" xfId="4471"/>
    <cellStyle name="Note 2 2 11 11 2" xfId="22063"/>
    <cellStyle name="Note 2 2 11 11 3" xfId="39551"/>
    <cellStyle name="Note 2 2 11 12" xfId="4892"/>
    <cellStyle name="Note 2 2 11 12 2" xfId="22484"/>
    <cellStyle name="Note 2 2 11 12 3" xfId="39972"/>
    <cellStyle name="Note 2 2 11 13" xfId="5293"/>
    <cellStyle name="Note 2 2 11 13 2" xfId="22885"/>
    <cellStyle name="Note 2 2 11 13 3" xfId="40373"/>
    <cellStyle name="Note 2 2 11 14" xfId="6006"/>
    <cellStyle name="Note 2 2 11 14 2" xfId="23598"/>
    <cellStyle name="Note 2 2 11 14 3" xfId="41086"/>
    <cellStyle name="Note 2 2 11 15" xfId="6607"/>
    <cellStyle name="Note 2 2 11 15 2" xfId="24167"/>
    <cellStyle name="Note 2 2 11 15 3" xfId="41655"/>
    <cellStyle name="Note 2 2 11 16" xfId="7187"/>
    <cellStyle name="Note 2 2 11 16 2" xfId="24747"/>
    <cellStyle name="Note 2 2 11 16 3" xfId="42235"/>
    <cellStyle name="Note 2 2 11 17" xfId="7755"/>
    <cellStyle name="Note 2 2 11 17 2" xfId="25315"/>
    <cellStyle name="Note 2 2 11 17 3" xfId="42803"/>
    <cellStyle name="Note 2 2 11 18" xfId="8323"/>
    <cellStyle name="Note 2 2 11 18 2" xfId="25883"/>
    <cellStyle name="Note 2 2 11 18 3" xfId="43371"/>
    <cellStyle name="Note 2 2 11 19" xfId="8891"/>
    <cellStyle name="Note 2 2 11 19 2" xfId="26451"/>
    <cellStyle name="Note 2 2 11 19 3" xfId="43939"/>
    <cellStyle name="Note 2 2 11 2" xfId="540"/>
    <cellStyle name="Note 2 2 11 2 2" xfId="18575"/>
    <cellStyle name="Note 2 2 11 2 3" xfId="36063"/>
    <cellStyle name="Note 2 2 11 20" xfId="9459"/>
    <cellStyle name="Note 2 2 11 20 2" xfId="27019"/>
    <cellStyle name="Note 2 2 11 20 3" xfId="44507"/>
    <cellStyle name="Note 2 2 11 21" xfId="10039"/>
    <cellStyle name="Note 2 2 11 21 2" xfId="27599"/>
    <cellStyle name="Note 2 2 11 21 3" xfId="45087"/>
    <cellStyle name="Note 2 2 11 22" xfId="10606"/>
    <cellStyle name="Note 2 2 11 22 2" xfId="28166"/>
    <cellStyle name="Note 2 2 11 22 3" xfId="45654"/>
    <cellStyle name="Note 2 2 11 23" xfId="11117"/>
    <cellStyle name="Note 2 2 11 23 2" xfId="28677"/>
    <cellStyle name="Note 2 2 11 23 3" xfId="46165"/>
    <cellStyle name="Note 2 2 11 24" xfId="11696"/>
    <cellStyle name="Note 2 2 11 24 2" xfId="29256"/>
    <cellStyle name="Note 2 2 11 24 3" xfId="46744"/>
    <cellStyle name="Note 2 2 11 25" xfId="12274"/>
    <cellStyle name="Note 2 2 11 25 2" xfId="29834"/>
    <cellStyle name="Note 2 2 11 25 3" xfId="47322"/>
    <cellStyle name="Note 2 2 11 26" xfId="12853"/>
    <cellStyle name="Note 2 2 11 26 2" xfId="30413"/>
    <cellStyle name="Note 2 2 11 26 3" xfId="47901"/>
    <cellStyle name="Note 2 2 11 27" xfId="13429"/>
    <cellStyle name="Note 2 2 11 27 2" xfId="30989"/>
    <cellStyle name="Note 2 2 11 27 3" xfId="48477"/>
    <cellStyle name="Note 2 2 11 28" xfId="14006"/>
    <cellStyle name="Note 2 2 11 28 2" xfId="31566"/>
    <cellStyle name="Note 2 2 11 28 3" xfId="49054"/>
    <cellStyle name="Note 2 2 11 29" xfId="14566"/>
    <cellStyle name="Note 2 2 11 29 2" xfId="32126"/>
    <cellStyle name="Note 2 2 11 29 3" xfId="49614"/>
    <cellStyle name="Note 2 2 11 3" xfId="1033"/>
    <cellStyle name="Note 2 2 11 3 2" xfId="18649"/>
    <cellStyle name="Note 2 2 11 3 3" xfId="36137"/>
    <cellStyle name="Note 2 2 11 30" xfId="15121"/>
    <cellStyle name="Note 2 2 11 30 2" xfId="32681"/>
    <cellStyle name="Note 2 2 11 30 3" xfId="50169"/>
    <cellStyle name="Note 2 2 11 31" xfId="15686"/>
    <cellStyle name="Note 2 2 11 31 2" xfId="33246"/>
    <cellStyle name="Note 2 2 11 31 3" xfId="50734"/>
    <cellStyle name="Note 2 2 11 32" xfId="16233"/>
    <cellStyle name="Note 2 2 11 32 2" xfId="33793"/>
    <cellStyle name="Note 2 2 11 32 3" xfId="51281"/>
    <cellStyle name="Note 2 2 11 33" xfId="16784"/>
    <cellStyle name="Note 2 2 11 33 2" xfId="34344"/>
    <cellStyle name="Note 2 2 11 33 3" xfId="51832"/>
    <cellStyle name="Note 2 2 11 34" xfId="17305"/>
    <cellStyle name="Note 2 2 11 34 2" xfId="34865"/>
    <cellStyle name="Note 2 2 11 34 3" xfId="52353"/>
    <cellStyle name="Note 2 2 11 35" xfId="17909"/>
    <cellStyle name="Note 2 2 11 36" xfId="35397"/>
    <cellStyle name="Note 2 2 11 37" xfId="53087"/>
    <cellStyle name="Note 2 2 11 38" xfId="53655"/>
    <cellStyle name="Note 2 2 11 4" xfId="1468"/>
    <cellStyle name="Note 2 2 11 4 2" xfId="19060"/>
    <cellStyle name="Note 2 2 11 4 3" xfId="36548"/>
    <cellStyle name="Note 2 2 11 5" xfId="1904"/>
    <cellStyle name="Note 2 2 11 5 2" xfId="19496"/>
    <cellStyle name="Note 2 2 11 5 3" xfId="36984"/>
    <cellStyle name="Note 2 2 11 6" xfId="2339"/>
    <cellStyle name="Note 2 2 11 6 2" xfId="19931"/>
    <cellStyle name="Note 2 2 11 6 3" xfId="37419"/>
    <cellStyle name="Note 2 2 11 7" xfId="2796"/>
    <cellStyle name="Note 2 2 11 7 2" xfId="20388"/>
    <cellStyle name="Note 2 2 11 7 3" xfId="37876"/>
    <cellStyle name="Note 2 2 11 8" xfId="2971"/>
    <cellStyle name="Note 2 2 11 8 2" xfId="20563"/>
    <cellStyle name="Note 2 2 11 8 3" xfId="38051"/>
    <cellStyle name="Note 2 2 11 9" xfId="3625"/>
    <cellStyle name="Note 2 2 11 9 2" xfId="21217"/>
    <cellStyle name="Note 2 2 11 9 3" xfId="38705"/>
    <cellStyle name="Note 2 2 12" xfId="123"/>
    <cellStyle name="Note 2 2 12 10" xfId="3289"/>
    <cellStyle name="Note 2 2 12 10 2" xfId="20881"/>
    <cellStyle name="Note 2 2 12 10 3" xfId="38369"/>
    <cellStyle name="Note 2 2 12 11" xfId="3714"/>
    <cellStyle name="Note 2 2 12 11 2" xfId="21306"/>
    <cellStyle name="Note 2 2 12 11 3" xfId="38794"/>
    <cellStyle name="Note 2 2 12 12" xfId="4135"/>
    <cellStyle name="Note 2 2 12 12 2" xfId="21727"/>
    <cellStyle name="Note 2 2 12 12 3" xfId="39215"/>
    <cellStyle name="Note 2 2 12 13" xfId="4556"/>
    <cellStyle name="Note 2 2 12 13 2" xfId="22148"/>
    <cellStyle name="Note 2 2 12 13 3" xfId="39636"/>
    <cellStyle name="Note 2 2 12 14" xfId="5985"/>
    <cellStyle name="Note 2 2 12 14 2" xfId="23577"/>
    <cellStyle name="Note 2 2 12 14 3" xfId="41065"/>
    <cellStyle name="Note 2 2 12 15" xfId="6586"/>
    <cellStyle name="Note 2 2 12 15 2" xfId="24146"/>
    <cellStyle name="Note 2 2 12 15 3" xfId="41634"/>
    <cellStyle name="Note 2 2 12 16" xfId="7166"/>
    <cellStyle name="Note 2 2 12 16 2" xfId="24726"/>
    <cellStyle name="Note 2 2 12 16 3" xfId="42214"/>
    <cellStyle name="Note 2 2 12 17" xfId="7734"/>
    <cellStyle name="Note 2 2 12 17 2" xfId="25294"/>
    <cellStyle name="Note 2 2 12 17 3" xfId="42782"/>
    <cellStyle name="Note 2 2 12 18" xfId="8302"/>
    <cellStyle name="Note 2 2 12 18 2" xfId="25862"/>
    <cellStyle name="Note 2 2 12 18 3" xfId="43350"/>
    <cellStyle name="Note 2 2 12 19" xfId="8870"/>
    <cellStyle name="Note 2 2 12 19 2" xfId="26430"/>
    <cellStyle name="Note 2 2 12 19 3" xfId="43918"/>
    <cellStyle name="Note 2 2 12 2" xfId="519"/>
    <cellStyle name="Note 2 2 12 2 2" xfId="18560"/>
    <cellStyle name="Note 2 2 12 2 3" xfId="36048"/>
    <cellStyle name="Note 2 2 12 20" xfId="9438"/>
    <cellStyle name="Note 2 2 12 20 2" xfId="26998"/>
    <cellStyle name="Note 2 2 12 20 3" xfId="44486"/>
    <cellStyle name="Note 2 2 12 21" xfId="10018"/>
    <cellStyle name="Note 2 2 12 21 2" xfId="27578"/>
    <cellStyle name="Note 2 2 12 21 3" xfId="45066"/>
    <cellStyle name="Note 2 2 12 22" xfId="10585"/>
    <cellStyle name="Note 2 2 12 22 2" xfId="28145"/>
    <cellStyle name="Note 2 2 12 22 3" xfId="45633"/>
    <cellStyle name="Note 2 2 12 23" xfId="11096"/>
    <cellStyle name="Note 2 2 12 23 2" xfId="28656"/>
    <cellStyle name="Note 2 2 12 23 3" xfId="46144"/>
    <cellStyle name="Note 2 2 12 24" xfId="11675"/>
    <cellStyle name="Note 2 2 12 24 2" xfId="29235"/>
    <cellStyle name="Note 2 2 12 24 3" xfId="46723"/>
    <cellStyle name="Note 2 2 12 25" xfId="12253"/>
    <cellStyle name="Note 2 2 12 25 2" xfId="29813"/>
    <cellStyle name="Note 2 2 12 25 3" xfId="47301"/>
    <cellStyle name="Note 2 2 12 26" xfId="12832"/>
    <cellStyle name="Note 2 2 12 26 2" xfId="30392"/>
    <cellStyle name="Note 2 2 12 26 3" xfId="47880"/>
    <cellStyle name="Note 2 2 12 27" xfId="13408"/>
    <cellStyle name="Note 2 2 12 27 2" xfId="30968"/>
    <cellStyle name="Note 2 2 12 27 3" xfId="48456"/>
    <cellStyle name="Note 2 2 12 28" xfId="13985"/>
    <cellStyle name="Note 2 2 12 28 2" xfId="31545"/>
    <cellStyle name="Note 2 2 12 28 3" xfId="49033"/>
    <cellStyle name="Note 2 2 12 29" xfId="14545"/>
    <cellStyle name="Note 2 2 12 29 2" xfId="32105"/>
    <cellStyle name="Note 2 2 12 29 3" xfId="49593"/>
    <cellStyle name="Note 2 2 12 3" xfId="1012"/>
    <cellStyle name="Note 2 2 12 3 2" xfId="18628"/>
    <cellStyle name="Note 2 2 12 3 3" xfId="36116"/>
    <cellStyle name="Note 2 2 12 30" xfId="15100"/>
    <cellStyle name="Note 2 2 12 30 2" xfId="32660"/>
    <cellStyle name="Note 2 2 12 30 3" xfId="50148"/>
    <cellStyle name="Note 2 2 12 31" xfId="15665"/>
    <cellStyle name="Note 2 2 12 31 2" xfId="33225"/>
    <cellStyle name="Note 2 2 12 31 3" xfId="50713"/>
    <cellStyle name="Note 2 2 12 32" xfId="16212"/>
    <cellStyle name="Note 2 2 12 32 2" xfId="33772"/>
    <cellStyle name="Note 2 2 12 32 3" xfId="51260"/>
    <cellStyle name="Note 2 2 12 33" xfId="16763"/>
    <cellStyle name="Note 2 2 12 33 2" xfId="34323"/>
    <cellStyle name="Note 2 2 12 33 3" xfId="51811"/>
    <cellStyle name="Note 2 2 12 34" xfId="17284"/>
    <cellStyle name="Note 2 2 12 34 2" xfId="34844"/>
    <cellStyle name="Note 2 2 12 34 3" xfId="52332"/>
    <cellStyle name="Note 2 2 12 35" xfId="17888"/>
    <cellStyle name="Note 2 2 12 36" xfId="35376"/>
    <cellStyle name="Note 2 2 12 37" xfId="53066"/>
    <cellStyle name="Note 2 2 12 38" xfId="53723"/>
    <cellStyle name="Note 2 2 12 4" xfId="486"/>
    <cellStyle name="Note 2 2 12 4 2" xfId="18533"/>
    <cellStyle name="Note 2 2 12 4 3" xfId="36021"/>
    <cellStyle name="Note 2 2 12 5" xfId="1132"/>
    <cellStyle name="Note 2 2 12 5 2" xfId="18724"/>
    <cellStyle name="Note 2 2 12 5 3" xfId="36212"/>
    <cellStyle name="Note 2 2 12 6" xfId="1568"/>
    <cellStyle name="Note 2 2 12 6 2" xfId="19160"/>
    <cellStyle name="Note 2 2 12 6 3" xfId="36648"/>
    <cellStyle name="Note 2 2 12 7" xfId="2910"/>
    <cellStyle name="Note 2 2 12 7 2" xfId="20502"/>
    <cellStyle name="Note 2 2 12 7 3" xfId="37990"/>
    <cellStyle name="Note 2 2 12 8" xfId="2934"/>
    <cellStyle name="Note 2 2 12 8 2" xfId="20526"/>
    <cellStyle name="Note 2 2 12 8 3" xfId="38014"/>
    <cellStyle name="Note 2 2 12 9" xfId="3178"/>
    <cellStyle name="Note 2 2 12 9 2" xfId="20770"/>
    <cellStyle name="Note 2 2 12 9 3" xfId="38258"/>
    <cellStyle name="Note 2 2 13" xfId="187"/>
    <cellStyle name="Note 2 2 13 10" xfId="2833"/>
    <cellStyle name="Note 2 2 13 10 2" xfId="20425"/>
    <cellStyle name="Note 2 2 13 10 3" xfId="37913"/>
    <cellStyle name="Note 2 2 13 11" xfId="3117"/>
    <cellStyle name="Note 2 2 13 11 2" xfId="20709"/>
    <cellStyle name="Note 2 2 13 11 3" xfId="38197"/>
    <cellStyle name="Note 2 2 13 12" xfId="3184"/>
    <cellStyle name="Note 2 2 13 12 2" xfId="20776"/>
    <cellStyle name="Note 2 2 13 12 3" xfId="38264"/>
    <cellStyle name="Note 2 2 13 13" xfId="3254"/>
    <cellStyle name="Note 2 2 13 13 2" xfId="20846"/>
    <cellStyle name="Note 2 2 13 13 3" xfId="38334"/>
    <cellStyle name="Note 2 2 13 14" xfId="5992"/>
    <cellStyle name="Note 2 2 13 14 2" xfId="23584"/>
    <cellStyle name="Note 2 2 13 14 3" xfId="41072"/>
    <cellStyle name="Note 2 2 13 15" xfId="6593"/>
    <cellStyle name="Note 2 2 13 15 2" xfId="24153"/>
    <cellStyle name="Note 2 2 13 15 3" xfId="41641"/>
    <cellStyle name="Note 2 2 13 16" xfId="7173"/>
    <cellStyle name="Note 2 2 13 16 2" xfId="24733"/>
    <cellStyle name="Note 2 2 13 16 3" xfId="42221"/>
    <cellStyle name="Note 2 2 13 17" xfId="7741"/>
    <cellStyle name="Note 2 2 13 17 2" xfId="25301"/>
    <cellStyle name="Note 2 2 13 17 3" xfId="42789"/>
    <cellStyle name="Note 2 2 13 18" xfId="8309"/>
    <cellStyle name="Note 2 2 13 18 2" xfId="25869"/>
    <cellStyle name="Note 2 2 13 18 3" xfId="43357"/>
    <cellStyle name="Note 2 2 13 19" xfId="8877"/>
    <cellStyle name="Note 2 2 13 19 2" xfId="26437"/>
    <cellStyle name="Note 2 2 13 19 3" xfId="43925"/>
    <cellStyle name="Note 2 2 13 2" xfId="526"/>
    <cellStyle name="Note 2 2 13 2 2" xfId="18567"/>
    <cellStyle name="Note 2 2 13 2 3" xfId="36055"/>
    <cellStyle name="Note 2 2 13 20" xfId="9445"/>
    <cellStyle name="Note 2 2 13 20 2" xfId="27005"/>
    <cellStyle name="Note 2 2 13 20 3" xfId="44493"/>
    <cellStyle name="Note 2 2 13 21" xfId="10025"/>
    <cellStyle name="Note 2 2 13 21 2" xfId="27585"/>
    <cellStyle name="Note 2 2 13 21 3" xfId="45073"/>
    <cellStyle name="Note 2 2 13 22" xfId="10592"/>
    <cellStyle name="Note 2 2 13 22 2" xfId="28152"/>
    <cellStyle name="Note 2 2 13 22 3" xfId="45640"/>
    <cellStyle name="Note 2 2 13 23" xfId="11103"/>
    <cellStyle name="Note 2 2 13 23 2" xfId="28663"/>
    <cellStyle name="Note 2 2 13 23 3" xfId="46151"/>
    <cellStyle name="Note 2 2 13 24" xfId="11682"/>
    <cellStyle name="Note 2 2 13 24 2" xfId="29242"/>
    <cellStyle name="Note 2 2 13 24 3" xfId="46730"/>
    <cellStyle name="Note 2 2 13 25" xfId="12260"/>
    <cellStyle name="Note 2 2 13 25 2" xfId="29820"/>
    <cellStyle name="Note 2 2 13 25 3" xfId="47308"/>
    <cellStyle name="Note 2 2 13 26" xfId="12839"/>
    <cellStyle name="Note 2 2 13 26 2" xfId="30399"/>
    <cellStyle name="Note 2 2 13 26 3" xfId="47887"/>
    <cellStyle name="Note 2 2 13 27" xfId="13415"/>
    <cellStyle name="Note 2 2 13 27 2" xfId="30975"/>
    <cellStyle name="Note 2 2 13 27 3" xfId="48463"/>
    <cellStyle name="Note 2 2 13 28" xfId="13992"/>
    <cellStyle name="Note 2 2 13 28 2" xfId="31552"/>
    <cellStyle name="Note 2 2 13 28 3" xfId="49040"/>
    <cellStyle name="Note 2 2 13 29" xfId="14552"/>
    <cellStyle name="Note 2 2 13 29 2" xfId="32112"/>
    <cellStyle name="Note 2 2 13 29 3" xfId="49600"/>
    <cellStyle name="Note 2 2 13 3" xfId="1019"/>
    <cellStyle name="Note 2 2 13 3 2" xfId="18635"/>
    <cellStyle name="Note 2 2 13 3 3" xfId="36123"/>
    <cellStyle name="Note 2 2 13 30" xfId="15107"/>
    <cellStyle name="Note 2 2 13 30 2" xfId="32667"/>
    <cellStyle name="Note 2 2 13 30 3" xfId="50155"/>
    <cellStyle name="Note 2 2 13 31" xfId="15672"/>
    <cellStyle name="Note 2 2 13 31 2" xfId="33232"/>
    <cellStyle name="Note 2 2 13 31 3" xfId="50720"/>
    <cellStyle name="Note 2 2 13 32" xfId="16219"/>
    <cellStyle name="Note 2 2 13 32 2" xfId="33779"/>
    <cellStyle name="Note 2 2 13 32 3" xfId="51267"/>
    <cellStyle name="Note 2 2 13 33" xfId="16770"/>
    <cellStyle name="Note 2 2 13 33 2" xfId="34330"/>
    <cellStyle name="Note 2 2 13 33 3" xfId="51818"/>
    <cellStyle name="Note 2 2 13 34" xfId="17291"/>
    <cellStyle name="Note 2 2 13 34 2" xfId="34851"/>
    <cellStyle name="Note 2 2 13 34 3" xfId="52339"/>
    <cellStyle name="Note 2 2 13 35" xfId="17895"/>
    <cellStyle name="Note 2 2 13 36" xfId="35383"/>
    <cellStyle name="Note 2 2 13 37" xfId="53073"/>
    <cellStyle name="Note 2 2 13 38" xfId="53555"/>
    <cellStyle name="Note 2 2 13 4" xfId="492"/>
    <cellStyle name="Note 2 2 13 4 2" xfId="18539"/>
    <cellStyle name="Note 2 2 13 4 3" xfId="36027"/>
    <cellStyle name="Note 2 2 13 5" xfId="505"/>
    <cellStyle name="Note 2 2 13 5 2" xfId="18552"/>
    <cellStyle name="Note 2 2 13 5 3" xfId="36040"/>
    <cellStyle name="Note 2 2 13 6" xfId="988"/>
    <cellStyle name="Note 2 2 13 6 2" xfId="18604"/>
    <cellStyle name="Note 2 2 13 6 3" xfId="36092"/>
    <cellStyle name="Note 2 2 13 7" xfId="3081"/>
    <cellStyle name="Note 2 2 13 7 2" xfId="20673"/>
    <cellStyle name="Note 2 2 13 7 3" xfId="38161"/>
    <cellStyle name="Note 2 2 13 8" xfId="2948"/>
    <cellStyle name="Note 2 2 13 8 2" xfId="20540"/>
    <cellStyle name="Note 2 2 13 8 3" xfId="38028"/>
    <cellStyle name="Note 2 2 13 9" xfId="3042"/>
    <cellStyle name="Note 2 2 13 9 2" xfId="20634"/>
    <cellStyle name="Note 2 2 13 9 3" xfId="38122"/>
    <cellStyle name="Note 2 2 14" xfId="299"/>
    <cellStyle name="Note 2 2 14 10" xfId="10571"/>
    <cellStyle name="Note 2 2 14 10 2" xfId="28131"/>
    <cellStyle name="Note 2 2 14 10 3" xfId="45619"/>
    <cellStyle name="Note 2 2 14 11" xfId="11082"/>
    <cellStyle name="Note 2 2 14 11 2" xfId="28642"/>
    <cellStyle name="Note 2 2 14 11 3" xfId="46130"/>
    <cellStyle name="Note 2 2 14 12" xfId="11661"/>
    <cellStyle name="Note 2 2 14 12 2" xfId="29221"/>
    <cellStyle name="Note 2 2 14 12 3" xfId="46709"/>
    <cellStyle name="Note 2 2 14 13" xfId="12239"/>
    <cellStyle name="Note 2 2 14 13 2" xfId="29799"/>
    <cellStyle name="Note 2 2 14 13 3" xfId="47287"/>
    <cellStyle name="Note 2 2 14 14" xfId="12818"/>
    <cellStyle name="Note 2 2 14 14 2" xfId="30378"/>
    <cellStyle name="Note 2 2 14 14 3" xfId="47866"/>
    <cellStyle name="Note 2 2 14 15" xfId="13394"/>
    <cellStyle name="Note 2 2 14 15 2" xfId="30954"/>
    <cellStyle name="Note 2 2 14 15 3" xfId="48442"/>
    <cellStyle name="Note 2 2 14 16" xfId="13971"/>
    <cellStyle name="Note 2 2 14 16 2" xfId="31531"/>
    <cellStyle name="Note 2 2 14 16 3" xfId="49019"/>
    <cellStyle name="Note 2 2 14 17" xfId="14531"/>
    <cellStyle name="Note 2 2 14 17 2" xfId="32091"/>
    <cellStyle name="Note 2 2 14 17 3" xfId="49579"/>
    <cellStyle name="Note 2 2 14 18" xfId="15086"/>
    <cellStyle name="Note 2 2 14 18 2" xfId="32646"/>
    <cellStyle name="Note 2 2 14 18 3" xfId="50134"/>
    <cellStyle name="Note 2 2 14 19" xfId="15651"/>
    <cellStyle name="Note 2 2 14 19 2" xfId="33211"/>
    <cellStyle name="Note 2 2 14 19 3" xfId="50699"/>
    <cellStyle name="Note 2 2 14 2" xfId="5971"/>
    <cellStyle name="Note 2 2 14 2 2" xfId="23563"/>
    <cellStyle name="Note 2 2 14 2 3" xfId="41051"/>
    <cellStyle name="Note 2 2 14 20" xfId="16198"/>
    <cellStyle name="Note 2 2 14 20 2" xfId="33758"/>
    <cellStyle name="Note 2 2 14 20 3" xfId="51246"/>
    <cellStyle name="Note 2 2 14 21" xfId="16749"/>
    <cellStyle name="Note 2 2 14 21 2" xfId="34309"/>
    <cellStyle name="Note 2 2 14 21 3" xfId="51797"/>
    <cellStyle name="Note 2 2 14 22" xfId="17270"/>
    <cellStyle name="Note 2 2 14 22 2" xfId="34830"/>
    <cellStyle name="Note 2 2 14 22 3" xfId="52318"/>
    <cellStyle name="Note 2 2 14 23" xfId="18346"/>
    <cellStyle name="Note 2 2 14 23 2" xfId="35834"/>
    <cellStyle name="Note 2 2 14 24" xfId="17874"/>
    <cellStyle name="Note 2 2 14 25" xfId="35362"/>
    <cellStyle name="Note 2 2 14 3" xfId="6572"/>
    <cellStyle name="Note 2 2 14 3 2" xfId="24132"/>
    <cellStyle name="Note 2 2 14 3 3" xfId="41620"/>
    <cellStyle name="Note 2 2 14 4" xfId="7152"/>
    <cellStyle name="Note 2 2 14 4 2" xfId="24712"/>
    <cellStyle name="Note 2 2 14 4 3" xfId="42200"/>
    <cellStyle name="Note 2 2 14 5" xfId="7720"/>
    <cellStyle name="Note 2 2 14 5 2" xfId="25280"/>
    <cellStyle name="Note 2 2 14 5 3" xfId="42768"/>
    <cellStyle name="Note 2 2 14 6" xfId="8288"/>
    <cellStyle name="Note 2 2 14 6 2" xfId="25848"/>
    <cellStyle name="Note 2 2 14 6 3" xfId="43336"/>
    <cellStyle name="Note 2 2 14 7" xfId="8856"/>
    <cellStyle name="Note 2 2 14 7 2" xfId="26416"/>
    <cellStyle name="Note 2 2 14 7 3" xfId="43904"/>
    <cellStyle name="Note 2 2 14 8" xfId="9424"/>
    <cellStyle name="Note 2 2 14 8 2" xfId="26984"/>
    <cellStyle name="Note 2 2 14 8 3" xfId="44472"/>
    <cellStyle name="Note 2 2 14 9" xfId="10004"/>
    <cellStyle name="Note 2 2 14 9 2" xfId="27564"/>
    <cellStyle name="Note 2 2 14 9 3" xfId="45052"/>
    <cellStyle name="Note 2 2 15" xfId="310"/>
    <cellStyle name="Note 2 2 15 2" xfId="18357"/>
    <cellStyle name="Note 2 2 15 3" xfId="35845"/>
    <cellStyle name="Note 2 2 16" xfId="318"/>
    <cellStyle name="Note 2 2 16 2" xfId="18365"/>
    <cellStyle name="Note 2 2 16 3" xfId="35853"/>
    <cellStyle name="Note 2 2 17" xfId="309"/>
    <cellStyle name="Note 2 2 17 2" xfId="18356"/>
    <cellStyle name="Note 2 2 17 3" xfId="35844"/>
    <cellStyle name="Note 2 2 18" xfId="296"/>
    <cellStyle name="Note 2 2 18 2" xfId="18343"/>
    <cellStyle name="Note 2 2 18 3" xfId="35831"/>
    <cellStyle name="Note 2 2 19" xfId="304"/>
    <cellStyle name="Note 2 2 19 2" xfId="18351"/>
    <cellStyle name="Note 2 2 19 3" xfId="35839"/>
    <cellStyle name="Note 2 2 2" xfId="195"/>
    <cellStyle name="Note 2 2 2 10" xfId="2357"/>
    <cellStyle name="Note 2 2 2 10 2" xfId="19949"/>
    <cellStyle name="Note 2 2 2 10 3" xfId="37437"/>
    <cellStyle name="Note 2 2 2 11" xfId="3079"/>
    <cellStyle name="Note 2 2 2 11 2" xfId="20671"/>
    <cellStyle name="Note 2 2 2 11 3" xfId="38159"/>
    <cellStyle name="Note 2 2 2 12" xfId="3211"/>
    <cellStyle name="Note 2 2 2 12 2" xfId="20803"/>
    <cellStyle name="Note 2 2 2 12 3" xfId="38291"/>
    <cellStyle name="Note 2 2 2 13" xfId="3642"/>
    <cellStyle name="Note 2 2 2 13 2" xfId="21234"/>
    <cellStyle name="Note 2 2 2 13 3" xfId="38722"/>
    <cellStyle name="Note 2 2 2 14" xfId="4066"/>
    <cellStyle name="Note 2 2 2 14 2" xfId="21658"/>
    <cellStyle name="Note 2 2 2 14 3" xfId="39146"/>
    <cellStyle name="Note 2 2 2 15" xfId="4487"/>
    <cellStyle name="Note 2 2 2 15 2" xfId="22079"/>
    <cellStyle name="Note 2 2 2 15 3" xfId="39567"/>
    <cellStyle name="Note 2 2 2 16" xfId="4905"/>
    <cellStyle name="Note 2 2 2 16 2" xfId="22497"/>
    <cellStyle name="Note 2 2 2 16 3" xfId="39985"/>
    <cellStyle name="Note 2 2 2 17" xfId="5305"/>
    <cellStyle name="Note 2 2 2 17 2" xfId="22897"/>
    <cellStyle name="Note 2 2 2 17 3" xfId="40385"/>
    <cellStyle name="Note 2 2 2 18" xfId="5808"/>
    <cellStyle name="Note 2 2 2 18 2" xfId="23400"/>
    <cellStyle name="Note 2 2 2 18 3" xfId="40888"/>
    <cellStyle name="Note 2 2 2 19" xfId="5725"/>
    <cellStyle name="Note 2 2 2 19 2" xfId="23317"/>
    <cellStyle name="Note 2 2 2 19 3" xfId="40805"/>
    <cellStyle name="Note 2 2 2 2" xfId="623"/>
    <cellStyle name="Note 2 2 2 2 10" xfId="3700"/>
    <cellStyle name="Note 2 2 2 2 10 2" xfId="21292"/>
    <cellStyle name="Note 2 2 2 2 10 3" xfId="38780"/>
    <cellStyle name="Note 2 2 2 2 11" xfId="4121"/>
    <cellStyle name="Note 2 2 2 2 11 2" xfId="21713"/>
    <cellStyle name="Note 2 2 2 2 11 3" xfId="39201"/>
    <cellStyle name="Note 2 2 2 2 12" xfId="4542"/>
    <cellStyle name="Note 2 2 2 2 12 2" xfId="22134"/>
    <cellStyle name="Note 2 2 2 2 12 3" xfId="39622"/>
    <cellStyle name="Note 2 2 2 2 13" xfId="4953"/>
    <cellStyle name="Note 2 2 2 2 13 2" xfId="22545"/>
    <cellStyle name="Note 2 2 2 2 13 3" xfId="40033"/>
    <cellStyle name="Note 2 2 2 2 14" xfId="5353"/>
    <cellStyle name="Note 2 2 2 2 14 2" xfId="22945"/>
    <cellStyle name="Note 2 2 2 2 14 3" xfId="40433"/>
    <cellStyle name="Note 2 2 2 2 15" xfId="5874"/>
    <cellStyle name="Note 2 2 2 2 15 2" xfId="23466"/>
    <cellStyle name="Note 2 2 2 2 15 3" xfId="40954"/>
    <cellStyle name="Note 2 2 2 2 16" xfId="6473"/>
    <cellStyle name="Note 2 2 2 2 16 2" xfId="24033"/>
    <cellStyle name="Note 2 2 2 2 16 3" xfId="41521"/>
    <cellStyle name="Note 2 2 2 2 17" xfId="7053"/>
    <cellStyle name="Note 2 2 2 2 17 2" xfId="24613"/>
    <cellStyle name="Note 2 2 2 2 17 3" xfId="42101"/>
    <cellStyle name="Note 2 2 2 2 18" xfId="7621"/>
    <cellStyle name="Note 2 2 2 2 18 2" xfId="25181"/>
    <cellStyle name="Note 2 2 2 2 18 3" xfId="42669"/>
    <cellStyle name="Note 2 2 2 2 19" xfId="8189"/>
    <cellStyle name="Note 2 2 2 2 19 2" xfId="25749"/>
    <cellStyle name="Note 2 2 2 2 19 3" xfId="43237"/>
    <cellStyle name="Note 2 2 2 2 2" xfId="772"/>
    <cellStyle name="Note 2 2 2 2 2 10" xfId="4689"/>
    <cellStyle name="Note 2 2 2 2 2 10 2" xfId="22281"/>
    <cellStyle name="Note 2 2 2 2 2 10 3" xfId="39769"/>
    <cellStyle name="Note 2 2 2 2 2 11" xfId="5090"/>
    <cellStyle name="Note 2 2 2 2 2 11 2" xfId="22682"/>
    <cellStyle name="Note 2 2 2 2 2 11 3" xfId="40170"/>
    <cellStyle name="Note 2 2 2 2 2 12" xfId="5490"/>
    <cellStyle name="Note 2 2 2 2 2 12 2" xfId="23082"/>
    <cellStyle name="Note 2 2 2 2 2 12 3" xfId="40570"/>
    <cellStyle name="Note 2 2 2 2 2 13" xfId="6235"/>
    <cellStyle name="Note 2 2 2 2 2 13 2" xfId="23795"/>
    <cellStyle name="Note 2 2 2 2 2 13 3" xfId="41283"/>
    <cellStyle name="Note 2 2 2 2 2 14" xfId="6836"/>
    <cellStyle name="Note 2 2 2 2 2 14 2" xfId="24396"/>
    <cellStyle name="Note 2 2 2 2 2 14 3" xfId="41884"/>
    <cellStyle name="Note 2 2 2 2 2 15" xfId="7416"/>
    <cellStyle name="Note 2 2 2 2 2 15 2" xfId="24976"/>
    <cellStyle name="Note 2 2 2 2 2 15 3" xfId="42464"/>
    <cellStyle name="Note 2 2 2 2 2 16" xfId="7984"/>
    <cellStyle name="Note 2 2 2 2 2 16 2" xfId="25544"/>
    <cellStyle name="Note 2 2 2 2 2 16 3" xfId="43032"/>
    <cellStyle name="Note 2 2 2 2 2 17" xfId="8552"/>
    <cellStyle name="Note 2 2 2 2 2 17 2" xfId="26112"/>
    <cellStyle name="Note 2 2 2 2 2 17 3" xfId="43600"/>
    <cellStyle name="Note 2 2 2 2 2 18" xfId="9120"/>
    <cellStyle name="Note 2 2 2 2 2 18 2" xfId="26680"/>
    <cellStyle name="Note 2 2 2 2 2 18 3" xfId="44168"/>
    <cellStyle name="Note 2 2 2 2 2 19" xfId="9688"/>
    <cellStyle name="Note 2 2 2 2 2 19 2" xfId="27248"/>
    <cellStyle name="Note 2 2 2 2 2 19 3" xfId="44736"/>
    <cellStyle name="Note 2 2 2 2 2 2" xfId="1265"/>
    <cellStyle name="Note 2 2 2 2 2 2 2" xfId="18857"/>
    <cellStyle name="Note 2 2 2 2 2 2 3" xfId="36345"/>
    <cellStyle name="Note 2 2 2 2 2 20" xfId="10267"/>
    <cellStyle name="Note 2 2 2 2 2 20 2" xfId="27827"/>
    <cellStyle name="Note 2 2 2 2 2 20 3" xfId="45315"/>
    <cellStyle name="Note 2 2 2 2 2 21" xfId="10834"/>
    <cellStyle name="Note 2 2 2 2 2 21 2" xfId="28394"/>
    <cellStyle name="Note 2 2 2 2 2 21 3" xfId="45882"/>
    <cellStyle name="Note 2 2 2 2 2 22" xfId="11344"/>
    <cellStyle name="Note 2 2 2 2 2 22 2" xfId="28904"/>
    <cellStyle name="Note 2 2 2 2 2 22 3" xfId="46392"/>
    <cellStyle name="Note 2 2 2 2 2 23" xfId="11925"/>
    <cellStyle name="Note 2 2 2 2 2 23 2" xfId="29485"/>
    <cellStyle name="Note 2 2 2 2 2 23 3" xfId="46973"/>
    <cellStyle name="Note 2 2 2 2 2 24" xfId="12503"/>
    <cellStyle name="Note 2 2 2 2 2 24 2" xfId="30063"/>
    <cellStyle name="Note 2 2 2 2 2 24 3" xfId="47551"/>
    <cellStyle name="Note 2 2 2 2 2 25" xfId="13079"/>
    <cellStyle name="Note 2 2 2 2 2 25 2" xfId="30639"/>
    <cellStyle name="Note 2 2 2 2 2 25 3" xfId="48127"/>
    <cellStyle name="Note 2 2 2 2 2 26" xfId="13655"/>
    <cellStyle name="Note 2 2 2 2 2 26 2" xfId="31215"/>
    <cellStyle name="Note 2 2 2 2 2 26 3" xfId="48703"/>
    <cellStyle name="Note 2 2 2 2 2 27" xfId="14229"/>
    <cellStyle name="Note 2 2 2 2 2 27 2" xfId="31789"/>
    <cellStyle name="Note 2 2 2 2 2 27 3" xfId="49277"/>
    <cellStyle name="Note 2 2 2 2 2 28" xfId="14785"/>
    <cellStyle name="Note 2 2 2 2 2 28 2" xfId="32345"/>
    <cellStyle name="Note 2 2 2 2 2 28 3" xfId="49833"/>
    <cellStyle name="Note 2 2 2 2 2 29" xfId="15342"/>
    <cellStyle name="Note 2 2 2 2 2 29 2" xfId="32902"/>
    <cellStyle name="Note 2 2 2 2 2 29 3" xfId="50390"/>
    <cellStyle name="Note 2 2 2 2 2 3" xfId="1701"/>
    <cellStyle name="Note 2 2 2 2 2 3 2" xfId="19293"/>
    <cellStyle name="Note 2 2 2 2 2 3 3" xfId="36781"/>
    <cellStyle name="Note 2 2 2 2 2 30" xfId="15900"/>
    <cellStyle name="Note 2 2 2 2 2 30 2" xfId="33460"/>
    <cellStyle name="Note 2 2 2 2 2 30 3" xfId="50948"/>
    <cellStyle name="Note 2 2 2 2 2 31" xfId="16448"/>
    <cellStyle name="Note 2 2 2 2 2 31 2" xfId="34008"/>
    <cellStyle name="Note 2 2 2 2 2 31 3" xfId="51496"/>
    <cellStyle name="Note 2 2 2 2 2 32" xfId="16981"/>
    <cellStyle name="Note 2 2 2 2 2 32 2" xfId="34541"/>
    <cellStyle name="Note 2 2 2 2 2 32 3" xfId="52029"/>
    <cellStyle name="Note 2 2 2 2 2 33" xfId="17502"/>
    <cellStyle name="Note 2 2 2 2 2 33 2" xfId="35062"/>
    <cellStyle name="Note 2 2 2 2 2 33 3" xfId="52550"/>
    <cellStyle name="Note 2 2 2 2 2 34" xfId="18106"/>
    <cellStyle name="Note 2 2 2 2 2 35" xfId="35594"/>
    <cellStyle name="Note 2 2 2 2 2 36" xfId="53320"/>
    <cellStyle name="Note 2 2 2 2 2 37" xfId="53027"/>
    <cellStyle name="Note 2 2 2 2 2 4" xfId="2136"/>
    <cellStyle name="Note 2 2 2 2 2 4 2" xfId="19728"/>
    <cellStyle name="Note 2 2 2 2 2 4 3" xfId="37216"/>
    <cellStyle name="Note 2 2 2 2 2 5" xfId="2572"/>
    <cellStyle name="Note 2 2 2 2 2 5 2" xfId="20164"/>
    <cellStyle name="Note 2 2 2 2 2 5 3" xfId="37652"/>
    <cellStyle name="Note 2 2 2 2 2 6" xfId="2986"/>
    <cellStyle name="Note 2 2 2 2 2 6 2" xfId="20578"/>
    <cellStyle name="Note 2 2 2 2 2 6 3" xfId="38066"/>
    <cellStyle name="Note 2 2 2 2 2 7" xfId="3422"/>
    <cellStyle name="Note 2 2 2 2 2 7 2" xfId="21014"/>
    <cellStyle name="Note 2 2 2 2 2 7 3" xfId="38502"/>
    <cellStyle name="Note 2 2 2 2 2 8" xfId="3847"/>
    <cellStyle name="Note 2 2 2 2 2 8 2" xfId="21439"/>
    <cellStyle name="Note 2 2 2 2 2 8 3" xfId="38927"/>
    <cellStyle name="Note 2 2 2 2 2 9" xfId="4268"/>
    <cellStyle name="Note 2 2 2 2 2 9 2" xfId="21860"/>
    <cellStyle name="Note 2 2 2 2 2 9 3" xfId="39348"/>
    <cellStyle name="Note 2 2 2 2 20" xfId="8757"/>
    <cellStyle name="Note 2 2 2 2 20 2" xfId="26317"/>
    <cellStyle name="Note 2 2 2 2 20 3" xfId="43805"/>
    <cellStyle name="Note 2 2 2 2 21" xfId="9325"/>
    <cellStyle name="Note 2 2 2 2 21 2" xfId="26885"/>
    <cellStyle name="Note 2 2 2 2 21 3" xfId="44373"/>
    <cellStyle name="Note 2 2 2 2 22" xfId="9905"/>
    <cellStyle name="Note 2 2 2 2 22 2" xfId="27465"/>
    <cellStyle name="Note 2 2 2 2 22 3" xfId="44953"/>
    <cellStyle name="Note 2 2 2 2 23" xfId="6632"/>
    <cellStyle name="Note 2 2 2 2 23 2" xfId="24192"/>
    <cellStyle name="Note 2 2 2 2 23 3" xfId="41680"/>
    <cellStyle name="Note 2 2 2 2 24" xfId="11562"/>
    <cellStyle name="Note 2 2 2 2 24 2" xfId="29122"/>
    <cellStyle name="Note 2 2 2 2 24 3" xfId="46610"/>
    <cellStyle name="Note 2 2 2 2 25" xfId="12142"/>
    <cellStyle name="Note 2 2 2 2 25 2" xfId="29702"/>
    <cellStyle name="Note 2 2 2 2 25 3" xfId="47190"/>
    <cellStyle name="Note 2 2 2 2 26" xfId="12720"/>
    <cellStyle name="Note 2 2 2 2 26 2" xfId="30280"/>
    <cellStyle name="Note 2 2 2 2 26 3" xfId="47768"/>
    <cellStyle name="Note 2 2 2 2 27" xfId="13296"/>
    <cellStyle name="Note 2 2 2 2 27 2" xfId="30856"/>
    <cellStyle name="Note 2 2 2 2 27 3" xfId="48344"/>
    <cellStyle name="Note 2 2 2 2 28" xfId="13872"/>
    <cellStyle name="Note 2 2 2 2 28 2" xfId="31432"/>
    <cellStyle name="Note 2 2 2 2 28 3" xfId="48920"/>
    <cellStyle name="Note 2 2 2 2 29" xfId="14434"/>
    <cellStyle name="Note 2 2 2 2 29 2" xfId="31994"/>
    <cellStyle name="Note 2 2 2 2 29 3" xfId="49482"/>
    <cellStyle name="Note 2 2 2 2 3" xfId="892"/>
    <cellStyle name="Note 2 2 2 2 3 10" xfId="4809"/>
    <cellStyle name="Note 2 2 2 2 3 10 2" xfId="22401"/>
    <cellStyle name="Note 2 2 2 2 3 10 3" xfId="39889"/>
    <cellStyle name="Note 2 2 2 2 3 11" xfId="5210"/>
    <cellStyle name="Note 2 2 2 2 3 11 2" xfId="22802"/>
    <cellStyle name="Note 2 2 2 2 3 11 3" xfId="40290"/>
    <cellStyle name="Note 2 2 2 2 3 12" xfId="5610"/>
    <cellStyle name="Note 2 2 2 2 3 12 2" xfId="23202"/>
    <cellStyle name="Note 2 2 2 2 3 12 3" xfId="40690"/>
    <cellStyle name="Note 2 2 2 2 3 13" xfId="6355"/>
    <cellStyle name="Note 2 2 2 2 3 13 2" xfId="23915"/>
    <cellStyle name="Note 2 2 2 2 3 13 3" xfId="41403"/>
    <cellStyle name="Note 2 2 2 2 3 14" xfId="6956"/>
    <cellStyle name="Note 2 2 2 2 3 14 2" xfId="24516"/>
    <cellStyle name="Note 2 2 2 2 3 14 3" xfId="42004"/>
    <cellStyle name="Note 2 2 2 2 3 15" xfId="7536"/>
    <cellStyle name="Note 2 2 2 2 3 15 2" xfId="25096"/>
    <cellStyle name="Note 2 2 2 2 3 15 3" xfId="42584"/>
    <cellStyle name="Note 2 2 2 2 3 16" xfId="8104"/>
    <cellStyle name="Note 2 2 2 2 3 16 2" xfId="25664"/>
    <cellStyle name="Note 2 2 2 2 3 16 3" xfId="43152"/>
    <cellStyle name="Note 2 2 2 2 3 17" xfId="8672"/>
    <cellStyle name="Note 2 2 2 2 3 17 2" xfId="26232"/>
    <cellStyle name="Note 2 2 2 2 3 17 3" xfId="43720"/>
    <cellStyle name="Note 2 2 2 2 3 18" xfId="9240"/>
    <cellStyle name="Note 2 2 2 2 3 18 2" xfId="26800"/>
    <cellStyle name="Note 2 2 2 2 3 18 3" xfId="44288"/>
    <cellStyle name="Note 2 2 2 2 3 19" xfId="9808"/>
    <cellStyle name="Note 2 2 2 2 3 19 2" xfId="27368"/>
    <cellStyle name="Note 2 2 2 2 3 19 3" xfId="44856"/>
    <cellStyle name="Note 2 2 2 2 3 2" xfId="1385"/>
    <cellStyle name="Note 2 2 2 2 3 2 2" xfId="18977"/>
    <cellStyle name="Note 2 2 2 2 3 2 3" xfId="36465"/>
    <cellStyle name="Note 2 2 2 2 3 20" xfId="10387"/>
    <cellStyle name="Note 2 2 2 2 3 20 2" xfId="27947"/>
    <cellStyle name="Note 2 2 2 2 3 20 3" xfId="45435"/>
    <cellStyle name="Note 2 2 2 2 3 21" xfId="10954"/>
    <cellStyle name="Note 2 2 2 2 3 21 2" xfId="28514"/>
    <cellStyle name="Note 2 2 2 2 3 21 3" xfId="46002"/>
    <cellStyle name="Note 2 2 2 2 3 22" xfId="11464"/>
    <cellStyle name="Note 2 2 2 2 3 22 2" xfId="29024"/>
    <cellStyle name="Note 2 2 2 2 3 22 3" xfId="46512"/>
    <cellStyle name="Note 2 2 2 2 3 23" xfId="12045"/>
    <cellStyle name="Note 2 2 2 2 3 23 2" xfId="29605"/>
    <cellStyle name="Note 2 2 2 2 3 23 3" xfId="47093"/>
    <cellStyle name="Note 2 2 2 2 3 24" xfId="12623"/>
    <cellStyle name="Note 2 2 2 2 3 24 2" xfId="30183"/>
    <cellStyle name="Note 2 2 2 2 3 24 3" xfId="47671"/>
    <cellStyle name="Note 2 2 2 2 3 25" xfId="13199"/>
    <cellStyle name="Note 2 2 2 2 3 25 2" xfId="30759"/>
    <cellStyle name="Note 2 2 2 2 3 25 3" xfId="48247"/>
    <cellStyle name="Note 2 2 2 2 3 26" xfId="13775"/>
    <cellStyle name="Note 2 2 2 2 3 26 2" xfId="31335"/>
    <cellStyle name="Note 2 2 2 2 3 26 3" xfId="48823"/>
    <cellStyle name="Note 2 2 2 2 3 27" xfId="14349"/>
    <cellStyle name="Note 2 2 2 2 3 27 2" xfId="31909"/>
    <cellStyle name="Note 2 2 2 2 3 27 3" xfId="49397"/>
    <cellStyle name="Note 2 2 2 2 3 28" xfId="14905"/>
    <cellStyle name="Note 2 2 2 2 3 28 2" xfId="32465"/>
    <cellStyle name="Note 2 2 2 2 3 28 3" xfId="49953"/>
    <cellStyle name="Note 2 2 2 2 3 29" xfId="15462"/>
    <cellStyle name="Note 2 2 2 2 3 29 2" xfId="33022"/>
    <cellStyle name="Note 2 2 2 2 3 29 3" xfId="50510"/>
    <cellStyle name="Note 2 2 2 2 3 3" xfId="1821"/>
    <cellStyle name="Note 2 2 2 2 3 3 2" xfId="19413"/>
    <cellStyle name="Note 2 2 2 2 3 3 3" xfId="36901"/>
    <cellStyle name="Note 2 2 2 2 3 30" xfId="16020"/>
    <cellStyle name="Note 2 2 2 2 3 30 2" xfId="33580"/>
    <cellStyle name="Note 2 2 2 2 3 30 3" xfId="51068"/>
    <cellStyle name="Note 2 2 2 2 3 31" xfId="16568"/>
    <cellStyle name="Note 2 2 2 2 3 31 2" xfId="34128"/>
    <cellStyle name="Note 2 2 2 2 3 31 3" xfId="51616"/>
    <cellStyle name="Note 2 2 2 2 3 32" xfId="17101"/>
    <cellStyle name="Note 2 2 2 2 3 32 2" xfId="34661"/>
    <cellStyle name="Note 2 2 2 2 3 32 3" xfId="52149"/>
    <cellStyle name="Note 2 2 2 2 3 33" xfId="17622"/>
    <cellStyle name="Note 2 2 2 2 3 33 2" xfId="35182"/>
    <cellStyle name="Note 2 2 2 2 3 33 3" xfId="52670"/>
    <cellStyle name="Note 2 2 2 2 3 34" xfId="18226"/>
    <cellStyle name="Note 2 2 2 2 3 35" xfId="35714"/>
    <cellStyle name="Note 2 2 2 2 3 36" xfId="53440"/>
    <cellStyle name="Note 2 2 2 2 3 37" xfId="53040"/>
    <cellStyle name="Note 2 2 2 2 3 4" xfId="2256"/>
    <cellStyle name="Note 2 2 2 2 3 4 2" xfId="19848"/>
    <cellStyle name="Note 2 2 2 2 3 4 3" xfId="37336"/>
    <cellStyle name="Note 2 2 2 2 3 5" xfId="2692"/>
    <cellStyle name="Note 2 2 2 2 3 5 2" xfId="20284"/>
    <cellStyle name="Note 2 2 2 2 3 5 3" xfId="37772"/>
    <cellStyle name="Note 2 2 2 2 3 6" xfId="3095"/>
    <cellStyle name="Note 2 2 2 2 3 6 2" xfId="20687"/>
    <cellStyle name="Note 2 2 2 2 3 6 3" xfId="38175"/>
    <cellStyle name="Note 2 2 2 2 3 7" xfId="3542"/>
    <cellStyle name="Note 2 2 2 2 3 7 2" xfId="21134"/>
    <cellStyle name="Note 2 2 2 2 3 7 3" xfId="38622"/>
    <cellStyle name="Note 2 2 2 2 3 8" xfId="3967"/>
    <cellStyle name="Note 2 2 2 2 3 8 2" xfId="21559"/>
    <cellStyle name="Note 2 2 2 2 3 8 3" xfId="39047"/>
    <cellStyle name="Note 2 2 2 2 3 9" xfId="4388"/>
    <cellStyle name="Note 2 2 2 2 3 9 2" xfId="21980"/>
    <cellStyle name="Note 2 2 2 2 3 9 3" xfId="39468"/>
    <cellStyle name="Note 2 2 2 2 30" xfId="14990"/>
    <cellStyle name="Note 2 2 2 2 30 2" xfId="32550"/>
    <cellStyle name="Note 2 2 2 2 30 3" xfId="50038"/>
    <cellStyle name="Note 2 2 2 2 31" xfId="15558"/>
    <cellStyle name="Note 2 2 2 2 31 2" xfId="33118"/>
    <cellStyle name="Note 2 2 2 2 31 3" xfId="50606"/>
    <cellStyle name="Note 2 2 2 2 32" xfId="16105"/>
    <cellStyle name="Note 2 2 2 2 32 2" xfId="33665"/>
    <cellStyle name="Note 2 2 2 2 32 3" xfId="51153"/>
    <cellStyle name="Note 2 2 2 2 33" xfId="16664"/>
    <cellStyle name="Note 2 2 2 2 33 2" xfId="34224"/>
    <cellStyle name="Note 2 2 2 2 33 3" xfId="51712"/>
    <cellStyle name="Note 2 2 2 2 34" xfId="17186"/>
    <cellStyle name="Note 2 2 2 2 34 2" xfId="34746"/>
    <cellStyle name="Note 2 2 2 2 34 3" xfId="52234"/>
    <cellStyle name="Note 2 2 2 2 35" xfId="17790"/>
    <cellStyle name="Note 2 2 2 2 36" xfId="35278"/>
    <cellStyle name="Note 2 2 2 2 37" xfId="53171"/>
    <cellStyle name="Note 2 2 2 2 38" xfId="53750"/>
    <cellStyle name="Note 2 2 2 2 4" xfId="1116"/>
    <cellStyle name="Note 2 2 2 2 4 10" xfId="10687"/>
    <cellStyle name="Note 2 2 2 2 4 10 2" xfId="28247"/>
    <cellStyle name="Note 2 2 2 2 4 10 3" xfId="45735"/>
    <cellStyle name="Note 2 2 2 2 4 11" xfId="11198"/>
    <cellStyle name="Note 2 2 2 2 4 11 2" xfId="28758"/>
    <cellStyle name="Note 2 2 2 2 4 11 3" xfId="46246"/>
    <cellStyle name="Note 2 2 2 2 4 12" xfId="11778"/>
    <cellStyle name="Note 2 2 2 2 4 12 2" xfId="29338"/>
    <cellStyle name="Note 2 2 2 2 4 12 3" xfId="46826"/>
    <cellStyle name="Note 2 2 2 2 4 13" xfId="12356"/>
    <cellStyle name="Note 2 2 2 2 4 13 2" xfId="29916"/>
    <cellStyle name="Note 2 2 2 2 4 13 3" xfId="47404"/>
    <cellStyle name="Note 2 2 2 2 4 14" xfId="12933"/>
    <cellStyle name="Note 2 2 2 2 4 14 2" xfId="30493"/>
    <cellStyle name="Note 2 2 2 2 4 14 3" xfId="47981"/>
    <cellStyle name="Note 2 2 2 2 4 15" xfId="13508"/>
    <cellStyle name="Note 2 2 2 2 4 15 2" xfId="31068"/>
    <cellStyle name="Note 2 2 2 2 4 15 3" xfId="48556"/>
    <cellStyle name="Note 2 2 2 2 4 16" xfId="14083"/>
    <cellStyle name="Note 2 2 2 2 4 16 2" xfId="31643"/>
    <cellStyle name="Note 2 2 2 2 4 16 3" xfId="49131"/>
    <cellStyle name="Note 2 2 2 2 4 17" xfId="14640"/>
    <cellStyle name="Note 2 2 2 2 4 17 2" xfId="32200"/>
    <cellStyle name="Note 2 2 2 2 4 17 3" xfId="49688"/>
    <cellStyle name="Note 2 2 2 2 4 18" xfId="15196"/>
    <cellStyle name="Note 2 2 2 2 4 18 2" xfId="32756"/>
    <cellStyle name="Note 2 2 2 2 4 18 3" xfId="50244"/>
    <cellStyle name="Note 2 2 2 2 4 19" xfId="15757"/>
    <cellStyle name="Note 2 2 2 2 4 19 2" xfId="33317"/>
    <cellStyle name="Note 2 2 2 2 4 19 3" xfId="50805"/>
    <cellStyle name="Note 2 2 2 2 4 2" xfId="6088"/>
    <cellStyle name="Note 2 2 2 2 4 2 2" xfId="23658"/>
    <cellStyle name="Note 2 2 2 2 4 2 3" xfId="41146"/>
    <cellStyle name="Note 2 2 2 2 4 20" xfId="16303"/>
    <cellStyle name="Note 2 2 2 2 4 20 2" xfId="33863"/>
    <cellStyle name="Note 2 2 2 2 4 20 3" xfId="51351"/>
    <cellStyle name="Note 2 2 2 2 4 21" xfId="16844"/>
    <cellStyle name="Note 2 2 2 2 4 21 2" xfId="34404"/>
    <cellStyle name="Note 2 2 2 2 4 21 3" xfId="51892"/>
    <cellStyle name="Note 2 2 2 2 4 22" xfId="17365"/>
    <cellStyle name="Note 2 2 2 2 4 22 2" xfId="34925"/>
    <cellStyle name="Note 2 2 2 2 4 22 3" xfId="52413"/>
    <cellStyle name="Note 2 2 2 2 4 23" xfId="17969"/>
    <cellStyle name="Note 2 2 2 2 4 24" xfId="35457"/>
    <cellStyle name="Note 2 2 2 2 4 3" xfId="6689"/>
    <cellStyle name="Note 2 2 2 2 4 3 2" xfId="24249"/>
    <cellStyle name="Note 2 2 2 2 4 3 3" xfId="41737"/>
    <cellStyle name="Note 2 2 2 2 4 4" xfId="7269"/>
    <cellStyle name="Note 2 2 2 2 4 4 2" xfId="24829"/>
    <cellStyle name="Note 2 2 2 2 4 4 3" xfId="42317"/>
    <cellStyle name="Note 2 2 2 2 4 5" xfId="7837"/>
    <cellStyle name="Note 2 2 2 2 4 5 2" xfId="25397"/>
    <cellStyle name="Note 2 2 2 2 4 5 3" xfId="42885"/>
    <cellStyle name="Note 2 2 2 2 4 6" xfId="8405"/>
    <cellStyle name="Note 2 2 2 2 4 6 2" xfId="25965"/>
    <cellStyle name="Note 2 2 2 2 4 6 3" xfId="43453"/>
    <cellStyle name="Note 2 2 2 2 4 7" xfId="8973"/>
    <cellStyle name="Note 2 2 2 2 4 7 2" xfId="26533"/>
    <cellStyle name="Note 2 2 2 2 4 7 3" xfId="44021"/>
    <cellStyle name="Note 2 2 2 2 4 8" xfId="9541"/>
    <cellStyle name="Note 2 2 2 2 4 8 2" xfId="27101"/>
    <cellStyle name="Note 2 2 2 2 4 8 3" xfId="44589"/>
    <cellStyle name="Note 2 2 2 2 4 9" xfId="10120"/>
    <cellStyle name="Note 2 2 2 2 4 9 2" xfId="27680"/>
    <cellStyle name="Note 2 2 2 2 4 9 3" xfId="45168"/>
    <cellStyle name="Note 2 2 2 2 5" xfId="1552"/>
    <cellStyle name="Note 2 2 2 2 5 2" xfId="19144"/>
    <cellStyle name="Note 2 2 2 2 5 3" xfId="36632"/>
    <cellStyle name="Note 2 2 2 2 6" xfId="1987"/>
    <cellStyle name="Note 2 2 2 2 6 2" xfId="19579"/>
    <cellStyle name="Note 2 2 2 2 6 3" xfId="37067"/>
    <cellStyle name="Note 2 2 2 2 7" xfId="2423"/>
    <cellStyle name="Note 2 2 2 2 7 2" xfId="20015"/>
    <cellStyle name="Note 2 2 2 2 7 3" xfId="37503"/>
    <cellStyle name="Note 2 2 2 2 8" xfId="3141"/>
    <cellStyle name="Note 2 2 2 2 8 2" xfId="20733"/>
    <cellStyle name="Note 2 2 2 2 8 3" xfId="38221"/>
    <cellStyle name="Note 2 2 2 2 9" xfId="3274"/>
    <cellStyle name="Note 2 2 2 2 9 2" xfId="20866"/>
    <cellStyle name="Note 2 2 2 2 9 3" xfId="38354"/>
    <cellStyle name="Note 2 2 2 20" xfId="5817"/>
    <cellStyle name="Note 2 2 2 20 2" xfId="23409"/>
    <cellStyle name="Note 2 2 2 20 3" xfId="40897"/>
    <cellStyle name="Note 2 2 2 21" xfId="5733"/>
    <cellStyle name="Note 2 2 2 21 2" xfId="23325"/>
    <cellStyle name="Note 2 2 2 21 3" xfId="40813"/>
    <cellStyle name="Note 2 2 2 22" xfId="7214"/>
    <cellStyle name="Note 2 2 2 22 2" xfId="24774"/>
    <cellStyle name="Note 2 2 2 22 3" xfId="42262"/>
    <cellStyle name="Note 2 2 2 23" xfId="7782"/>
    <cellStyle name="Note 2 2 2 23 2" xfId="25342"/>
    <cellStyle name="Note 2 2 2 23 3" xfId="42830"/>
    <cellStyle name="Note 2 2 2 24" xfId="8350"/>
    <cellStyle name="Note 2 2 2 24 2" xfId="25910"/>
    <cellStyle name="Note 2 2 2 24 3" xfId="43398"/>
    <cellStyle name="Note 2 2 2 25" xfId="8331"/>
    <cellStyle name="Note 2 2 2 25 2" xfId="25891"/>
    <cellStyle name="Note 2 2 2 25 3" xfId="43379"/>
    <cellStyle name="Note 2 2 2 26" xfId="5793"/>
    <cellStyle name="Note 2 2 2 26 2" xfId="23385"/>
    <cellStyle name="Note 2 2 2 26 3" xfId="40873"/>
    <cellStyle name="Note 2 2 2 27" xfId="5776"/>
    <cellStyle name="Note 2 2 2 27 2" xfId="23368"/>
    <cellStyle name="Note 2 2 2 27 3" xfId="40856"/>
    <cellStyle name="Note 2 2 2 28" xfId="10613"/>
    <cellStyle name="Note 2 2 2 28 2" xfId="28173"/>
    <cellStyle name="Note 2 2 2 28 3" xfId="45661"/>
    <cellStyle name="Note 2 2 2 29" xfId="11760"/>
    <cellStyle name="Note 2 2 2 29 2" xfId="29320"/>
    <cellStyle name="Note 2 2 2 29 3" xfId="46808"/>
    <cellStyle name="Note 2 2 2 3" xfId="594"/>
    <cellStyle name="Note 2 2 2 3 10" xfId="3675"/>
    <cellStyle name="Note 2 2 2 3 10 2" xfId="21267"/>
    <cellStyle name="Note 2 2 2 3 10 3" xfId="38755"/>
    <cellStyle name="Note 2 2 2 3 11" xfId="4096"/>
    <cellStyle name="Note 2 2 2 3 11 2" xfId="21688"/>
    <cellStyle name="Note 2 2 2 3 11 3" xfId="39176"/>
    <cellStyle name="Note 2 2 2 3 12" xfId="4517"/>
    <cellStyle name="Note 2 2 2 3 12 2" xfId="22109"/>
    <cellStyle name="Note 2 2 2 3 12 3" xfId="39597"/>
    <cellStyle name="Note 2 2 2 3 13" xfId="4929"/>
    <cellStyle name="Note 2 2 2 3 13 2" xfId="22521"/>
    <cellStyle name="Note 2 2 2 3 13 3" xfId="40009"/>
    <cellStyle name="Note 2 2 2 3 14" xfId="5329"/>
    <cellStyle name="Note 2 2 2 3 14 2" xfId="22921"/>
    <cellStyle name="Note 2 2 2 3 14 3" xfId="40409"/>
    <cellStyle name="Note 2 2 2 3 15" xfId="5845"/>
    <cellStyle name="Note 2 2 2 3 15 2" xfId="23437"/>
    <cellStyle name="Note 2 2 2 3 15 3" xfId="40925"/>
    <cellStyle name="Note 2 2 2 3 16" xfId="6445"/>
    <cellStyle name="Note 2 2 2 3 16 2" xfId="24005"/>
    <cellStyle name="Note 2 2 2 3 16 3" xfId="41493"/>
    <cellStyle name="Note 2 2 2 3 17" xfId="5839"/>
    <cellStyle name="Note 2 2 2 3 17 2" xfId="23431"/>
    <cellStyle name="Note 2 2 2 3 17 3" xfId="40919"/>
    <cellStyle name="Note 2 2 2 3 18" xfId="6488"/>
    <cellStyle name="Note 2 2 2 3 18 2" xfId="24048"/>
    <cellStyle name="Note 2 2 2 3 18 3" xfId="41536"/>
    <cellStyle name="Note 2 2 2 3 19" xfId="7070"/>
    <cellStyle name="Note 2 2 2 3 19 2" xfId="24630"/>
    <cellStyle name="Note 2 2 2 3 19 3" xfId="42118"/>
    <cellStyle name="Note 2 2 2 3 2" xfId="748"/>
    <cellStyle name="Note 2 2 2 3 2 10" xfId="4665"/>
    <cellStyle name="Note 2 2 2 3 2 10 2" xfId="22257"/>
    <cellStyle name="Note 2 2 2 3 2 10 3" xfId="39745"/>
    <cellStyle name="Note 2 2 2 3 2 11" xfId="5066"/>
    <cellStyle name="Note 2 2 2 3 2 11 2" xfId="22658"/>
    <cellStyle name="Note 2 2 2 3 2 11 3" xfId="40146"/>
    <cellStyle name="Note 2 2 2 3 2 12" xfId="5466"/>
    <cellStyle name="Note 2 2 2 3 2 12 2" xfId="23058"/>
    <cellStyle name="Note 2 2 2 3 2 12 3" xfId="40546"/>
    <cellStyle name="Note 2 2 2 3 2 13" xfId="6211"/>
    <cellStyle name="Note 2 2 2 3 2 13 2" xfId="23771"/>
    <cellStyle name="Note 2 2 2 3 2 13 3" xfId="41259"/>
    <cellStyle name="Note 2 2 2 3 2 14" xfId="6812"/>
    <cellStyle name="Note 2 2 2 3 2 14 2" xfId="24372"/>
    <cellStyle name="Note 2 2 2 3 2 14 3" xfId="41860"/>
    <cellStyle name="Note 2 2 2 3 2 15" xfId="7392"/>
    <cellStyle name="Note 2 2 2 3 2 15 2" xfId="24952"/>
    <cellStyle name="Note 2 2 2 3 2 15 3" xfId="42440"/>
    <cellStyle name="Note 2 2 2 3 2 16" xfId="7960"/>
    <cellStyle name="Note 2 2 2 3 2 16 2" xfId="25520"/>
    <cellStyle name="Note 2 2 2 3 2 16 3" xfId="43008"/>
    <cellStyle name="Note 2 2 2 3 2 17" xfId="8528"/>
    <cellStyle name="Note 2 2 2 3 2 17 2" xfId="26088"/>
    <cellStyle name="Note 2 2 2 3 2 17 3" xfId="43576"/>
    <cellStyle name="Note 2 2 2 3 2 18" xfId="9096"/>
    <cellStyle name="Note 2 2 2 3 2 18 2" xfId="26656"/>
    <cellStyle name="Note 2 2 2 3 2 18 3" xfId="44144"/>
    <cellStyle name="Note 2 2 2 3 2 19" xfId="9664"/>
    <cellStyle name="Note 2 2 2 3 2 19 2" xfId="27224"/>
    <cellStyle name="Note 2 2 2 3 2 19 3" xfId="44712"/>
    <cellStyle name="Note 2 2 2 3 2 2" xfId="1241"/>
    <cellStyle name="Note 2 2 2 3 2 2 2" xfId="18833"/>
    <cellStyle name="Note 2 2 2 3 2 2 3" xfId="36321"/>
    <cellStyle name="Note 2 2 2 3 2 20" xfId="10243"/>
    <cellStyle name="Note 2 2 2 3 2 20 2" xfId="27803"/>
    <cellStyle name="Note 2 2 2 3 2 20 3" xfId="45291"/>
    <cellStyle name="Note 2 2 2 3 2 21" xfId="10810"/>
    <cellStyle name="Note 2 2 2 3 2 21 2" xfId="28370"/>
    <cellStyle name="Note 2 2 2 3 2 21 3" xfId="45858"/>
    <cellStyle name="Note 2 2 2 3 2 22" xfId="11320"/>
    <cellStyle name="Note 2 2 2 3 2 22 2" xfId="28880"/>
    <cellStyle name="Note 2 2 2 3 2 22 3" xfId="46368"/>
    <cellStyle name="Note 2 2 2 3 2 23" xfId="11901"/>
    <cellStyle name="Note 2 2 2 3 2 23 2" xfId="29461"/>
    <cellStyle name="Note 2 2 2 3 2 23 3" xfId="46949"/>
    <cellStyle name="Note 2 2 2 3 2 24" xfId="12479"/>
    <cellStyle name="Note 2 2 2 3 2 24 2" xfId="30039"/>
    <cellStyle name="Note 2 2 2 3 2 24 3" xfId="47527"/>
    <cellStyle name="Note 2 2 2 3 2 25" xfId="13055"/>
    <cellStyle name="Note 2 2 2 3 2 25 2" xfId="30615"/>
    <cellStyle name="Note 2 2 2 3 2 25 3" xfId="48103"/>
    <cellStyle name="Note 2 2 2 3 2 26" xfId="13631"/>
    <cellStyle name="Note 2 2 2 3 2 26 2" xfId="31191"/>
    <cellStyle name="Note 2 2 2 3 2 26 3" xfId="48679"/>
    <cellStyle name="Note 2 2 2 3 2 27" xfId="14205"/>
    <cellStyle name="Note 2 2 2 3 2 27 2" xfId="31765"/>
    <cellStyle name="Note 2 2 2 3 2 27 3" xfId="49253"/>
    <cellStyle name="Note 2 2 2 3 2 28" xfId="14761"/>
    <cellStyle name="Note 2 2 2 3 2 28 2" xfId="32321"/>
    <cellStyle name="Note 2 2 2 3 2 28 3" xfId="49809"/>
    <cellStyle name="Note 2 2 2 3 2 29" xfId="15318"/>
    <cellStyle name="Note 2 2 2 3 2 29 2" xfId="32878"/>
    <cellStyle name="Note 2 2 2 3 2 29 3" xfId="50366"/>
    <cellStyle name="Note 2 2 2 3 2 3" xfId="1677"/>
    <cellStyle name="Note 2 2 2 3 2 3 2" xfId="19269"/>
    <cellStyle name="Note 2 2 2 3 2 3 3" xfId="36757"/>
    <cellStyle name="Note 2 2 2 3 2 30" xfId="15876"/>
    <cellStyle name="Note 2 2 2 3 2 30 2" xfId="33436"/>
    <cellStyle name="Note 2 2 2 3 2 30 3" xfId="50924"/>
    <cellStyle name="Note 2 2 2 3 2 31" xfId="16424"/>
    <cellStyle name="Note 2 2 2 3 2 31 2" xfId="33984"/>
    <cellStyle name="Note 2 2 2 3 2 31 3" xfId="51472"/>
    <cellStyle name="Note 2 2 2 3 2 32" xfId="16957"/>
    <cellStyle name="Note 2 2 2 3 2 32 2" xfId="34517"/>
    <cellStyle name="Note 2 2 2 3 2 32 3" xfId="52005"/>
    <cellStyle name="Note 2 2 2 3 2 33" xfId="17478"/>
    <cellStyle name="Note 2 2 2 3 2 33 2" xfId="35038"/>
    <cellStyle name="Note 2 2 2 3 2 33 3" xfId="52526"/>
    <cellStyle name="Note 2 2 2 3 2 34" xfId="18082"/>
    <cellStyle name="Note 2 2 2 3 2 35" xfId="35570"/>
    <cellStyle name="Note 2 2 2 3 2 36" xfId="53296"/>
    <cellStyle name="Note 2 2 2 3 2 37" xfId="53687"/>
    <cellStyle name="Note 2 2 2 3 2 4" xfId="2112"/>
    <cellStyle name="Note 2 2 2 3 2 4 2" xfId="19704"/>
    <cellStyle name="Note 2 2 2 3 2 4 3" xfId="37192"/>
    <cellStyle name="Note 2 2 2 3 2 5" xfId="2548"/>
    <cellStyle name="Note 2 2 2 3 2 5 2" xfId="20140"/>
    <cellStyle name="Note 2 2 2 3 2 5 3" xfId="37628"/>
    <cellStyle name="Note 2 2 2 3 2 6" xfId="977"/>
    <cellStyle name="Note 2 2 2 3 2 6 2" xfId="18593"/>
    <cellStyle name="Note 2 2 2 3 2 6 3" xfId="36081"/>
    <cellStyle name="Note 2 2 2 3 2 7" xfId="3398"/>
    <cellStyle name="Note 2 2 2 3 2 7 2" xfId="20990"/>
    <cellStyle name="Note 2 2 2 3 2 7 3" xfId="38478"/>
    <cellStyle name="Note 2 2 2 3 2 8" xfId="3823"/>
    <cellStyle name="Note 2 2 2 3 2 8 2" xfId="21415"/>
    <cellStyle name="Note 2 2 2 3 2 8 3" xfId="38903"/>
    <cellStyle name="Note 2 2 2 3 2 9" xfId="4244"/>
    <cellStyle name="Note 2 2 2 3 2 9 2" xfId="21836"/>
    <cellStyle name="Note 2 2 2 3 2 9 3" xfId="39324"/>
    <cellStyle name="Note 2 2 2 3 20" xfId="7638"/>
    <cellStyle name="Note 2 2 2 3 20 2" xfId="25198"/>
    <cellStyle name="Note 2 2 2 3 20 3" xfId="42686"/>
    <cellStyle name="Note 2 2 2 3 21" xfId="8206"/>
    <cellStyle name="Note 2 2 2 3 21 2" xfId="25766"/>
    <cellStyle name="Note 2 2 2 3 21 3" xfId="43254"/>
    <cellStyle name="Note 2 2 2 3 22" xfId="8779"/>
    <cellStyle name="Note 2 2 2 3 22 2" xfId="26339"/>
    <cellStyle name="Note 2 2 2 3 22 3" xfId="43827"/>
    <cellStyle name="Note 2 2 2 3 23" xfId="10048"/>
    <cellStyle name="Note 2 2 2 3 23 2" xfId="27608"/>
    <cellStyle name="Note 2 2 2 3 23 3" xfId="45096"/>
    <cellStyle name="Note 2 2 2 3 24" xfId="7284"/>
    <cellStyle name="Note 2 2 2 3 24 2" xfId="24844"/>
    <cellStyle name="Note 2 2 2 3 24 3" xfId="42332"/>
    <cellStyle name="Note 2 2 2 3 25" xfId="9334"/>
    <cellStyle name="Note 2 2 2 3 25 2" xfId="26894"/>
    <cellStyle name="Note 2 2 2 3 25 3" xfId="44382"/>
    <cellStyle name="Note 2 2 2 3 26" xfId="10695"/>
    <cellStyle name="Note 2 2 2 3 26 2" xfId="28255"/>
    <cellStyle name="Note 2 2 2 3 26 3" xfId="45743"/>
    <cellStyle name="Note 2 2 2 3 27" xfId="9484"/>
    <cellStyle name="Note 2 2 2 3 27 2" xfId="27044"/>
    <cellStyle name="Note 2 2 2 3 27 3" xfId="44532"/>
    <cellStyle name="Note 2 2 2 3 28" xfId="8901"/>
    <cellStyle name="Note 2 2 2 3 28 2" xfId="26461"/>
    <cellStyle name="Note 2 2 2 3 28 3" xfId="43949"/>
    <cellStyle name="Note 2 2 2 3 29" xfId="13310"/>
    <cellStyle name="Note 2 2 2 3 29 2" xfId="30870"/>
    <cellStyle name="Note 2 2 2 3 29 3" xfId="48358"/>
    <cellStyle name="Note 2 2 2 3 3" xfId="868"/>
    <cellStyle name="Note 2 2 2 3 3 10" xfId="4785"/>
    <cellStyle name="Note 2 2 2 3 3 10 2" xfId="22377"/>
    <cellStyle name="Note 2 2 2 3 3 10 3" xfId="39865"/>
    <cellStyle name="Note 2 2 2 3 3 11" xfId="5186"/>
    <cellStyle name="Note 2 2 2 3 3 11 2" xfId="22778"/>
    <cellStyle name="Note 2 2 2 3 3 11 3" xfId="40266"/>
    <cellStyle name="Note 2 2 2 3 3 12" xfId="5586"/>
    <cellStyle name="Note 2 2 2 3 3 12 2" xfId="23178"/>
    <cellStyle name="Note 2 2 2 3 3 12 3" xfId="40666"/>
    <cellStyle name="Note 2 2 2 3 3 13" xfId="6331"/>
    <cellStyle name="Note 2 2 2 3 3 13 2" xfId="23891"/>
    <cellStyle name="Note 2 2 2 3 3 13 3" xfId="41379"/>
    <cellStyle name="Note 2 2 2 3 3 14" xfId="6932"/>
    <cellStyle name="Note 2 2 2 3 3 14 2" xfId="24492"/>
    <cellStyle name="Note 2 2 2 3 3 14 3" xfId="41980"/>
    <cellStyle name="Note 2 2 2 3 3 15" xfId="7512"/>
    <cellStyle name="Note 2 2 2 3 3 15 2" xfId="25072"/>
    <cellStyle name="Note 2 2 2 3 3 15 3" xfId="42560"/>
    <cellStyle name="Note 2 2 2 3 3 16" xfId="8080"/>
    <cellStyle name="Note 2 2 2 3 3 16 2" xfId="25640"/>
    <cellStyle name="Note 2 2 2 3 3 16 3" xfId="43128"/>
    <cellStyle name="Note 2 2 2 3 3 17" xfId="8648"/>
    <cellStyle name="Note 2 2 2 3 3 17 2" xfId="26208"/>
    <cellStyle name="Note 2 2 2 3 3 17 3" xfId="43696"/>
    <cellStyle name="Note 2 2 2 3 3 18" xfId="9216"/>
    <cellStyle name="Note 2 2 2 3 3 18 2" xfId="26776"/>
    <cellStyle name="Note 2 2 2 3 3 18 3" xfId="44264"/>
    <cellStyle name="Note 2 2 2 3 3 19" xfId="9784"/>
    <cellStyle name="Note 2 2 2 3 3 19 2" xfId="27344"/>
    <cellStyle name="Note 2 2 2 3 3 19 3" xfId="44832"/>
    <cellStyle name="Note 2 2 2 3 3 2" xfId="1361"/>
    <cellStyle name="Note 2 2 2 3 3 2 2" xfId="18953"/>
    <cellStyle name="Note 2 2 2 3 3 2 3" xfId="36441"/>
    <cellStyle name="Note 2 2 2 3 3 20" xfId="10363"/>
    <cellStyle name="Note 2 2 2 3 3 20 2" xfId="27923"/>
    <cellStyle name="Note 2 2 2 3 3 20 3" xfId="45411"/>
    <cellStyle name="Note 2 2 2 3 3 21" xfId="10930"/>
    <cellStyle name="Note 2 2 2 3 3 21 2" xfId="28490"/>
    <cellStyle name="Note 2 2 2 3 3 21 3" xfId="45978"/>
    <cellStyle name="Note 2 2 2 3 3 22" xfId="11440"/>
    <cellStyle name="Note 2 2 2 3 3 22 2" xfId="29000"/>
    <cellStyle name="Note 2 2 2 3 3 22 3" xfId="46488"/>
    <cellStyle name="Note 2 2 2 3 3 23" xfId="12021"/>
    <cellStyle name="Note 2 2 2 3 3 23 2" xfId="29581"/>
    <cellStyle name="Note 2 2 2 3 3 23 3" xfId="47069"/>
    <cellStyle name="Note 2 2 2 3 3 24" xfId="12599"/>
    <cellStyle name="Note 2 2 2 3 3 24 2" xfId="30159"/>
    <cellStyle name="Note 2 2 2 3 3 24 3" xfId="47647"/>
    <cellStyle name="Note 2 2 2 3 3 25" xfId="13175"/>
    <cellStyle name="Note 2 2 2 3 3 25 2" xfId="30735"/>
    <cellStyle name="Note 2 2 2 3 3 25 3" xfId="48223"/>
    <cellStyle name="Note 2 2 2 3 3 26" xfId="13751"/>
    <cellStyle name="Note 2 2 2 3 3 26 2" xfId="31311"/>
    <cellStyle name="Note 2 2 2 3 3 26 3" xfId="48799"/>
    <cellStyle name="Note 2 2 2 3 3 27" xfId="14325"/>
    <cellStyle name="Note 2 2 2 3 3 27 2" xfId="31885"/>
    <cellStyle name="Note 2 2 2 3 3 27 3" xfId="49373"/>
    <cellStyle name="Note 2 2 2 3 3 28" xfId="14881"/>
    <cellStyle name="Note 2 2 2 3 3 28 2" xfId="32441"/>
    <cellStyle name="Note 2 2 2 3 3 28 3" xfId="49929"/>
    <cellStyle name="Note 2 2 2 3 3 29" xfId="15438"/>
    <cellStyle name="Note 2 2 2 3 3 29 2" xfId="32998"/>
    <cellStyle name="Note 2 2 2 3 3 29 3" xfId="50486"/>
    <cellStyle name="Note 2 2 2 3 3 3" xfId="1797"/>
    <cellStyle name="Note 2 2 2 3 3 3 2" xfId="19389"/>
    <cellStyle name="Note 2 2 2 3 3 3 3" xfId="36877"/>
    <cellStyle name="Note 2 2 2 3 3 30" xfId="15996"/>
    <cellStyle name="Note 2 2 2 3 3 30 2" xfId="33556"/>
    <cellStyle name="Note 2 2 2 3 3 30 3" xfId="51044"/>
    <cellStyle name="Note 2 2 2 3 3 31" xfId="16544"/>
    <cellStyle name="Note 2 2 2 3 3 31 2" xfId="34104"/>
    <cellStyle name="Note 2 2 2 3 3 31 3" xfId="51592"/>
    <cellStyle name="Note 2 2 2 3 3 32" xfId="17077"/>
    <cellStyle name="Note 2 2 2 3 3 32 2" xfId="34637"/>
    <cellStyle name="Note 2 2 2 3 3 32 3" xfId="52125"/>
    <cellStyle name="Note 2 2 2 3 3 33" xfId="17598"/>
    <cellStyle name="Note 2 2 2 3 3 33 2" xfId="35158"/>
    <cellStyle name="Note 2 2 2 3 3 33 3" xfId="52646"/>
    <cellStyle name="Note 2 2 2 3 3 34" xfId="18202"/>
    <cellStyle name="Note 2 2 2 3 3 35" xfId="35690"/>
    <cellStyle name="Note 2 2 2 3 3 36" xfId="53416"/>
    <cellStyle name="Note 2 2 2 3 3 37" xfId="53098"/>
    <cellStyle name="Note 2 2 2 3 3 4" xfId="2232"/>
    <cellStyle name="Note 2 2 2 3 3 4 2" xfId="19824"/>
    <cellStyle name="Note 2 2 2 3 3 4 3" xfId="37312"/>
    <cellStyle name="Note 2 2 2 3 3 5" xfId="2668"/>
    <cellStyle name="Note 2 2 2 3 3 5 2" xfId="20260"/>
    <cellStyle name="Note 2 2 2 3 3 5 3" xfId="37748"/>
    <cellStyle name="Note 2 2 2 3 3 6" xfId="2789"/>
    <cellStyle name="Note 2 2 2 3 3 6 2" xfId="20381"/>
    <cellStyle name="Note 2 2 2 3 3 6 3" xfId="37869"/>
    <cellStyle name="Note 2 2 2 3 3 7" xfId="3518"/>
    <cellStyle name="Note 2 2 2 3 3 7 2" xfId="21110"/>
    <cellStyle name="Note 2 2 2 3 3 7 3" xfId="38598"/>
    <cellStyle name="Note 2 2 2 3 3 8" xfId="3943"/>
    <cellStyle name="Note 2 2 2 3 3 8 2" xfId="21535"/>
    <cellStyle name="Note 2 2 2 3 3 8 3" xfId="39023"/>
    <cellStyle name="Note 2 2 2 3 3 9" xfId="4364"/>
    <cellStyle name="Note 2 2 2 3 3 9 2" xfId="21956"/>
    <cellStyle name="Note 2 2 2 3 3 9 3" xfId="39444"/>
    <cellStyle name="Note 2 2 2 3 30" xfId="13889"/>
    <cellStyle name="Note 2 2 2 3 30 2" xfId="31449"/>
    <cellStyle name="Note 2 2 2 3 30 3" xfId="48937"/>
    <cellStyle name="Note 2 2 2 3 31" xfId="14454"/>
    <cellStyle name="Note 2 2 2 3 31 2" xfId="32014"/>
    <cellStyle name="Note 2 2 2 3 31 3" xfId="49502"/>
    <cellStyle name="Note 2 2 2 3 32" xfId="15004"/>
    <cellStyle name="Note 2 2 2 3 32 2" xfId="32564"/>
    <cellStyle name="Note 2 2 2 3 32 3" xfId="50052"/>
    <cellStyle name="Note 2 2 2 3 33" xfId="15574"/>
    <cellStyle name="Note 2 2 2 3 33 2" xfId="33134"/>
    <cellStyle name="Note 2 2 2 3 33 3" xfId="50622"/>
    <cellStyle name="Note 2 2 2 3 34" xfId="16117"/>
    <cellStyle name="Note 2 2 2 3 34 2" xfId="33677"/>
    <cellStyle name="Note 2 2 2 3 34 3" xfId="51165"/>
    <cellStyle name="Note 2 2 2 3 35" xfId="17766"/>
    <cellStyle name="Note 2 2 2 3 36" xfId="17707"/>
    <cellStyle name="Note 2 2 2 3 37" xfId="53142"/>
    <cellStyle name="Note 2 2 2 3 38" xfId="53804"/>
    <cellStyle name="Note 2 2 2 3 4" xfId="1087"/>
    <cellStyle name="Note 2 2 2 3 4 10" xfId="10659"/>
    <cellStyle name="Note 2 2 2 3 4 10 2" xfId="28219"/>
    <cellStyle name="Note 2 2 2 3 4 10 3" xfId="45707"/>
    <cellStyle name="Note 2 2 2 3 4 11" xfId="11169"/>
    <cellStyle name="Note 2 2 2 3 4 11 2" xfId="28729"/>
    <cellStyle name="Note 2 2 2 3 4 11 3" xfId="46217"/>
    <cellStyle name="Note 2 2 2 3 4 12" xfId="11749"/>
    <cellStyle name="Note 2 2 2 3 4 12 2" xfId="29309"/>
    <cellStyle name="Note 2 2 2 3 4 12 3" xfId="46797"/>
    <cellStyle name="Note 2 2 2 3 4 13" xfId="12327"/>
    <cellStyle name="Note 2 2 2 3 4 13 2" xfId="29887"/>
    <cellStyle name="Note 2 2 2 3 4 13 3" xfId="47375"/>
    <cellStyle name="Note 2 2 2 3 4 14" xfId="12904"/>
    <cellStyle name="Note 2 2 2 3 4 14 2" xfId="30464"/>
    <cellStyle name="Note 2 2 2 3 4 14 3" xfId="47952"/>
    <cellStyle name="Note 2 2 2 3 4 15" xfId="13480"/>
    <cellStyle name="Note 2 2 2 3 4 15 2" xfId="31040"/>
    <cellStyle name="Note 2 2 2 3 4 15 3" xfId="48528"/>
    <cellStyle name="Note 2 2 2 3 4 16" xfId="14054"/>
    <cellStyle name="Note 2 2 2 3 4 16 2" xfId="31614"/>
    <cellStyle name="Note 2 2 2 3 4 16 3" xfId="49102"/>
    <cellStyle name="Note 2 2 2 3 4 17" xfId="14613"/>
    <cellStyle name="Note 2 2 2 3 4 17 2" xfId="32173"/>
    <cellStyle name="Note 2 2 2 3 4 17 3" xfId="49661"/>
    <cellStyle name="Note 2 2 2 3 4 18" xfId="15168"/>
    <cellStyle name="Note 2 2 2 3 4 18 2" xfId="32728"/>
    <cellStyle name="Note 2 2 2 3 4 18 3" xfId="50216"/>
    <cellStyle name="Note 2 2 2 3 4 19" xfId="15732"/>
    <cellStyle name="Note 2 2 2 3 4 19 2" xfId="33292"/>
    <cellStyle name="Note 2 2 2 3 4 19 3" xfId="50780"/>
    <cellStyle name="Note 2 2 2 3 4 2" xfId="6059"/>
    <cellStyle name="Note 2 2 2 3 4 2 2" xfId="23634"/>
    <cellStyle name="Note 2 2 2 3 4 2 3" xfId="41122"/>
    <cellStyle name="Note 2 2 2 3 4 20" xfId="16278"/>
    <cellStyle name="Note 2 2 2 3 4 20 2" xfId="33838"/>
    <cellStyle name="Note 2 2 2 3 4 20 3" xfId="51326"/>
    <cellStyle name="Note 2 2 2 3 4 21" xfId="16820"/>
    <cellStyle name="Note 2 2 2 3 4 21 2" xfId="34380"/>
    <cellStyle name="Note 2 2 2 3 4 21 3" xfId="51868"/>
    <cellStyle name="Note 2 2 2 3 4 22" xfId="17341"/>
    <cellStyle name="Note 2 2 2 3 4 22 2" xfId="34901"/>
    <cellStyle name="Note 2 2 2 3 4 22 3" xfId="52389"/>
    <cellStyle name="Note 2 2 2 3 4 23" xfId="17945"/>
    <cellStyle name="Note 2 2 2 3 4 24" xfId="35433"/>
    <cellStyle name="Note 2 2 2 3 4 3" xfId="6660"/>
    <cellStyle name="Note 2 2 2 3 4 3 2" xfId="24220"/>
    <cellStyle name="Note 2 2 2 3 4 3 3" xfId="41708"/>
    <cellStyle name="Note 2 2 2 3 4 4" xfId="7240"/>
    <cellStyle name="Note 2 2 2 3 4 4 2" xfId="24800"/>
    <cellStyle name="Note 2 2 2 3 4 4 3" xfId="42288"/>
    <cellStyle name="Note 2 2 2 3 4 5" xfId="7808"/>
    <cellStyle name="Note 2 2 2 3 4 5 2" xfId="25368"/>
    <cellStyle name="Note 2 2 2 3 4 5 3" xfId="42856"/>
    <cellStyle name="Note 2 2 2 3 4 6" xfId="8376"/>
    <cellStyle name="Note 2 2 2 3 4 6 2" xfId="25936"/>
    <cellStyle name="Note 2 2 2 3 4 6 3" xfId="43424"/>
    <cellStyle name="Note 2 2 2 3 4 7" xfId="8944"/>
    <cellStyle name="Note 2 2 2 3 4 7 2" xfId="26504"/>
    <cellStyle name="Note 2 2 2 3 4 7 3" xfId="43992"/>
    <cellStyle name="Note 2 2 2 3 4 8" xfId="9512"/>
    <cellStyle name="Note 2 2 2 3 4 8 2" xfId="27072"/>
    <cellStyle name="Note 2 2 2 3 4 8 3" xfId="44560"/>
    <cellStyle name="Note 2 2 2 3 4 9" xfId="10091"/>
    <cellStyle name="Note 2 2 2 3 4 9 2" xfId="27651"/>
    <cellStyle name="Note 2 2 2 3 4 9 3" xfId="45139"/>
    <cellStyle name="Note 2 2 2 3 5" xfId="1523"/>
    <cellStyle name="Note 2 2 2 3 5 2" xfId="19115"/>
    <cellStyle name="Note 2 2 2 3 5 3" xfId="36603"/>
    <cellStyle name="Note 2 2 2 3 6" xfId="1959"/>
    <cellStyle name="Note 2 2 2 3 6 2" xfId="19551"/>
    <cellStyle name="Note 2 2 2 3 6 3" xfId="37039"/>
    <cellStyle name="Note 2 2 2 3 7" xfId="2394"/>
    <cellStyle name="Note 2 2 2 3 7 2" xfId="19986"/>
    <cellStyle name="Note 2 2 2 3 7 3" xfId="37474"/>
    <cellStyle name="Note 2 2 2 3 8" xfId="2956"/>
    <cellStyle name="Note 2 2 2 3 8 2" xfId="20548"/>
    <cellStyle name="Note 2 2 2 3 8 3" xfId="38036"/>
    <cellStyle name="Note 2 2 2 3 9" xfId="3246"/>
    <cellStyle name="Note 2 2 2 3 9 2" xfId="20838"/>
    <cellStyle name="Note 2 2 2 3 9 3" xfId="38326"/>
    <cellStyle name="Note 2 2 2 30" xfId="12338"/>
    <cellStyle name="Note 2 2 2 30 2" xfId="29898"/>
    <cellStyle name="Note 2 2 2 30 3" xfId="47386"/>
    <cellStyle name="Note 2 2 2 31" xfId="12915"/>
    <cellStyle name="Note 2 2 2 31 2" xfId="30475"/>
    <cellStyle name="Note 2 2 2 31 3" xfId="47963"/>
    <cellStyle name="Note 2 2 2 32" xfId="12320"/>
    <cellStyle name="Note 2 2 2 32 2" xfId="29880"/>
    <cellStyle name="Note 2 2 2 32 3" xfId="47368"/>
    <cellStyle name="Note 2 2 2 33" xfId="14031"/>
    <cellStyle name="Note 2 2 2 33 2" xfId="31591"/>
    <cellStyle name="Note 2 2 2 33 3" xfId="49079"/>
    <cellStyle name="Note 2 2 2 34" xfId="14014"/>
    <cellStyle name="Note 2 2 2 34 2" xfId="31574"/>
    <cellStyle name="Note 2 2 2 34 3" xfId="49062"/>
    <cellStyle name="Note 2 2 2 35" xfId="12897"/>
    <cellStyle name="Note 2 2 2 35 2" xfId="30457"/>
    <cellStyle name="Note 2 2 2 35 3" xfId="47945"/>
    <cellStyle name="Note 2 2 2 36" xfId="15128"/>
    <cellStyle name="Note 2 2 2 36 2" xfId="32688"/>
    <cellStyle name="Note 2 2 2 36 3" xfId="50176"/>
    <cellStyle name="Note 2 2 2 37" xfId="14015"/>
    <cellStyle name="Note 2 2 2 37 2" xfId="31575"/>
    <cellStyle name="Note 2 2 2 37 3" xfId="49063"/>
    <cellStyle name="Note 2 2 2 38" xfId="17742"/>
    <cellStyle name="Note 2 2 2 39" xfId="17731"/>
    <cellStyle name="Note 2 2 2 4" xfId="724"/>
    <cellStyle name="Note 2 2 2 4 10" xfId="4641"/>
    <cellStyle name="Note 2 2 2 4 10 2" xfId="22233"/>
    <cellStyle name="Note 2 2 2 4 10 3" xfId="39721"/>
    <cellStyle name="Note 2 2 2 4 11" xfId="5042"/>
    <cellStyle name="Note 2 2 2 4 11 2" xfId="22634"/>
    <cellStyle name="Note 2 2 2 4 11 3" xfId="40122"/>
    <cellStyle name="Note 2 2 2 4 12" xfId="5442"/>
    <cellStyle name="Note 2 2 2 4 12 2" xfId="23034"/>
    <cellStyle name="Note 2 2 2 4 12 3" xfId="40522"/>
    <cellStyle name="Note 2 2 2 4 13" xfId="6187"/>
    <cellStyle name="Note 2 2 2 4 13 2" xfId="23747"/>
    <cellStyle name="Note 2 2 2 4 13 3" xfId="41235"/>
    <cellStyle name="Note 2 2 2 4 14" xfId="6788"/>
    <cellStyle name="Note 2 2 2 4 14 2" xfId="24348"/>
    <cellStyle name="Note 2 2 2 4 14 3" xfId="41836"/>
    <cellStyle name="Note 2 2 2 4 15" xfId="7368"/>
    <cellStyle name="Note 2 2 2 4 15 2" xfId="24928"/>
    <cellStyle name="Note 2 2 2 4 15 3" xfId="42416"/>
    <cellStyle name="Note 2 2 2 4 16" xfId="7936"/>
    <cellStyle name="Note 2 2 2 4 16 2" xfId="25496"/>
    <cellStyle name="Note 2 2 2 4 16 3" xfId="42984"/>
    <cellStyle name="Note 2 2 2 4 17" xfId="8504"/>
    <cellStyle name="Note 2 2 2 4 17 2" xfId="26064"/>
    <cellStyle name="Note 2 2 2 4 17 3" xfId="43552"/>
    <cellStyle name="Note 2 2 2 4 18" xfId="9072"/>
    <cellStyle name="Note 2 2 2 4 18 2" xfId="26632"/>
    <cellStyle name="Note 2 2 2 4 18 3" xfId="44120"/>
    <cellStyle name="Note 2 2 2 4 19" xfId="9640"/>
    <cellStyle name="Note 2 2 2 4 19 2" xfId="27200"/>
    <cellStyle name="Note 2 2 2 4 19 3" xfId="44688"/>
    <cellStyle name="Note 2 2 2 4 2" xfId="1217"/>
    <cellStyle name="Note 2 2 2 4 2 2" xfId="18809"/>
    <cellStyle name="Note 2 2 2 4 2 3" xfId="36297"/>
    <cellStyle name="Note 2 2 2 4 20" xfId="10219"/>
    <cellStyle name="Note 2 2 2 4 20 2" xfId="27779"/>
    <cellStyle name="Note 2 2 2 4 20 3" xfId="45267"/>
    <cellStyle name="Note 2 2 2 4 21" xfId="10786"/>
    <cellStyle name="Note 2 2 2 4 21 2" xfId="28346"/>
    <cellStyle name="Note 2 2 2 4 21 3" xfId="45834"/>
    <cellStyle name="Note 2 2 2 4 22" xfId="11296"/>
    <cellStyle name="Note 2 2 2 4 22 2" xfId="28856"/>
    <cellStyle name="Note 2 2 2 4 22 3" xfId="46344"/>
    <cellStyle name="Note 2 2 2 4 23" xfId="11877"/>
    <cellStyle name="Note 2 2 2 4 23 2" xfId="29437"/>
    <cellStyle name="Note 2 2 2 4 23 3" xfId="46925"/>
    <cellStyle name="Note 2 2 2 4 24" xfId="12455"/>
    <cellStyle name="Note 2 2 2 4 24 2" xfId="30015"/>
    <cellStyle name="Note 2 2 2 4 24 3" xfId="47503"/>
    <cellStyle name="Note 2 2 2 4 25" xfId="13031"/>
    <cellStyle name="Note 2 2 2 4 25 2" xfId="30591"/>
    <cellStyle name="Note 2 2 2 4 25 3" xfId="48079"/>
    <cellStyle name="Note 2 2 2 4 26" xfId="13607"/>
    <cellStyle name="Note 2 2 2 4 26 2" xfId="31167"/>
    <cellStyle name="Note 2 2 2 4 26 3" xfId="48655"/>
    <cellStyle name="Note 2 2 2 4 27" xfId="14181"/>
    <cellStyle name="Note 2 2 2 4 27 2" xfId="31741"/>
    <cellStyle name="Note 2 2 2 4 27 3" xfId="49229"/>
    <cellStyle name="Note 2 2 2 4 28" xfId="14737"/>
    <cellStyle name="Note 2 2 2 4 28 2" xfId="32297"/>
    <cellStyle name="Note 2 2 2 4 28 3" xfId="49785"/>
    <cellStyle name="Note 2 2 2 4 29" xfId="15294"/>
    <cellStyle name="Note 2 2 2 4 29 2" xfId="32854"/>
    <cellStyle name="Note 2 2 2 4 29 3" xfId="50342"/>
    <cellStyle name="Note 2 2 2 4 3" xfId="1653"/>
    <cellStyle name="Note 2 2 2 4 3 2" xfId="19245"/>
    <cellStyle name="Note 2 2 2 4 3 3" xfId="36733"/>
    <cellStyle name="Note 2 2 2 4 30" xfId="15852"/>
    <cellStyle name="Note 2 2 2 4 30 2" xfId="33412"/>
    <cellStyle name="Note 2 2 2 4 30 3" xfId="50900"/>
    <cellStyle name="Note 2 2 2 4 31" xfId="16400"/>
    <cellStyle name="Note 2 2 2 4 31 2" xfId="33960"/>
    <cellStyle name="Note 2 2 2 4 31 3" xfId="51448"/>
    <cellStyle name="Note 2 2 2 4 32" xfId="16933"/>
    <cellStyle name="Note 2 2 2 4 32 2" xfId="34493"/>
    <cellStyle name="Note 2 2 2 4 32 3" xfId="51981"/>
    <cellStyle name="Note 2 2 2 4 33" xfId="17454"/>
    <cellStyle name="Note 2 2 2 4 33 2" xfId="35014"/>
    <cellStyle name="Note 2 2 2 4 33 3" xfId="52502"/>
    <cellStyle name="Note 2 2 2 4 34" xfId="18058"/>
    <cellStyle name="Note 2 2 2 4 35" xfId="35546"/>
    <cellStyle name="Note 2 2 2 4 36" xfId="53272"/>
    <cellStyle name="Note 2 2 2 4 37" xfId="52982"/>
    <cellStyle name="Note 2 2 2 4 4" xfId="2088"/>
    <cellStyle name="Note 2 2 2 4 4 2" xfId="19680"/>
    <cellStyle name="Note 2 2 2 4 4 3" xfId="37168"/>
    <cellStyle name="Note 2 2 2 4 5" xfId="2524"/>
    <cellStyle name="Note 2 2 2 4 5 2" xfId="20116"/>
    <cellStyle name="Note 2 2 2 4 5 3" xfId="37604"/>
    <cellStyle name="Note 2 2 2 4 6" xfId="436"/>
    <cellStyle name="Note 2 2 2 4 6 2" xfId="18483"/>
    <cellStyle name="Note 2 2 2 4 6 3" xfId="35971"/>
    <cellStyle name="Note 2 2 2 4 7" xfId="3374"/>
    <cellStyle name="Note 2 2 2 4 7 2" xfId="20966"/>
    <cellStyle name="Note 2 2 2 4 7 3" xfId="38454"/>
    <cellStyle name="Note 2 2 2 4 8" xfId="3799"/>
    <cellStyle name="Note 2 2 2 4 8 2" xfId="21391"/>
    <cellStyle name="Note 2 2 2 4 8 3" xfId="38879"/>
    <cellStyle name="Note 2 2 2 4 9" xfId="4220"/>
    <cellStyle name="Note 2 2 2 4 9 2" xfId="21812"/>
    <cellStyle name="Note 2 2 2 4 9 3" xfId="39300"/>
    <cellStyle name="Note 2 2 2 40" xfId="52842"/>
    <cellStyle name="Note 2 2 2 41" xfId="52869"/>
    <cellStyle name="Note 2 2 2 42" xfId="52833"/>
    <cellStyle name="Note 2 2 2 43" xfId="52903"/>
    <cellStyle name="Note 2 2 2 44" xfId="52923"/>
    <cellStyle name="Note 2 2 2 45" xfId="52938"/>
    <cellStyle name="Note 2 2 2 46" xfId="52950"/>
    <cellStyle name="Note 2 2 2 47" xfId="52962"/>
    <cellStyle name="Note 2 2 2 48" xfId="53105"/>
    <cellStyle name="Note 2 2 2 49" xfId="53638"/>
    <cellStyle name="Note 2 2 2 5" xfId="536"/>
    <cellStyle name="Note 2 2 2 5 10" xfId="4467"/>
    <cellStyle name="Note 2 2 2 5 10 2" xfId="22059"/>
    <cellStyle name="Note 2 2 2 5 10 3" xfId="39547"/>
    <cellStyle name="Note 2 2 2 5 11" xfId="4888"/>
    <cellStyle name="Note 2 2 2 5 11 2" xfId="22480"/>
    <cellStyle name="Note 2 2 2 5 11 3" xfId="39968"/>
    <cellStyle name="Note 2 2 2 5 12" xfId="5289"/>
    <cellStyle name="Note 2 2 2 5 12 2" xfId="22881"/>
    <cellStyle name="Note 2 2 2 5 12 3" xfId="40369"/>
    <cellStyle name="Note 2 2 2 5 13" xfId="6002"/>
    <cellStyle name="Note 2 2 2 5 13 2" xfId="23594"/>
    <cellStyle name="Note 2 2 2 5 13 3" xfId="41082"/>
    <cellStyle name="Note 2 2 2 5 14" xfId="6603"/>
    <cellStyle name="Note 2 2 2 5 14 2" xfId="24163"/>
    <cellStyle name="Note 2 2 2 5 14 3" xfId="41651"/>
    <cellStyle name="Note 2 2 2 5 15" xfId="7183"/>
    <cellStyle name="Note 2 2 2 5 15 2" xfId="24743"/>
    <cellStyle name="Note 2 2 2 5 15 3" xfId="42231"/>
    <cellStyle name="Note 2 2 2 5 16" xfId="7751"/>
    <cellStyle name="Note 2 2 2 5 16 2" xfId="25311"/>
    <cellStyle name="Note 2 2 2 5 16 3" xfId="42799"/>
    <cellStyle name="Note 2 2 2 5 17" xfId="8319"/>
    <cellStyle name="Note 2 2 2 5 17 2" xfId="25879"/>
    <cellStyle name="Note 2 2 2 5 17 3" xfId="43367"/>
    <cellStyle name="Note 2 2 2 5 18" xfId="8887"/>
    <cellStyle name="Note 2 2 2 5 18 2" xfId="26447"/>
    <cellStyle name="Note 2 2 2 5 18 3" xfId="43935"/>
    <cellStyle name="Note 2 2 2 5 19" xfId="9455"/>
    <cellStyle name="Note 2 2 2 5 19 2" xfId="27015"/>
    <cellStyle name="Note 2 2 2 5 19 3" xfId="44503"/>
    <cellStyle name="Note 2 2 2 5 2" xfId="1029"/>
    <cellStyle name="Note 2 2 2 5 2 2" xfId="18645"/>
    <cellStyle name="Note 2 2 2 5 2 3" xfId="36133"/>
    <cellStyle name="Note 2 2 2 5 20" xfId="10035"/>
    <cellStyle name="Note 2 2 2 5 20 2" xfId="27595"/>
    <cellStyle name="Note 2 2 2 5 20 3" xfId="45083"/>
    <cellStyle name="Note 2 2 2 5 21" xfId="10602"/>
    <cellStyle name="Note 2 2 2 5 21 2" xfId="28162"/>
    <cellStyle name="Note 2 2 2 5 21 3" xfId="45650"/>
    <cellStyle name="Note 2 2 2 5 22" xfId="11113"/>
    <cellStyle name="Note 2 2 2 5 22 2" xfId="28673"/>
    <cellStyle name="Note 2 2 2 5 22 3" xfId="46161"/>
    <cellStyle name="Note 2 2 2 5 23" xfId="11692"/>
    <cellStyle name="Note 2 2 2 5 23 2" xfId="29252"/>
    <cellStyle name="Note 2 2 2 5 23 3" xfId="46740"/>
    <cellStyle name="Note 2 2 2 5 24" xfId="12270"/>
    <cellStyle name="Note 2 2 2 5 24 2" xfId="29830"/>
    <cellStyle name="Note 2 2 2 5 24 3" xfId="47318"/>
    <cellStyle name="Note 2 2 2 5 25" xfId="12849"/>
    <cellStyle name="Note 2 2 2 5 25 2" xfId="30409"/>
    <cellStyle name="Note 2 2 2 5 25 3" xfId="47897"/>
    <cellStyle name="Note 2 2 2 5 26" xfId="13425"/>
    <cellStyle name="Note 2 2 2 5 26 2" xfId="30985"/>
    <cellStyle name="Note 2 2 2 5 26 3" xfId="48473"/>
    <cellStyle name="Note 2 2 2 5 27" xfId="14002"/>
    <cellStyle name="Note 2 2 2 5 27 2" xfId="31562"/>
    <cellStyle name="Note 2 2 2 5 27 3" xfId="49050"/>
    <cellStyle name="Note 2 2 2 5 28" xfId="14562"/>
    <cellStyle name="Note 2 2 2 5 28 2" xfId="32122"/>
    <cellStyle name="Note 2 2 2 5 28 3" xfId="49610"/>
    <cellStyle name="Note 2 2 2 5 29" xfId="15117"/>
    <cellStyle name="Note 2 2 2 5 29 2" xfId="32677"/>
    <cellStyle name="Note 2 2 2 5 29 3" xfId="50165"/>
    <cellStyle name="Note 2 2 2 5 3" xfId="1464"/>
    <cellStyle name="Note 2 2 2 5 3 2" xfId="19056"/>
    <cellStyle name="Note 2 2 2 5 3 3" xfId="36544"/>
    <cellStyle name="Note 2 2 2 5 30" xfId="15682"/>
    <cellStyle name="Note 2 2 2 5 30 2" xfId="33242"/>
    <cellStyle name="Note 2 2 2 5 30 3" xfId="50730"/>
    <cellStyle name="Note 2 2 2 5 31" xfId="16229"/>
    <cellStyle name="Note 2 2 2 5 31 2" xfId="33789"/>
    <cellStyle name="Note 2 2 2 5 31 3" xfId="51277"/>
    <cellStyle name="Note 2 2 2 5 32" xfId="16780"/>
    <cellStyle name="Note 2 2 2 5 32 2" xfId="34340"/>
    <cellStyle name="Note 2 2 2 5 32 3" xfId="51828"/>
    <cellStyle name="Note 2 2 2 5 33" xfId="17301"/>
    <cellStyle name="Note 2 2 2 5 33 2" xfId="34861"/>
    <cellStyle name="Note 2 2 2 5 33 3" xfId="52349"/>
    <cellStyle name="Note 2 2 2 5 34" xfId="17905"/>
    <cellStyle name="Note 2 2 2 5 35" xfId="35393"/>
    <cellStyle name="Note 2 2 2 5 36" xfId="53083"/>
    <cellStyle name="Note 2 2 2 5 37" xfId="53700"/>
    <cellStyle name="Note 2 2 2 5 4" xfId="1900"/>
    <cellStyle name="Note 2 2 2 5 4 2" xfId="19492"/>
    <cellStyle name="Note 2 2 2 5 4 3" xfId="36980"/>
    <cellStyle name="Note 2 2 2 5 5" xfId="2335"/>
    <cellStyle name="Note 2 2 2 5 5 2" xfId="19927"/>
    <cellStyle name="Note 2 2 2 5 5 3" xfId="37415"/>
    <cellStyle name="Note 2 2 2 5 6" xfId="2832"/>
    <cellStyle name="Note 2 2 2 5 6 2" xfId="20424"/>
    <cellStyle name="Note 2 2 2 5 6 3" xfId="37912"/>
    <cellStyle name="Note 2 2 2 5 7" xfId="2852"/>
    <cellStyle name="Note 2 2 2 5 7 2" xfId="20444"/>
    <cellStyle name="Note 2 2 2 5 7 3" xfId="37932"/>
    <cellStyle name="Note 2 2 2 5 8" xfId="3621"/>
    <cellStyle name="Note 2 2 2 5 8 2" xfId="21213"/>
    <cellStyle name="Note 2 2 2 5 8 3" xfId="38701"/>
    <cellStyle name="Note 2 2 2 5 9" xfId="4046"/>
    <cellStyle name="Note 2 2 2 5 9 2" xfId="21638"/>
    <cellStyle name="Note 2 2 2 5 9 3" xfId="39126"/>
    <cellStyle name="Note 2 2 2 6" xfId="557"/>
    <cellStyle name="Note 2 2 2 6 10" xfId="10623"/>
    <cellStyle name="Note 2 2 2 6 10 2" xfId="28183"/>
    <cellStyle name="Note 2 2 2 6 10 3" xfId="45671"/>
    <cellStyle name="Note 2 2 2 6 11" xfId="11134"/>
    <cellStyle name="Note 2 2 2 6 11 2" xfId="28694"/>
    <cellStyle name="Note 2 2 2 6 11 3" xfId="46182"/>
    <cellStyle name="Note 2 2 2 6 12" xfId="11713"/>
    <cellStyle name="Note 2 2 2 6 12 2" xfId="29273"/>
    <cellStyle name="Note 2 2 2 6 12 3" xfId="46761"/>
    <cellStyle name="Note 2 2 2 6 13" xfId="12291"/>
    <cellStyle name="Note 2 2 2 6 13 2" xfId="29851"/>
    <cellStyle name="Note 2 2 2 6 13 3" xfId="47339"/>
    <cellStyle name="Note 2 2 2 6 14" xfId="12870"/>
    <cellStyle name="Note 2 2 2 6 14 2" xfId="30430"/>
    <cellStyle name="Note 2 2 2 6 14 3" xfId="47918"/>
    <cellStyle name="Note 2 2 2 6 15" xfId="13446"/>
    <cellStyle name="Note 2 2 2 6 15 2" xfId="31006"/>
    <cellStyle name="Note 2 2 2 6 15 3" xfId="48494"/>
    <cellStyle name="Note 2 2 2 6 16" xfId="14023"/>
    <cellStyle name="Note 2 2 2 6 16 2" xfId="31583"/>
    <cellStyle name="Note 2 2 2 6 16 3" xfId="49071"/>
    <cellStyle name="Note 2 2 2 6 17" xfId="14581"/>
    <cellStyle name="Note 2 2 2 6 17 2" xfId="32141"/>
    <cellStyle name="Note 2 2 2 6 17 3" xfId="49629"/>
    <cellStyle name="Note 2 2 2 6 18" xfId="15137"/>
    <cellStyle name="Note 2 2 2 6 18 2" xfId="32697"/>
    <cellStyle name="Note 2 2 2 6 18 3" xfId="50185"/>
    <cellStyle name="Note 2 2 2 6 19" xfId="15701"/>
    <cellStyle name="Note 2 2 2 6 19 2" xfId="33261"/>
    <cellStyle name="Note 2 2 2 6 19 3" xfId="50749"/>
    <cellStyle name="Note 2 2 2 6 2" xfId="6023"/>
    <cellStyle name="Note 2 2 2 6 2 2" xfId="23610"/>
    <cellStyle name="Note 2 2 2 6 2 3" xfId="41098"/>
    <cellStyle name="Note 2 2 2 6 20" xfId="16248"/>
    <cellStyle name="Note 2 2 2 6 20 2" xfId="33808"/>
    <cellStyle name="Note 2 2 2 6 20 3" xfId="51296"/>
    <cellStyle name="Note 2 2 2 6 21" xfId="16796"/>
    <cellStyle name="Note 2 2 2 6 21 2" xfId="34356"/>
    <cellStyle name="Note 2 2 2 6 21 3" xfId="51844"/>
    <cellStyle name="Note 2 2 2 6 22" xfId="17317"/>
    <cellStyle name="Note 2 2 2 6 22 2" xfId="34877"/>
    <cellStyle name="Note 2 2 2 6 22 3" xfId="52365"/>
    <cellStyle name="Note 2 2 2 6 23" xfId="17921"/>
    <cellStyle name="Note 2 2 2 6 24" xfId="35409"/>
    <cellStyle name="Note 2 2 2 6 3" xfId="6624"/>
    <cellStyle name="Note 2 2 2 6 3 2" xfId="24184"/>
    <cellStyle name="Note 2 2 2 6 3 3" xfId="41672"/>
    <cellStyle name="Note 2 2 2 6 4" xfId="7204"/>
    <cellStyle name="Note 2 2 2 6 4 2" xfId="24764"/>
    <cellStyle name="Note 2 2 2 6 4 3" xfId="42252"/>
    <cellStyle name="Note 2 2 2 6 5" xfId="7772"/>
    <cellStyle name="Note 2 2 2 6 5 2" xfId="25332"/>
    <cellStyle name="Note 2 2 2 6 5 3" xfId="42820"/>
    <cellStyle name="Note 2 2 2 6 6" xfId="8340"/>
    <cellStyle name="Note 2 2 2 6 6 2" xfId="25900"/>
    <cellStyle name="Note 2 2 2 6 6 3" xfId="43388"/>
    <cellStyle name="Note 2 2 2 6 7" xfId="8908"/>
    <cellStyle name="Note 2 2 2 6 7 2" xfId="26468"/>
    <cellStyle name="Note 2 2 2 6 7 3" xfId="43956"/>
    <cellStyle name="Note 2 2 2 6 8" xfId="9476"/>
    <cellStyle name="Note 2 2 2 6 8 2" xfId="27036"/>
    <cellStyle name="Note 2 2 2 6 8 3" xfId="44524"/>
    <cellStyle name="Note 2 2 2 6 9" xfId="10056"/>
    <cellStyle name="Note 2 2 2 6 9 2" xfId="27616"/>
    <cellStyle name="Note 2 2 2 6 9 3" xfId="45104"/>
    <cellStyle name="Note 2 2 2 7" xfId="1051"/>
    <cellStyle name="Note 2 2 2 7 2" xfId="18667"/>
    <cellStyle name="Note 2 2 2 7 3" xfId="36155"/>
    <cellStyle name="Note 2 2 2 8" xfId="1486"/>
    <cellStyle name="Note 2 2 2 8 2" xfId="19078"/>
    <cellStyle name="Note 2 2 2 8 3" xfId="36566"/>
    <cellStyle name="Note 2 2 2 9" xfId="1922"/>
    <cellStyle name="Note 2 2 2 9 2" xfId="19514"/>
    <cellStyle name="Note 2 2 2 9 3" xfId="37002"/>
    <cellStyle name="Note 2 2 20" xfId="378"/>
    <cellStyle name="Note 2 2 20 2" xfId="18425"/>
    <cellStyle name="Note 2 2 20 3" xfId="35913"/>
    <cellStyle name="Note 2 2 21" xfId="346"/>
    <cellStyle name="Note 2 2 21 2" xfId="18393"/>
    <cellStyle name="Note 2 2 21 3" xfId="35881"/>
    <cellStyle name="Note 2 2 22" xfId="372"/>
    <cellStyle name="Note 2 2 22 2" xfId="18419"/>
    <cellStyle name="Note 2 2 22 3" xfId="35907"/>
    <cellStyle name="Note 2 2 23" xfId="351"/>
    <cellStyle name="Note 2 2 23 2" xfId="18398"/>
    <cellStyle name="Note 2 2 23 3" xfId="35886"/>
    <cellStyle name="Note 2 2 24" xfId="343"/>
    <cellStyle name="Note 2 2 24 2" xfId="18390"/>
    <cellStyle name="Note 2 2 24 3" xfId="35878"/>
    <cellStyle name="Note 2 2 25" xfId="373"/>
    <cellStyle name="Note 2 2 25 2" xfId="18420"/>
    <cellStyle name="Note 2 2 25 3" xfId="35908"/>
    <cellStyle name="Note 2 2 26" xfId="423"/>
    <cellStyle name="Note 2 2 26 2" xfId="18470"/>
    <cellStyle name="Note 2 2 26 3" xfId="35958"/>
    <cellStyle name="Note 2 2 27" xfId="416"/>
    <cellStyle name="Note 2 2 27 2" xfId="18463"/>
    <cellStyle name="Note 2 2 27 3" xfId="35951"/>
    <cellStyle name="Note 2 2 28" xfId="990"/>
    <cellStyle name="Note 2 2 28 2" xfId="18606"/>
    <cellStyle name="Note 2 2 28 3" xfId="36094"/>
    <cellStyle name="Note 2 2 29" xfId="464"/>
    <cellStyle name="Note 2 2 29 2" xfId="18511"/>
    <cellStyle name="Note 2 2 29 3" xfId="35999"/>
    <cellStyle name="Note 2 2 3" xfId="133"/>
    <cellStyle name="Note 2 2 3 10" xfId="3262"/>
    <cellStyle name="Note 2 2 3 10 2" xfId="20854"/>
    <cellStyle name="Note 2 2 3 10 3" xfId="38342"/>
    <cellStyle name="Note 2 2 3 11" xfId="3688"/>
    <cellStyle name="Note 2 2 3 11 2" xfId="21280"/>
    <cellStyle name="Note 2 2 3 11 3" xfId="38768"/>
    <cellStyle name="Note 2 2 3 12" xfId="4109"/>
    <cellStyle name="Note 2 2 3 12 2" xfId="21701"/>
    <cellStyle name="Note 2 2 3 12 3" xfId="39189"/>
    <cellStyle name="Note 2 2 3 13" xfId="4530"/>
    <cellStyle name="Note 2 2 3 13 2" xfId="22122"/>
    <cellStyle name="Note 2 2 3 13 3" xfId="39610"/>
    <cellStyle name="Note 2 2 3 14" xfId="4941"/>
    <cellStyle name="Note 2 2 3 14 2" xfId="22533"/>
    <cellStyle name="Note 2 2 3 14 3" xfId="40021"/>
    <cellStyle name="Note 2 2 3 15" xfId="5341"/>
    <cellStyle name="Note 2 2 3 15 2" xfId="22933"/>
    <cellStyle name="Note 2 2 3 15 3" xfId="40421"/>
    <cellStyle name="Note 2 2 3 16" xfId="5862"/>
    <cellStyle name="Note 2 2 3 16 2" xfId="23454"/>
    <cellStyle name="Note 2 2 3 16 3" xfId="40942"/>
    <cellStyle name="Note 2 2 3 17" xfId="6461"/>
    <cellStyle name="Note 2 2 3 17 2" xfId="24021"/>
    <cellStyle name="Note 2 2 3 17 3" xfId="41509"/>
    <cellStyle name="Note 2 2 3 18" xfId="7041"/>
    <cellStyle name="Note 2 2 3 18 2" xfId="24601"/>
    <cellStyle name="Note 2 2 3 18 3" xfId="42089"/>
    <cellStyle name="Note 2 2 3 19" xfId="6618"/>
    <cellStyle name="Note 2 2 3 19 2" xfId="24178"/>
    <cellStyle name="Note 2 2 3 19 3" xfId="41666"/>
    <cellStyle name="Note 2 2 3 2" xfId="760"/>
    <cellStyle name="Note 2 2 3 2 10" xfId="4677"/>
    <cellStyle name="Note 2 2 3 2 10 2" xfId="22269"/>
    <cellStyle name="Note 2 2 3 2 10 3" xfId="39757"/>
    <cellStyle name="Note 2 2 3 2 11" xfId="5078"/>
    <cellStyle name="Note 2 2 3 2 11 2" xfId="22670"/>
    <cellStyle name="Note 2 2 3 2 11 3" xfId="40158"/>
    <cellStyle name="Note 2 2 3 2 12" xfId="5478"/>
    <cellStyle name="Note 2 2 3 2 12 2" xfId="23070"/>
    <cellStyle name="Note 2 2 3 2 12 3" xfId="40558"/>
    <cellStyle name="Note 2 2 3 2 13" xfId="6223"/>
    <cellStyle name="Note 2 2 3 2 13 2" xfId="23783"/>
    <cellStyle name="Note 2 2 3 2 13 3" xfId="41271"/>
    <cellStyle name="Note 2 2 3 2 14" xfId="6824"/>
    <cellStyle name="Note 2 2 3 2 14 2" xfId="24384"/>
    <cellStyle name="Note 2 2 3 2 14 3" xfId="41872"/>
    <cellStyle name="Note 2 2 3 2 15" xfId="7404"/>
    <cellStyle name="Note 2 2 3 2 15 2" xfId="24964"/>
    <cellStyle name="Note 2 2 3 2 15 3" xfId="42452"/>
    <cellStyle name="Note 2 2 3 2 16" xfId="7972"/>
    <cellStyle name="Note 2 2 3 2 16 2" xfId="25532"/>
    <cellStyle name="Note 2 2 3 2 16 3" xfId="43020"/>
    <cellStyle name="Note 2 2 3 2 17" xfId="8540"/>
    <cellStyle name="Note 2 2 3 2 17 2" xfId="26100"/>
    <cellStyle name="Note 2 2 3 2 17 3" xfId="43588"/>
    <cellStyle name="Note 2 2 3 2 18" xfId="9108"/>
    <cellStyle name="Note 2 2 3 2 18 2" xfId="26668"/>
    <cellStyle name="Note 2 2 3 2 18 3" xfId="44156"/>
    <cellStyle name="Note 2 2 3 2 19" xfId="9676"/>
    <cellStyle name="Note 2 2 3 2 19 2" xfId="27236"/>
    <cellStyle name="Note 2 2 3 2 19 3" xfId="44724"/>
    <cellStyle name="Note 2 2 3 2 2" xfId="1253"/>
    <cellStyle name="Note 2 2 3 2 2 2" xfId="18845"/>
    <cellStyle name="Note 2 2 3 2 2 3" xfId="36333"/>
    <cellStyle name="Note 2 2 3 2 20" xfId="10255"/>
    <cellStyle name="Note 2 2 3 2 20 2" xfId="27815"/>
    <cellStyle name="Note 2 2 3 2 20 3" xfId="45303"/>
    <cellStyle name="Note 2 2 3 2 21" xfId="10822"/>
    <cellStyle name="Note 2 2 3 2 21 2" xfId="28382"/>
    <cellStyle name="Note 2 2 3 2 21 3" xfId="45870"/>
    <cellStyle name="Note 2 2 3 2 22" xfId="11332"/>
    <cellStyle name="Note 2 2 3 2 22 2" xfId="28892"/>
    <cellStyle name="Note 2 2 3 2 22 3" xfId="46380"/>
    <cellStyle name="Note 2 2 3 2 23" xfId="11913"/>
    <cellStyle name="Note 2 2 3 2 23 2" xfId="29473"/>
    <cellStyle name="Note 2 2 3 2 23 3" xfId="46961"/>
    <cellStyle name="Note 2 2 3 2 24" xfId="12491"/>
    <cellStyle name="Note 2 2 3 2 24 2" xfId="30051"/>
    <cellStyle name="Note 2 2 3 2 24 3" xfId="47539"/>
    <cellStyle name="Note 2 2 3 2 25" xfId="13067"/>
    <cellStyle name="Note 2 2 3 2 25 2" xfId="30627"/>
    <cellStyle name="Note 2 2 3 2 25 3" xfId="48115"/>
    <cellStyle name="Note 2 2 3 2 26" xfId="13643"/>
    <cellStyle name="Note 2 2 3 2 26 2" xfId="31203"/>
    <cellStyle name="Note 2 2 3 2 26 3" xfId="48691"/>
    <cellStyle name="Note 2 2 3 2 27" xfId="14217"/>
    <cellStyle name="Note 2 2 3 2 27 2" xfId="31777"/>
    <cellStyle name="Note 2 2 3 2 27 3" xfId="49265"/>
    <cellStyle name="Note 2 2 3 2 28" xfId="14773"/>
    <cellStyle name="Note 2 2 3 2 28 2" xfId="32333"/>
    <cellStyle name="Note 2 2 3 2 28 3" xfId="49821"/>
    <cellStyle name="Note 2 2 3 2 29" xfId="15330"/>
    <cellStyle name="Note 2 2 3 2 29 2" xfId="32890"/>
    <cellStyle name="Note 2 2 3 2 29 3" xfId="50378"/>
    <cellStyle name="Note 2 2 3 2 3" xfId="1689"/>
    <cellStyle name="Note 2 2 3 2 3 2" xfId="19281"/>
    <cellStyle name="Note 2 2 3 2 3 3" xfId="36769"/>
    <cellStyle name="Note 2 2 3 2 30" xfId="15888"/>
    <cellStyle name="Note 2 2 3 2 30 2" xfId="33448"/>
    <cellStyle name="Note 2 2 3 2 30 3" xfId="50936"/>
    <cellStyle name="Note 2 2 3 2 31" xfId="16436"/>
    <cellStyle name="Note 2 2 3 2 31 2" xfId="33996"/>
    <cellStyle name="Note 2 2 3 2 31 3" xfId="51484"/>
    <cellStyle name="Note 2 2 3 2 32" xfId="16969"/>
    <cellStyle name="Note 2 2 3 2 32 2" xfId="34529"/>
    <cellStyle name="Note 2 2 3 2 32 3" xfId="52017"/>
    <cellStyle name="Note 2 2 3 2 33" xfId="17490"/>
    <cellStyle name="Note 2 2 3 2 33 2" xfId="35050"/>
    <cellStyle name="Note 2 2 3 2 33 3" xfId="52538"/>
    <cellStyle name="Note 2 2 3 2 34" xfId="18094"/>
    <cellStyle name="Note 2 2 3 2 35" xfId="35582"/>
    <cellStyle name="Note 2 2 3 2 36" xfId="53308"/>
    <cellStyle name="Note 2 2 3 2 37" xfId="52983"/>
    <cellStyle name="Note 2 2 3 2 4" xfId="2124"/>
    <cellStyle name="Note 2 2 3 2 4 2" xfId="19716"/>
    <cellStyle name="Note 2 2 3 2 4 3" xfId="37204"/>
    <cellStyle name="Note 2 2 3 2 5" xfId="2560"/>
    <cellStyle name="Note 2 2 3 2 5 2" xfId="20152"/>
    <cellStyle name="Note 2 2 3 2 5 3" xfId="37640"/>
    <cellStyle name="Note 2 2 3 2 6" xfId="3016"/>
    <cellStyle name="Note 2 2 3 2 6 2" xfId="20608"/>
    <cellStyle name="Note 2 2 3 2 6 3" xfId="38096"/>
    <cellStyle name="Note 2 2 3 2 7" xfId="3410"/>
    <cellStyle name="Note 2 2 3 2 7 2" xfId="21002"/>
    <cellStyle name="Note 2 2 3 2 7 3" xfId="38490"/>
    <cellStyle name="Note 2 2 3 2 8" xfId="3835"/>
    <cellStyle name="Note 2 2 3 2 8 2" xfId="21427"/>
    <cellStyle name="Note 2 2 3 2 8 3" xfId="38915"/>
    <cellStyle name="Note 2 2 3 2 9" xfId="4256"/>
    <cellStyle name="Note 2 2 3 2 9 2" xfId="21848"/>
    <cellStyle name="Note 2 2 3 2 9 3" xfId="39336"/>
    <cellStyle name="Note 2 2 3 20" xfId="5736"/>
    <cellStyle name="Note 2 2 3 20 2" xfId="23328"/>
    <cellStyle name="Note 2 2 3 20 3" xfId="40816"/>
    <cellStyle name="Note 2 2 3 21" xfId="5689"/>
    <cellStyle name="Note 2 2 3 21 2" xfId="23281"/>
    <cellStyle name="Note 2 2 3 21 3" xfId="40769"/>
    <cellStyle name="Note 2 2 3 22" xfId="6651"/>
    <cellStyle name="Note 2 2 3 22 2" xfId="24211"/>
    <cellStyle name="Note 2 2 3 22 3" xfId="41699"/>
    <cellStyle name="Note 2 2 3 23" xfId="9893"/>
    <cellStyle name="Note 2 2 3 23 2" xfId="27453"/>
    <cellStyle name="Note 2 2 3 23 3" xfId="44941"/>
    <cellStyle name="Note 2 2 3 24" xfId="9488"/>
    <cellStyle name="Note 2 2 3 24 2" xfId="27048"/>
    <cellStyle name="Note 2 2 3 24 3" xfId="44536"/>
    <cellStyle name="Note 2 2 3 25" xfId="11550"/>
    <cellStyle name="Note 2 2 3 25 2" xfId="29110"/>
    <cellStyle name="Note 2 2 3 25 3" xfId="46598"/>
    <cellStyle name="Note 2 2 3 26" xfId="12130"/>
    <cellStyle name="Note 2 2 3 26 2" xfId="29690"/>
    <cellStyle name="Note 2 2 3 26 3" xfId="47178"/>
    <cellStyle name="Note 2 2 3 27" xfId="12708"/>
    <cellStyle name="Note 2 2 3 27 2" xfId="30268"/>
    <cellStyle name="Note 2 2 3 27 3" xfId="47756"/>
    <cellStyle name="Note 2 2 3 28" xfId="13284"/>
    <cellStyle name="Note 2 2 3 28 2" xfId="30844"/>
    <cellStyle name="Note 2 2 3 28 3" xfId="48332"/>
    <cellStyle name="Note 2 2 3 29" xfId="13860"/>
    <cellStyle name="Note 2 2 3 29 2" xfId="31420"/>
    <cellStyle name="Note 2 2 3 29 3" xfId="48908"/>
    <cellStyle name="Note 2 2 3 3" xfId="880"/>
    <cellStyle name="Note 2 2 3 3 10" xfId="4797"/>
    <cellStyle name="Note 2 2 3 3 10 2" xfId="22389"/>
    <cellStyle name="Note 2 2 3 3 10 3" xfId="39877"/>
    <cellStyle name="Note 2 2 3 3 11" xfId="5198"/>
    <cellStyle name="Note 2 2 3 3 11 2" xfId="22790"/>
    <cellStyle name="Note 2 2 3 3 11 3" xfId="40278"/>
    <cellStyle name="Note 2 2 3 3 12" xfId="5598"/>
    <cellStyle name="Note 2 2 3 3 12 2" xfId="23190"/>
    <cellStyle name="Note 2 2 3 3 12 3" xfId="40678"/>
    <cellStyle name="Note 2 2 3 3 13" xfId="6343"/>
    <cellStyle name="Note 2 2 3 3 13 2" xfId="23903"/>
    <cellStyle name="Note 2 2 3 3 13 3" xfId="41391"/>
    <cellStyle name="Note 2 2 3 3 14" xfId="6944"/>
    <cellStyle name="Note 2 2 3 3 14 2" xfId="24504"/>
    <cellStyle name="Note 2 2 3 3 14 3" xfId="41992"/>
    <cellStyle name="Note 2 2 3 3 15" xfId="7524"/>
    <cellStyle name="Note 2 2 3 3 15 2" xfId="25084"/>
    <cellStyle name="Note 2 2 3 3 15 3" xfId="42572"/>
    <cellStyle name="Note 2 2 3 3 16" xfId="8092"/>
    <cellStyle name="Note 2 2 3 3 16 2" xfId="25652"/>
    <cellStyle name="Note 2 2 3 3 16 3" xfId="43140"/>
    <cellStyle name="Note 2 2 3 3 17" xfId="8660"/>
    <cellStyle name="Note 2 2 3 3 17 2" xfId="26220"/>
    <cellStyle name="Note 2 2 3 3 17 3" xfId="43708"/>
    <cellStyle name="Note 2 2 3 3 18" xfId="9228"/>
    <cellStyle name="Note 2 2 3 3 18 2" xfId="26788"/>
    <cellStyle name="Note 2 2 3 3 18 3" xfId="44276"/>
    <cellStyle name="Note 2 2 3 3 19" xfId="9796"/>
    <cellStyle name="Note 2 2 3 3 19 2" xfId="27356"/>
    <cellStyle name="Note 2 2 3 3 19 3" xfId="44844"/>
    <cellStyle name="Note 2 2 3 3 2" xfId="1373"/>
    <cellStyle name="Note 2 2 3 3 2 2" xfId="18965"/>
    <cellStyle name="Note 2 2 3 3 2 3" xfId="36453"/>
    <cellStyle name="Note 2 2 3 3 20" xfId="10375"/>
    <cellStyle name="Note 2 2 3 3 20 2" xfId="27935"/>
    <cellStyle name="Note 2 2 3 3 20 3" xfId="45423"/>
    <cellStyle name="Note 2 2 3 3 21" xfId="10942"/>
    <cellStyle name="Note 2 2 3 3 21 2" xfId="28502"/>
    <cellStyle name="Note 2 2 3 3 21 3" xfId="45990"/>
    <cellStyle name="Note 2 2 3 3 22" xfId="11452"/>
    <cellStyle name="Note 2 2 3 3 22 2" xfId="29012"/>
    <cellStyle name="Note 2 2 3 3 22 3" xfId="46500"/>
    <cellStyle name="Note 2 2 3 3 23" xfId="12033"/>
    <cellStyle name="Note 2 2 3 3 23 2" xfId="29593"/>
    <cellStyle name="Note 2 2 3 3 23 3" xfId="47081"/>
    <cellStyle name="Note 2 2 3 3 24" xfId="12611"/>
    <cellStyle name="Note 2 2 3 3 24 2" xfId="30171"/>
    <cellStyle name="Note 2 2 3 3 24 3" xfId="47659"/>
    <cellStyle name="Note 2 2 3 3 25" xfId="13187"/>
    <cellStyle name="Note 2 2 3 3 25 2" xfId="30747"/>
    <cellStyle name="Note 2 2 3 3 25 3" xfId="48235"/>
    <cellStyle name="Note 2 2 3 3 26" xfId="13763"/>
    <cellStyle name="Note 2 2 3 3 26 2" xfId="31323"/>
    <cellStyle name="Note 2 2 3 3 26 3" xfId="48811"/>
    <cellStyle name="Note 2 2 3 3 27" xfId="14337"/>
    <cellStyle name="Note 2 2 3 3 27 2" xfId="31897"/>
    <cellStyle name="Note 2 2 3 3 27 3" xfId="49385"/>
    <cellStyle name="Note 2 2 3 3 28" xfId="14893"/>
    <cellStyle name="Note 2 2 3 3 28 2" xfId="32453"/>
    <cellStyle name="Note 2 2 3 3 28 3" xfId="49941"/>
    <cellStyle name="Note 2 2 3 3 29" xfId="15450"/>
    <cellStyle name="Note 2 2 3 3 29 2" xfId="33010"/>
    <cellStyle name="Note 2 2 3 3 29 3" xfId="50498"/>
    <cellStyle name="Note 2 2 3 3 3" xfId="1809"/>
    <cellStyle name="Note 2 2 3 3 3 2" xfId="19401"/>
    <cellStyle name="Note 2 2 3 3 3 3" xfId="36889"/>
    <cellStyle name="Note 2 2 3 3 30" xfId="16008"/>
    <cellStyle name="Note 2 2 3 3 30 2" xfId="33568"/>
    <cellStyle name="Note 2 2 3 3 30 3" xfId="51056"/>
    <cellStyle name="Note 2 2 3 3 31" xfId="16556"/>
    <cellStyle name="Note 2 2 3 3 31 2" xfId="34116"/>
    <cellStyle name="Note 2 2 3 3 31 3" xfId="51604"/>
    <cellStyle name="Note 2 2 3 3 32" xfId="17089"/>
    <cellStyle name="Note 2 2 3 3 32 2" xfId="34649"/>
    <cellStyle name="Note 2 2 3 3 32 3" xfId="52137"/>
    <cellStyle name="Note 2 2 3 3 33" xfId="17610"/>
    <cellStyle name="Note 2 2 3 3 33 2" xfId="35170"/>
    <cellStyle name="Note 2 2 3 3 33 3" xfId="52658"/>
    <cellStyle name="Note 2 2 3 3 34" xfId="18214"/>
    <cellStyle name="Note 2 2 3 3 35" xfId="35702"/>
    <cellStyle name="Note 2 2 3 3 36" xfId="53428"/>
    <cellStyle name="Note 2 2 3 3 37" xfId="53179"/>
    <cellStyle name="Note 2 2 3 3 4" xfId="2244"/>
    <cellStyle name="Note 2 2 3 3 4 2" xfId="19836"/>
    <cellStyle name="Note 2 2 3 3 4 3" xfId="37324"/>
    <cellStyle name="Note 2 2 3 3 5" xfId="2680"/>
    <cellStyle name="Note 2 2 3 3 5 2" xfId="20272"/>
    <cellStyle name="Note 2 2 3 3 5 3" xfId="37760"/>
    <cellStyle name="Note 2 2 3 3 6" xfId="3124"/>
    <cellStyle name="Note 2 2 3 3 6 2" xfId="20716"/>
    <cellStyle name="Note 2 2 3 3 6 3" xfId="38204"/>
    <cellStyle name="Note 2 2 3 3 7" xfId="3530"/>
    <cellStyle name="Note 2 2 3 3 7 2" xfId="21122"/>
    <cellStyle name="Note 2 2 3 3 7 3" xfId="38610"/>
    <cellStyle name="Note 2 2 3 3 8" xfId="3955"/>
    <cellStyle name="Note 2 2 3 3 8 2" xfId="21547"/>
    <cellStyle name="Note 2 2 3 3 8 3" xfId="39035"/>
    <cellStyle name="Note 2 2 3 3 9" xfId="4376"/>
    <cellStyle name="Note 2 2 3 3 9 2" xfId="21968"/>
    <cellStyle name="Note 2 2 3 3 9 3" xfId="39456"/>
    <cellStyle name="Note 2 2 3 30" xfId="13440"/>
    <cellStyle name="Note 2 2 3 30 2" xfId="31000"/>
    <cellStyle name="Note 2 2 3 30 3" xfId="48488"/>
    <cellStyle name="Note 2 2 3 31" xfId="12283"/>
    <cellStyle name="Note 2 2 3 31 2" xfId="29843"/>
    <cellStyle name="Note 2 2 3 31 3" xfId="47331"/>
    <cellStyle name="Note 2 2 3 32" xfId="15546"/>
    <cellStyle name="Note 2 2 3 32 2" xfId="33106"/>
    <cellStyle name="Note 2 2 3 32 3" xfId="50594"/>
    <cellStyle name="Note 2 2 3 33" xfId="15131"/>
    <cellStyle name="Note 2 2 3 33 2" xfId="32691"/>
    <cellStyle name="Note 2 2 3 33 3" xfId="50179"/>
    <cellStyle name="Note 2 2 3 34" xfId="16652"/>
    <cellStyle name="Note 2 2 3 34 2" xfId="34212"/>
    <cellStyle name="Note 2 2 3 34 3" xfId="51700"/>
    <cellStyle name="Note 2 2 3 35" xfId="16242"/>
    <cellStyle name="Note 2 2 3 35 2" xfId="33802"/>
    <cellStyle name="Note 2 2 3 35 3" xfId="51290"/>
    <cellStyle name="Note 2 2 3 36" xfId="17778"/>
    <cellStyle name="Note 2 2 3 37" xfId="35266"/>
    <cellStyle name="Note 2 2 3 38" xfId="53159"/>
    <cellStyle name="Note 2 2 3 39" xfId="53538"/>
    <cellStyle name="Note 2 2 3 4" xfId="611"/>
    <cellStyle name="Note 2 2 3 4 10" xfId="10675"/>
    <cellStyle name="Note 2 2 3 4 10 2" xfId="28235"/>
    <cellStyle name="Note 2 2 3 4 10 3" xfId="45723"/>
    <cellStyle name="Note 2 2 3 4 11" xfId="11186"/>
    <cellStyle name="Note 2 2 3 4 11 2" xfId="28746"/>
    <cellStyle name="Note 2 2 3 4 11 3" xfId="46234"/>
    <cellStyle name="Note 2 2 3 4 12" xfId="11766"/>
    <cellStyle name="Note 2 2 3 4 12 2" xfId="29326"/>
    <cellStyle name="Note 2 2 3 4 12 3" xfId="46814"/>
    <cellStyle name="Note 2 2 3 4 13" xfId="12344"/>
    <cellStyle name="Note 2 2 3 4 13 2" xfId="29904"/>
    <cellStyle name="Note 2 2 3 4 13 3" xfId="47392"/>
    <cellStyle name="Note 2 2 3 4 14" xfId="12921"/>
    <cellStyle name="Note 2 2 3 4 14 2" xfId="30481"/>
    <cellStyle name="Note 2 2 3 4 14 3" xfId="47969"/>
    <cellStyle name="Note 2 2 3 4 15" xfId="13496"/>
    <cellStyle name="Note 2 2 3 4 15 2" xfId="31056"/>
    <cellStyle name="Note 2 2 3 4 15 3" xfId="48544"/>
    <cellStyle name="Note 2 2 3 4 16" xfId="14071"/>
    <cellStyle name="Note 2 2 3 4 16 2" xfId="31631"/>
    <cellStyle name="Note 2 2 3 4 16 3" xfId="49119"/>
    <cellStyle name="Note 2 2 3 4 17" xfId="14628"/>
    <cellStyle name="Note 2 2 3 4 17 2" xfId="32188"/>
    <cellStyle name="Note 2 2 3 4 17 3" xfId="49676"/>
    <cellStyle name="Note 2 2 3 4 18" xfId="15184"/>
    <cellStyle name="Note 2 2 3 4 18 2" xfId="32744"/>
    <cellStyle name="Note 2 2 3 4 18 3" xfId="50232"/>
    <cellStyle name="Note 2 2 3 4 19" xfId="15745"/>
    <cellStyle name="Note 2 2 3 4 19 2" xfId="33305"/>
    <cellStyle name="Note 2 2 3 4 19 3" xfId="50793"/>
    <cellStyle name="Note 2 2 3 4 2" xfId="6076"/>
    <cellStyle name="Note 2 2 3 4 2 2" xfId="23646"/>
    <cellStyle name="Note 2 2 3 4 2 3" xfId="41134"/>
    <cellStyle name="Note 2 2 3 4 20" xfId="16291"/>
    <cellStyle name="Note 2 2 3 4 20 2" xfId="33851"/>
    <cellStyle name="Note 2 2 3 4 20 3" xfId="51339"/>
    <cellStyle name="Note 2 2 3 4 21" xfId="16832"/>
    <cellStyle name="Note 2 2 3 4 21 2" xfId="34392"/>
    <cellStyle name="Note 2 2 3 4 21 3" xfId="51880"/>
    <cellStyle name="Note 2 2 3 4 22" xfId="17353"/>
    <cellStyle name="Note 2 2 3 4 22 2" xfId="34913"/>
    <cellStyle name="Note 2 2 3 4 22 3" xfId="52401"/>
    <cellStyle name="Note 2 2 3 4 23" xfId="17957"/>
    <cellStyle name="Note 2 2 3 4 24" xfId="35445"/>
    <cellStyle name="Note 2 2 3 4 3" xfId="6677"/>
    <cellStyle name="Note 2 2 3 4 3 2" xfId="24237"/>
    <cellStyle name="Note 2 2 3 4 3 3" xfId="41725"/>
    <cellStyle name="Note 2 2 3 4 4" xfId="7257"/>
    <cellStyle name="Note 2 2 3 4 4 2" xfId="24817"/>
    <cellStyle name="Note 2 2 3 4 4 3" xfId="42305"/>
    <cellStyle name="Note 2 2 3 4 5" xfId="7825"/>
    <cellStyle name="Note 2 2 3 4 5 2" xfId="25385"/>
    <cellStyle name="Note 2 2 3 4 5 3" xfId="42873"/>
    <cellStyle name="Note 2 2 3 4 6" xfId="8393"/>
    <cellStyle name="Note 2 2 3 4 6 2" xfId="25953"/>
    <cellStyle name="Note 2 2 3 4 6 3" xfId="43441"/>
    <cellStyle name="Note 2 2 3 4 7" xfId="8961"/>
    <cellStyle name="Note 2 2 3 4 7 2" xfId="26521"/>
    <cellStyle name="Note 2 2 3 4 7 3" xfId="44009"/>
    <cellStyle name="Note 2 2 3 4 8" xfId="9529"/>
    <cellStyle name="Note 2 2 3 4 8 2" xfId="27089"/>
    <cellStyle name="Note 2 2 3 4 8 3" xfId="44577"/>
    <cellStyle name="Note 2 2 3 4 9" xfId="10108"/>
    <cellStyle name="Note 2 2 3 4 9 2" xfId="27668"/>
    <cellStyle name="Note 2 2 3 4 9 3" xfId="45156"/>
    <cellStyle name="Note 2 2 3 5" xfId="1104"/>
    <cellStyle name="Note 2 2 3 5 2" xfId="18708"/>
    <cellStyle name="Note 2 2 3 5 3" xfId="36196"/>
    <cellStyle name="Note 2 2 3 6" xfId="1540"/>
    <cellStyle name="Note 2 2 3 6 2" xfId="19132"/>
    <cellStyle name="Note 2 2 3 6 3" xfId="36620"/>
    <cellStyle name="Note 2 2 3 7" xfId="1975"/>
    <cellStyle name="Note 2 2 3 7 2" xfId="19567"/>
    <cellStyle name="Note 2 2 3 7 3" xfId="37055"/>
    <cellStyle name="Note 2 2 3 8" xfId="2411"/>
    <cellStyle name="Note 2 2 3 8 2" xfId="20003"/>
    <cellStyle name="Note 2 2 3 8 3" xfId="37491"/>
    <cellStyle name="Note 2 2 3 9" xfId="3183"/>
    <cellStyle name="Note 2 2 3 9 2" xfId="20775"/>
    <cellStyle name="Note 2 2 3 9 3" xfId="38263"/>
    <cellStyle name="Note 2 2 30" xfId="1043"/>
    <cellStyle name="Note 2 2 30 2" xfId="18659"/>
    <cellStyle name="Note 2 2 30 3" xfId="36147"/>
    <cellStyle name="Note 2 2 31" xfId="1478"/>
    <cellStyle name="Note 2 2 31 2" xfId="19070"/>
    <cellStyle name="Note 2 2 31 3" xfId="36558"/>
    <cellStyle name="Note 2 2 32" xfId="1914"/>
    <cellStyle name="Note 2 2 32 2" xfId="19506"/>
    <cellStyle name="Note 2 2 32 3" xfId="36994"/>
    <cellStyle name="Note 2 2 33" xfId="2981"/>
    <cellStyle name="Note 2 2 33 2" xfId="20573"/>
    <cellStyle name="Note 2 2 33 3" xfId="38061"/>
    <cellStyle name="Note 2 2 34" xfId="3000"/>
    <cellStyle name="Note 2 2 34 2" xfId="20592"/>
    <cellStyle name="Note 2 2 34 3" xfId="38080"/>
    <cellStyle name="Note 2 2 35" xfId="3203"/>
    <cellStyle name="Note 2 2 35 2" xfId="20795"/>
    <cellStyle name="Note 2 2 35 3" xfId="38283"/>
    <cellStyle name="Note 2 2 36" xfId="3634"/>
    <cellStyle name="Note 2 2 36 2" xfId="21226"/>
    <cellStyle name="Note 2 2 36 3" xfId="38714"/>
    <cellStyle name="Note 2 2 37" xfId="4058"/>
    <cellStyle name="Note 2 2 37 2" xfId="21650"/>
    <cellStyle name="Note 2 2 37 3" xfId="39138"/>
    <cellStyle name="Note 2 2 38" xfId="4479"/>
    <cellStyle name="Note 2 2 38 2" xfId="22071"/>
    <cellStyle name="Note 2 2 38 3" xfId="39559"/>
    <cellStyle name="Note 2 2 39" xfId="5748"/>
    <cellStyle name="Note 2 2 39 2" xfId="23340"/>
    <cellStyle name="Note 2 2 39 3" xfId="40828"/>
    <cellStyle name="Note 2 2 4" xfId="188"/>
    <cellStyle name="Note 2 2 4 10" xfId="3229"/>
    <cellStyle name="Note 2 2 4 10 2" xfId="20821"/>
    <cellStyle name="Note 2 2 4 10 3" xfId="38309"/>
    <cellStyle name="Note 2 2 4 11" xfId="3658"/>
    <cellStyle name="Note 2 2 4 11 2" xfId="21250"/>
    <cellStyle name="Note 2 2 4 11 3" xfId="38738"/>
    <cellStyle name="Note 2 2 4 12" xfId="4081"/>
    <cellStyle name="Note 2 2 4 12 2" xfId="21673"/>
    <cellStyle name="Note 2 2 4 12 3" xfId="39161"/>
    <cellStyle name="Note 2 2 4 13" xfId="4502"/>
    <cellStyle name="Note 2 2 4 13 2" xfId="22094"/>
    <cellStyle name="Note 2 2 4 13 3" xfId="39582"/>
    <cellStyle name="Note 2 2 4 14" xfId="4917"/>
    <cellStyle name="Note 2 2 4 14 2" xfId="22509"/>
    <cellStyle name="Note 2 2 4 14 3" xfId="39997"/>
    <cellStyle name="Note 2 2 4 15" xfId="5317"/>
    <cellStyle name="Note 2 2 4 15 2" xfId="22909"/>
    <cellStyle name="Note 2 2 4 15 3" xfId="40397"/>
    <cellStyle name="Note 2 2 4 16" xfId="5828"/>
    <cellStyle name="Note 2 2 4 16 2" xfId="23420"/>
    <cellStyle name="Note 2 2 4 16 3" xfId="40908"/>
    <cellStyle name="Note 2 2 4 17" xfId="5705"/>
    <cellStyle name="Note 2 2 4 17 2" xfId="23297"/>
    <cellStyle name="Note 2 2 4 17 3" xfId="40785"/>
    <cellStyle name="Note 2 2 4 18" xfId="5885"/>
    <cellStyle name="Note 2 2 4 18 2" xfId="23477"/>
    <cellStyle name="Note 2 2 4 18 3" xfId="40965"/>
    <cellStyle name="Note 2 2 4 19" xfId="5757"/>
    <cellStyle name="Note 2 2 4 19 2" xfId="23349"/>
    <cellStyle name="Note 2 2 4 19 3" xfId="40837"/>
    <cellStyle name="Note 2 2 4 2" xfId="736"/>
    <cellStyle name="Note 2 2 4 2 10" xfId="4653"/>
    <cellStyle name="Note 2 2 4 2 10 2" xfId="22245"/>
    <cellStyle name="Note 2 2 4 2 10 3" xfId="39733"/>
    <cellStyle name="Note 2 2 4 2 11" xfId="5054"/>
    <cellStyle name="Note 2 2 4 2 11 2" xfId="22646"/>
    <cellStyle name="Note 2 2 4 2 11 3" xfId="40134"/>
    <cellStyle name="Note 2 2 4 2 12" xfId="5454"/>
    <cellStyle name="Note 2 2 4 2 12 2" xfId="23046"/>
    <cellStyle name="Note 2 2 4 2 12 3" xfId="40534"/>
    <cellStyle name="Note 2 2 4 2 13" xfId="6199"/>
    <cellStyle name="Note 2 2 4 2 13 2" xfId="23759"/>
    <cellStyle name="Note 2 2 4 2 13 3" xfId="41247"/>
    <cellStyle name="Note 2 2 4 2 14" xfId="6800"/>
    <cellStyle name="Note 2 2 4 2 14 2" xfId="24360"/>
    <cellStyle name="Note 2 2 4 2 14 3" xfId="41848"/>
    <cellStyle name="Note 2 2 4 2 15" xfId="7380"/>
    <cellStyle name="Note 2 2 4 2 15 2" xfId="24940"/>
    <cellStyle name="Note 2 2 4 2 15 3" xfId="42428"/>
    <cellStyle name="Note 2 2 4 2 16" xfId="7948"/>
    <cellStyle name="Note 2 2 4 2 16 2" xfId="25508"/>
    <cellStyle name="Note 2 2 4 2 16 3" xfId="42996"/>
    <cellStyle name="Note 2 2 4 2 17" xfId="8516"/>
    <cellStyle name="Note 2 2 4 2 17 2" xfId="26076"/>
    <cellStyle name="Note 2 2 4 2 17 3" xfId="43564"/>
    <cellStyle name="Note 2 2 4 2 18" xfId="9084"/>
    <cellStyle name="Note 2 2 4 2 18 2" xfId="26644"/>
    <cellStyle name="Note 2 2 4 2 18 3" xfId="44132"/>
    <cellStyle name="Note 2 2 4 2 19" xfId="9652"/>
    <cellStyle name="Note 2 2 4 2 19 2" xfId="27212"/>
    <cellStyle name="Note 2 2 4 2 19 3" xfId="44700"/>
    <cellStyle name="Note 2 2 4 2 2" xfId="1229"/>
    <cellStyle name="Note 2 2 4 2 2 2" xfId="18821"/>
    <cellStyle name="Note 2 2 4 2 2 3" xfId="36309"/>
    <cellStyle name="Note 2 2 4 2 20" xfId="10231"/>
    <cellStyle name="Note 2 2 4 2 20 2" xfId="27791"/>
    <cellStyle name="Note 2 2 4 2 20 3" xfId="45279"/>
    <cellStyle name="Note 2 2 4 2 21" xfId="10798"/>
    <cellStyle name="Note 2 2 4 2 21 2" xfId="28358"/>
    <cellStyle name="Note 2 2 4 2 21 3" xfId="45846"/>
    <cellStyle name="Note 2 2 4 2 22" xfId="11308"/>
    <cellStyle name="Note 2 2 4 2 22 2" xfId="28868"/>
    <cellStyle name="Note 2 2 4 2 22 3" xfId="46356"/>
    <cellStyle name="Note 2 2 4 2 23" xfId="11889"/>
    <cellStyle name="Note 2 2 4 2 23 2" xfId="29449"/>
    <cellStyle name="Note 2 2 4 2 23 3" xfId="46937"/>
    <cellStyle name="Note 2 2 4 2 24" xfId="12467"/>
    <cellStyle name="Note 2 2 4 2 24 2" xfId="30027"/>
    <cellStyle name="Note 2 2 4 2 24 3" xfId="47515"/>
    <cellStyle name="Note 2 2 4 2 25" xfId="13043"/>
    <cellStyle name="Note 2 2 4 2 25 2" xfId="30603"/>
    <cellStyle name="Note 2 2 4 2 25 3" xfId="48091"/>
    <cellStyle name="Note 2 2 4 2 26" xfId="13619"/>
    <cellStyle name="Note 2 2 4 2 26 2" xfId="31179"/>
    <cellStyle name="Note 2 2 4 2 26 3" xfId="48667"/>
    <cellStyle name="Note 2 2 4 2 27" xfId="14193"/>
    <cellStyle name="Note 2 2 4 2 27 2" xfId="31753"/>
    <cellStyle name="Note 2 2 4 2 27 3" xfId="49241"/>
    <cellStyle name="Note 2 2 4 2 28" xfId="14749"/>
    <cellStyle name="Note 2 2 4 2 28 2" xfId="32309"/>
    <cellStyle name="Note 2 2 4 2 28 3" xfId="49797"/>
    <cellStyle name="Note 2 2 4 2 29" xfId="15306"/>
    <cellStyle name="Note 2 2 4 2 29 2" xfId="32866"/>
    <cellStyle name="Note 2 2 4 2 29 3" xfId="50354"/>
    <cellStyle name="Note 2 2 4 2 3" xfId="1665"/>
    <cellStyle name="Note 2 2 4 2 3 2" xfId="19257"/>
    <cellStyle name="Note 2 2 4 2 3 3" xfId="36745"/>
    <cellStyle name="Note 2 2 4 2 30" xfId="15864"/>
    <cellStyle name="Note 2 2 4 2 30 2" xfId="33424"/>
    <cellStyle name="Note 2 2 4 2 30 3" xfId="50912"/>
    <cellStyle name="Note 2 2 4 2 31" xfId="16412"/>
    <cellStyle name="Note 2 2 4 2 31 2" xfId="33972"/>
    <cellStyle name="Note 2 2 4 2 31 3" xfId="51460"/>
    <cellStyle name="Note 2 2 4 2 32" xfId="16945"/>
    <cellStyle name="Note 2 2 4 2 32 2" xfId="34505"/>
    <cellStyle name="Note 2 2 4 2 32 3" xfId="51993"/>
    <cellStyle name="Note 2 2 4 2 33" xfId="17466"/>
    <cellStyle name="Note 2 2 4 2 33 2" xfId="35026"/>
    <cellStyle name="Note 2 2 4 2 33 3" xfId="52514"/>
    <cellStyle name="Note 2 2 4 2 34" xfId="18070"/>
    <cellStyle name="Note 2 2 4 2 35" xfId="35558"/>
    <cellStyle name="Note 2 2 4 2 36" xfId="53284"/>
    <cellStyle name="Note 2 2 4 2 37" xfId="53712"/>
    <cellStyle name="Note 2 2 4 2 4" xfId="2100"/>
    <cellStyle name="Note 2 2 4 2 4 2" xfId="19692"/>
    <cellStyle name="Note 2 2 4 2 4 3" xfId="37180"/>
    <cellStyle name="Note 2 2 4 2 5" xfId="2536"/>
    <cellStyle name="Note 2 2 4 2 5 2" xfId="20128"/>
    <cellStyle name="Note 2 2 4 2 5 3" xfId="37616"/>
    <cellStyle name="Note 2 2 4 2 6" xfId="2802"/>
    <cellStyle name="Note 2 2 4 2 6 2" xfId="20394"/>
    <cellStyle name="Note 2 2 4 2 6 3" xfId="37882"/>
    <cellStyle name="Note 2 2 4 2 7" xfId="3386"/>
    <cellStyle name="Note 2 2 4 2 7 2" xfId="20978"/>
    <cellStyle name="Note 2 2 4 2 7 3" xfId="38466"/>
    <cellStyle name="Note 2 2 4 2 8" xfId="3811"/>
    <cellStyle name="Note 2 2 4 2 8 2" xfId="21403"/>
    <cellStyle name="Note 2 2 4 2 8 3" xfId="38891"/>
    <cellStyle name="Note 2 2 4 2 9" xfId="4232"/>
    <cellStyle name="Note 2 2 4 2 9 2" xfId="21824"/>
    <cellStyle name="Note 2 2 4 2 9 3" xfId="39312"/>
    <cellStyle name="Note 2 2 4 20" xfId="7279"/>
    <cellStyle name="Note 2 2 4 20 2" xfId="24839"/>
    <cellStyle name="Note 2 2 4 20 3" xfId="42327"/>
    <cellStyle name="Note 2 2 4 21" xfId="7847"/>
    <cellStyle name="Note 2 2 4 21 2" xfId="25407"/>
    <cellStyle name="Note 2 2 4 21 3" xfId="42895"/>
    <cellStyle name="Note 2 2 4 22" xfId="8415"/>
    <cellStyle name="Note 2 2 4 22 2" xfId="25975"/>
    <cellStyle name="Note 2 2 4 22 3" xfId="43463"/>
    <cellStyle name="Note 2 2 4 23" xfId="8989"/>
    <cellStyle name="Note 2 2 4 23 2" xfId="26549"/>
    <cellStyle name="Note 2 2 4 23 3" xfId="44037"/>
    <cellStyle name="Note 2 2 4 24" xfId="5712"/>
    <cellStyle name="Note 2 2 4 24 2" xfId="23304"/>
    <cellStyle name="Note 2 2 4 24 3" xfId="40792"/>
    <cellStyle name="Note 2 2 4 25" xfId="10063"/>
    <cellStyle name="Note 2 2 4 25 2" xfId="27623"/>
    <cellStyle name="Note 2 2 4 25 3" xfId="45111"/>
    <cellStyle name="Note 2 2 4 26" xfId="11209"/>
    <cellStyle name="Note 2 2 4 26 2" xfId="28769"/>
    <cellStyle name="Note 2 2 4 26 3" xfId="46257"/>
    <cellStyle name="Note 2 2 4 27" xfId="11790"/>
    <cellStyle name="Note 2 2 4 27 2" xfId="29350"/>
    <cellStyle name="Note 2 2 4 27 3" xfId="46838"/>
    <cellStyle name="Note 2 2 4 28" xfId="12368"/>
    <cellStyle name="Note 2 2 4 28 2" xfId="29928"/>
    <cellStyle name="Note 2 2 4 28 3" xfId="47416"/>
    <cellStyle name="Note 2 2 4 29" xfId="12944"/>
    <cellStyle name="Note 2 2 4 29 2" xfId="30504"/>
    <cellStyle name="Note 2 2 4 29 3" xfId="47992"/>
    <cellStyle name="Note 2 2 4 3" xfId="856"/>
    <cellStyle name="Note 2 2 4 3 10" xfId="4773"/>
    <cellStyle name="Note 2 2 4 3 10 2" xfId="22365"/>
    <cellStyle name="Note 2 2 4 3 10 3" xfId="39853"/>
    <cellStyle name="Note 2 2 4 3 11" xfId="5174"/>
    <cellStyle name="Note 2 2 4 3 11 2" xfId="22766"/>
    <cellStyle name="Note 2 2 4 3 11 3" xfId="40254"/>
    <cellStyle name="Note 2 2 4 3 12" xfId="5574"/>
    <cellStyle name="Note 2 2 4 3 12 2" xfId="23166"/>
    <cellStyle name="Note 2 2 4 3 12 3" xfId="40654"/>
    <cellStyle name="Note 2 2 4 3 13" xfId="6319"/>
    <cellStyle name="Note 2 2 4 3 13 2" xfId="23879"/>
    <cellStyle name="Note 2 2 4 3 13 3" xfId="41367"/>
    <cellStyle name="Note 2 2 4 3 14" xfId="6920"/>
    <cellStyle name="Note 2 2 4 3 14 2" xfId="24480"/>
    <cellStyle name="Note 2 2 4 3 14 3" xfId="41968"/>
    <cellStyle name="Note 2 2 4 3 15" xfId="7500"/>
    <cellStyle name="Note 2 2 4 3 15 2" xfId="25060"/>
    <cellStyle name="Note 2 2 4 3 15 3" xfId="42548"/>
    <cellStyle name="Note 2 2 4 3 16" xfId="8068"/>
    <cellStyle name="Note 2 2 4 3 16 2" xfId="25628"/>
    <cellStyle name="Note 2 2 4 3 16 3" xfId="43116"/>
    <cellStyle name="Note 2 2 4 3 17" xfId="8636"/>
    <cellStyle name="Note 2 2 4 3 17 2" xfId="26196"/>
    <cellStyle name="Note 2 2 4 3 17 3" xfId="43684"/>
    <cellStyle name="Note 2 2 4 3 18" xfId="9204"/>
    <cellStyle name="Note 2 2 4 3 18 2" xfId="26764"/>
    <cellStyle name="Note 2 2 4 3 18 3" xfId="44252"/>
    <cellStyle name="Note 2 2 4 3 19" xfId="9772"/>
    <cellStyle name="Note 2 2 4 3 19 2" xfId="27332"/>
    <cellStyle name="Note 2 2 4 3 19 3" xfId="44820"/>
    <cellStyle name="Note 2 2 4 3 2" xfId="1349"/>
    <cellStyle name="Note 2 2 4 3 2 2" xfId="18941"/>
    <cellStyle name="Note 2 2 4 3 2 3" xfId="36429"/>
    <cellStyle name="Note 2 2 4 3 20" xfId="10351"/>
    <cellStyle name="Note 2 2 4 3 20 2" xfId="27911"/>
    <cellStyle name="Note 2 2 4 3 20 3" xfId="45399"/>
    <cellStyle name="Note 2 2 4 3 21" xfId="10918"/>
    <cellStyle name="Note 2 2 4 3 21 2" xfId="28478"/>
    <cellStyle name="Note 2 2 4 3 21 3" xfId="45966"/>
    <cellStyle name="Note 2 2 4 3 22" xfId="11428"/>
    <cellStyle name="Note 2 2 4 3 22 2" xfId="28988"/>
    <cellStyle name="Note 2 2 4 3 22 3" xfId="46476"/>
    <cellStyle name="Note 2 2 4 3 23" xfId="12009"/>
    <cellStyle name="Note 2 2 4 3 23 2" xfId="29569"/>
    <cellStyle name="Note 2 2 4 3 23 3" xfId="47057"/>
    <cellStyle name="Note 2 2 4 3 24" xfId="12587"/>
    <cellStyle name="Note 2 2 4 3 24 2" xfId="30147"/>
    <cellStyle name="Note 2 2 4 3 24 3" xfId="47635"/>
    <cellStyle name="Note 2 2 4 3 25" xfId="13163"/>
    <cellStyle name="Note 2 2 4 3 25 2" xfId="30723"/>
    <cellStyle name="Note 2 2 4 3 25 3" xfId="48211"/>
    <cellStyle name="Note 2 2 4 3 26" xfId="13739"/>
    <cellStyle name="Note 2 2 4 3 26 2" xfId="31299"/>
    <cellStyle name="Note 2 2 4 3 26 3" xfId="48787"/>
    <cellStyle name="Note 2 2 4 3 27" xfId="14313"/>
    <cellStyle name="Note 2 2 4 3 27 2" xfId="31873"/>
    <cellStyle name="Note 2 2 4 3 27 3" xfId="49361"/>
    <cellStyle name="Note 2 2 4 3 28" xfId="14869"/>
    <cellStyle name="Note 2 2 4 3 28 2" xfId="32429"/>
    <cellStyle name="Note 2 2 4 3 28 3" xfId="49917"/>
    <cellStyle name="Note 2 2 4 3 29" xfId="15426"/>
    <cellStyle name="Note 2 2 4 3 29 2" xfId="32986"/>
    <cellStyle name="Note 2 2 4 3 29 3" xfId="50474"/>
    <cellStyle name="Note 2 2 4 3 3" xfId="1785"/>
    <cellStyle name="Note 2 2 4 3 3 2" xfId="19377"/>
    <cellStyle name="Note 2 2 4 3 3 3" xfId="36865"/>
    <cellStyle name="Note 2 2 4 3 30" xfId="15984"/>
    <cellStyle name="Note 2 2 4 3 30 2" xfId="33544"/>
    <cellStyle name="Note 2 2 4 3 30 3" xfId="51032"/>
    <cellStyle name="Note 2 2 4 3 31" xfId="16532"/>
    <cellStyle name="Note 2 2 4 3 31 2" xfId="34092"/>
    <cellStyle name="Note 2 2 4 3 31 3" xfId="51580"/>
    <cellStyle name="Note 2 2 4 3 32" xfId="17065"/>
    <cellStyle name="Note 2 2 4 3 32 2" xfId="34625"/>
    <cellStyle name="Note 2 2 4 3 32 3" xfId="52113"/>
    <cellStyle name="Note 2 2 4 3 33" xfId="17586"/>
    <cellStyle name="Note 2 2 4 3 33 2" xfId="35146"/>
    <cellStyle name="Note 2 2 4 3 33 3" xfId="52634"/>
    <cellStyle name="Note 2 2 4 3 34" xfId="18190"/>
    <cellStyle name="Note 2 2 4 3 35" xfId="35678"/>
    <cellStyle name="Note 2 2 4 3 36" xfId="53404"/>
    <cellStyle name="Note 2 2 4 3 37" xfId="53149"/>
    <cellStyle name="Note 2 2 4 3 4" xfId="2220"/>
    <cellStyle name="Note 2 2 4 3 4 2" xfId="19812"/>
    <cellStyle name="Note 2 2 4 3 4 3" xfId="37300"/>
    <cellStyle name="Note 2 2 4 3 5" xfId="2656"/>
    <cellStyle name="Note 2 2 4 3 5 2" xfId="20248"/>
    <cellStyle name="Note 2 2 4 3 5 3" xfId="37736"/>
    <cellStyle name="Note 2 2 4 3 6" xfId="2809"/>
    <cellStyle name="Note 2 2 4 3 6 2" xfId="20401"/>
    <cellStyle name="Note 2 2 4 3 6 3" xfId="37889"/>
    <cellStyle name="Note 2 2 4 3 7" xfId="3506"/>
    <cellStyle name="Note 2 2 4 3 7 2" xfId="21098"/>
    <cellStyle name="Note 2 2 4 3 7 3" xfId="38586"/>
    <cellStyle name="Note 2 2 4 3 8" xfId="3931"/>
    <cellStyle name="Note 2 2 4 3 8 2" xfId="21523"/>
    <cellStyle name="Note 2 2 4 3 8 3" xfId="39011"/>
    <cellStyle name="Note 2 2 4 3 9" xfId="4352"/>
    <cellStyle name="Note 2 2 4 3 9 2" xfId="21944"/>
    <cellStyle name="Note 2 2 4 3 9 3" xfId="39432"/>
    <cellStyle name="Note 2 2 4 30" xfId="12860"/>
    <cellStyle name="Note 2 2 4 30 2" xfId="30420"/>
    <cellStyle name="Note 2 2 4 30 3" xfId="47908"/>
    <cellStyle name="Note 2 2 4 31" xfId="14093"/>
    <cellStyle name="Note 2 2 4 31 2" xfId="31653"/>
    <cellStyle name="Note 2 2 4 31 3" xfId="49141"/>
    <cellStyle name="Note 2 2 4 32" xfId="14654"/>
    <cellStyle name="Note 2 2 4 32 2" xfId="32214"/>
    <cellStyle name="Note 2 2 4 32 3" xfId="49702"/>
    <cellStyle name="Note 2 2 4 33" xfId="14573"/>
    <cellStyle name="Note 2 2 4 33 2" xfId="32133"/>
    <cellStyle name="Note 2 2 4 33 3" xfId="49621"/>
    <cellStyle name="Note 2 2 4 34" xfId="15769"/>
    <cellStyle name="Note 2 2 4 34 2" xfId="33329"/>
    <cellStyle name="Note 2 2 4 34 3" xfId="50817"/>
    <cellStyle name="Note 2 2 4 35" xfId="15693"/>
    <cellStyle name="Note 2 2 4 35 2" xfId="33253"/>
    <cellStyle name="Note 2 2 4 35 3" xfId="50741"/>
    <cellStyle name="Note 2 2 4 36" xfId="17754"/>
    <cellStyle name="Note 2 2 4 37" xfId="17719"/>
    <cellStyle name="Note 2 2 4 38" xfId="53125"/>
    <cellStyle name="Note 2 2 4 39" xfId="53566"/>
    <cellStyle name="Note 2 2 4 4" xfId="577"/>
    <cellStyle name="Note 2 2 4 4 10" xfId="10642"/>
    <cellStyle name="Note 2 2 4 4 10 2" xfId="28202"/>
    <cellStyle name="Note 2 2 4 4 10 3" xfId="45690"/>
    <cellStyle name="Note 2 2 4 4 11" xfId="11153"/>
    <cellStyle name="Note 2 2 4 4 11 2" xfId="28713"/>
    <cellStyle name="Note 2 2 4 4 11 3" xfId="46201"/>
    <cellStyle name="Note 2 2 4 4 12" xfId="11732"/>
    <cellStyle name="Note 2 2 4 4 12 2" xfId="29292"/>
    <cellStyle name="Note 2 2 4 4 12 3" xfId="46780"/>
    <cellStyle name="Note 2 2 4 4 13" xfId="12310"/>
    <cellStyle name="Note 2 2 4 4 13 2" xfId="29870"/>
    <cellStyle name="Note 2 2 4 4 13 3" xfId="47358"/>
    <cellStyle name="Note 2 2 4 4 14" xfId="12888"/>
    <cellStyle name="Note 2 2 4 4 14 2" xfId="30448"/>
    <cellStyle name="Note 2 2 4 4 14 3" xfId="47936"/>
    <cellStyle name="Note 2 2 4 4 15" xfId="13464"/>
    <cellStyle name="Note 2 2 4 4 15 2" xfId="31024"/>
    <cellStyle name="Note 2 2 4 4 15 3" xfId="48512"/>
    <cellStyle name="Note 2 2 4 4 16" xfId="14038"/>
    <cellStyle name="Note 2 2 4 4 16 2" xfId="31598"/>
    <cellStyle name="Note 2 2 4 4 16 3" xfId="49086"/>
    <cellStyle name="Note 2 2 4 4 17" xfId="14598"/>
    <cellStyle name="Note 2 2 4 4 17 2" xfId="32158"/>
    <cellStyle name="Note 2 2 4 4 17 3" xfId="49646"/>
    <cellStyle name="Note 2 2 4 4 18" xfId="15152"/>
    <cellStyle name="Note 2 2 4 4 18 2" xfId="32712"/>
    <cellStyle name="Note 2 2 4 4 18 3" xfId="50200"/>
    <cellStyle name="Note 2 2 4 4 19" xfId="15717"/>
    <cellStyle name="Note 2 2 4 4 19 2" xfId="33277"/>
    <cellStyle name="Note 2 2 4 4 19 3" xfId="50765"/>
    <cellStyle name="Note 2 2 4 4 2" xfId="6042"/>
    <cellStyle name="Note 2 2 4 4 2 2" xfId="23622"/>
    <cellStyle name="Note 2 2 4 4 2 3" xfId="41110"/>
    <cellStyle name="Note 2 2 4 4 20" xfId="16263"/>
    <cellStyle name="Note 2 2 4 4 20 2" xfId="33823"/>
    <cellStyle name="Note 2 2 4 4 20 3" xfId="51311"/>
    <cellStyle name="Note 2 2 4 4 21" xfId="16808"/>
    <cellStyle name="Note 2 2 4 4 21 2" xfId="34368"/>
    <cellStyle name="Note 2 2 4 4 21 3" xfId="51856"/>
    <cellStyle name="Note 2 2 4 4 22" xfId="17329"/>
    <cellStyle name="Note 2 2 4 4 22 2" xfId="34889"/>
    <cellStyle name="Note 2 2 4 4 22 3" xfId="52377"/>
    <cellStyle name="Note 2 2 4 4 23" xfId="17933"/>
    <cellStyle name="Note 2 2 4 4 24" xfId="35421"/>
    <cellStyle name="Note 2 2 4 4 3" xfId="6643"/>
    <cellStyle name="Note 2 2 4 4 3 2" xfId="24203"/>
    <cellStyle name="Note 2 2 4 4 3 3" xfId="41691"/>
    <cellStyle name="Note 2 2 4 4 4" xfId="7223"/>
    <cellStyle name="Note 2 2 4 4 4 2" xfId="24783"/>
    <cellStyle name="Note 2 2 4 4 4 3" xfId="42271"/>
    <cellStyle name="Note 2 2 4 4 5" xfId="7791"/>
    <cellStyle name="Note 2 2 4 4 5 2" xfId="25351"/>
    <cellStyle name="Note 2 2 4 4 5 3" xfId="42839"/>
    <cellStyle name="Note 2 2 4 4 6" xfId="8359"/>
    <cellStyle name="Note 2 2 4 4 6 2" xfId="25919"/>
    <cellStyle name="Note 2 2 4 4 6 3" xfId="43407"/>
    <cellStyle name="Note 2 2 4 4 7" xfId="8927"/>
    <cellStyle name="Note 2 2 4 4 7 2" xfId="26487"/>
    <cellStyle name="Note 2 2 4 4 7 3" xfId="43975"/>
    <cellStyle name="Note 2 2 4 4 8" xfId="9495"/>
    <cellStyle name="Note 2 2 4 4 8 2" xfId="27055"/>
    <cellStyle name="Note 2 2 4 4 8 3" xfId="44543"/>
    <cellStyle name="Note 2 2 4 4 9" xfId="10075"/>
    <cellStyle name="Note 2 2 4 4 9 2" xfId="27635"/>
    <cellStyle name="Note 2 2 4 4 9 3" xfId="45123"/>
    <cellStyle name="Note 2 2 4 5" xfId="1070"/>
    <cellStyle name="Note 2 2 4 5 2" xfId="18686"/>
    <cellStyle name="Note 2 2 4 5 3" xfId="36174"/>
    <cellStyle name="Note 2 2 4 6" xfId="1506"/>
    <cellStyle name="Note 2 2 4 6 2" xfId="19098"/>
    <cellStyle name="Note 2 2 4 6 3" xfId="36586"/>
    <cellStyle name="Note 2 2 4 7" xfId="1942"/>
    <cellStyle name="Note 2 2 4 7 2" xfId="19534"/>
    <cellStyle name="Note 2 2 4 7 3" xfId="37022"/>
    <cellStyle name="Note 2 2 4 8" xfId="2377"/>
    <cellStyle name="Note 2 2 4 8 2" xfId="19969"/>
    <cellStyle name="Note 2 2 4 8 3" xfId="37457"/>
    <cellStyle name="Note 2 2 4 9" xfId="2922"/>
    <cellStyle name="Note 2 2 4 9 2" xfId="20514"/>
    <cellStyle name="Note 2 2 4 9 3" xfId="38002"/>
    <cellStyle name="Note 2 2 40" xfId="7635"/>
    <cellStyle name="Note 2 2 40 2" xfId="25195"/>
    <cellStyle name="Note 2 2 40 3" xfId="42683"/>
    <cellStyle name="Note 2 2 41" xfId="6484"/>
    <cellStyle name="Note 2 2 41 2" xfId="24044"/>
    <cellStyle name="Note 2 2 41 3" xfId="41532"/>
    <cellStyle name="Note 2 2 42" xfId="5768"/>
    <cellStyle name="Note 2 2 42 2" xfId="23360"/>
    <cellStyle name="Note 2 2 42 3" xfId="40848"/>
    <cellStyle name="Note 2 2 43" xfId="6492"/>
    <cellStyle name="Note 2 2 43 2" xfId="24052"/>
    <cellStyle name="Note 2 2 43 3" xfId="41540"/>
    <cellStyle name="Note 2 2 44" xfId="9925"/>
    <cellStyle name="Note 2 2 44 2" xfId="27485"/>
    <cellStyle name="Note 2 2 44 3" xfId="44973"/>
    <cellStyle name="Note 2 2 45" xfId="10630"/>
    <cellStyle name="Note 2 2 45 2" xfId="28190"/>
    <cellStyle name="Note 2 2 45 3" xfId="45678"/>
    <cellStyle name="Note 2 2 46" xfId="13306"/>
    <cellStyle name="Note 2 2 46 2" xfId="30866"/>
    <cellStyle name="Note 2 2 46 3" xfId="48354"/>
    <cellStyle name="Note 2 2 47" xfId="11794"/>
    <cellStyle name="Note 2 2 47 2" xfId="29354"/>
    <cellStyle name="Note 2 2 47 3" xfId="46842"/>
    <cellStyle name="Note 2 2 48" xfId="52769"/>
    <cellStyle name="Note 2 2 49" xfId="52803"/>
    <cellStyle name="Note 2 2 5" xfId="139"/>
    <cellStyle name="Note 2 2 5 10" xfId="3306"/>
    <cellStyle name="Note 2 2 5 10 2" xfId="20898"/>
    <cellStyle name="Note 2 2 5 10 3" xfId="38386"/>
    <cellStyle name="Note 2 2 5 11" xfId="3731"/>
    <cellStyle name="Note 2 2 5 11 2" xfId="21323"/>
    <cellStyle name="Note 2 2 5 11 3" xfId="38811"/>
    <cellStyle name="Note 2 2 5 12" xfId="4152"/>
    <cellStyle name="Note 2 2 5 12 2" xfId="21744"/>
    <cellStyle name="Note 2 2 5 12 3" xfId="39232"/>
    <cellStyle name="Note 2 2 5 13" xfId="4573"/>
    <cellStyle name="Note 2 2 5 13 2" xfId="22165"/>
    <cellStyle name="Note 2 2 5 13 3" xfId="39653"/>
    <cellStyle name="Note 2 2 5 14" xfId="4974"/>
    <cellStyle name="Note 2 2 5 14 2" xfId="22566"/>
    <cellStyle name="Note 2 2 5 14 3" xfId="40054"/>
    <cellStyle name="Note 2 2 5 15" xfId="5374"/>
    <cellStyle name="Note 2 2 5 15 2" xfId="22966"/>
    <cellStyle name="Note 2 2 5 15 3" xfId="40454"/>
    <cellStyle name="Note 2 2 5 16" xfId="5909"/>
    <cellStyle name="Note 2 2 5 16 2" xfId="23501"/>
    <cellStyle name="Note 2 2 5 16 3" xfId="40989"/>
    <cellStyle name="Note 2 2 5 17" xfId="6510"/>
    <cellStyle name="Note 2 2 5 17 2" xfId="24070"/>
    <cellStyle name="Note 2 2 5 17 3" xfId="41558"/>
    <cellStyle name="Note 2 2 5 18" xfId="7090"/>
    <cellStyle name="Note 2 2 5 18 2" xfId="24650"/>
    <cellStyle name="Note 2 2 5 18 3" xfId="42138"/>
    <cellStyle name="Note 2 2 5 19" xfId="7658"/>
    <cellStyle name="Note 2 2 5 19 2" xfId="25218"/>
    <cellStyle name="Note 2 2 5 19 3" xfId="42706"/>
    <cellStyle name="Note 2 2 5 2" xfId="793"/>
    <cellStyle name="Note 2 2 5 2 10" xfId="4710"/>
    <cellStyle name="Note 2 2 5 2 10 2" xfId="22302"/>
    <cellStyle name="Note 2 2 5 2 10 3" xfId="39790"/>
    <cellStyle name="Note 2 2 5 2 11" xfId="5111"/>
    <cellStyle name="Note 2 2 5 2 11 2" xfId="22703"/>
    <cellStyle name="Note 2 2 5 2 11 3" xfId="40191"/>
    <cellStyle name="Note 2 2 5 2 12" xfId="5511"/>
    <cellStyle name="Note 2 2 5 2 12 2" xfId="23103"/>
    <cellStyle name="Note 2 2 5 2 12 3" xfId="40591"/>
    <cellStyle name="Note 2 2 5 2 13" xfId="6256"/>
    <cellStyle name="Note 2 2 5 2 13 2" xfId="23816"/>
    <cellStyle name="Note 2 2 5 2 13 3" xfId="41304"/>
    <cellStyle name="Note 2 2 5 2 14" xfId="6857"/>
    <cellStyle name="Note 2 2 5 2 14 2" xfId="24417"/>
    <cellStyle name="Note 2 2 5 2 14 3" xfId="41905"/>
    <cellStyle name="Note 2 2 5 2 15" xfId="7437"/>
    <cellStyle name="Note 2 2 5 2 15 2" xfId="24997"/>
    <cellStyle name="Note 2 2 5 2 15 3" xfId="42485"/>
    <cellStyle name="Note 2 2 5 2 16" xfId="8005"/>
    <cellStyle name="Note 2 2 5 2 16 2" xfId="25565"/>
    <cellStyle name="Note 2 2 5 2 16 3" xfId="43053"/>
    <cellStyle name="Note 2 2 5 2 17" xfId="8573"/>
    <cellStyle name="Note 2 2 5 2 17 2" xfId="26133"/>
    <cellStyle name="Note 2 2 5 2 17 3" xfId="43621"/>
    <cellStyle name="Note 2 2 5 2 18" xfId="9141"/>
    <cellStyle name="Note 2 2 5 2 18 2" xfId="26701"/>
    <cellStyle name="Note 2 2 5 2 18 3" xfId="44189"/>
    <cellStyle name="Note 2 2 5 2 19" xfId="9709"/>
    <cellStyle name="Note 2 2 5 2 19 2" xfId="27269"/>
    <cellStyle name="Note 2 2 5 2 19 3" xfId="44757"/>
    <cellStyle name="Note 2 2 5 2 2" xfId="1286"/>
    <cellStyle name="Note 2 2 5 2 2 2" xfId="18878"/>
    <cellStyle name="Note 2 2 5 2 2 3" xfId="36366"/>
    <cellStyle name="Note 2 2 5 2 20" xfId="10288"/>
    <cellStyle name="Note 2 2 5 2 20 2" xfId="27848"/>
    <cellStyle name="Note 2 2 5 2 20 3" xfId="45336"/>
    <cellStyle name="Note 2 2 5 2 21" xfId="10855"/>
    <cellStyle name="Note 2 2 5 2 21 2" xfId="28415"/>
    <cellStyle name="Note 2 2 5 2 21 3" xfId="45903"/>
    <cellStyle name="Note 2 2 5 2 22" xfId="11365"/>
    <cellStyle name="Note 2 2 5 2 22 2" xfId="28925"/>
    <cellStyle name="Note 2 2 5 2 22 3" xfId="46413"/>
    <cellStyle name="Note 2 2 5 2 23" xfId="11946"/>
    <cellStyle name="Note 2 2 5 2 23 2" xfId="29506"/>
    <cellStyle name="Note 2 2 5 2 23 3" xfId="46994"/>
    <cellStyle name="Note 2 2 5 2 24" xfId="12524"/>
    <cellStyle name="Note 2 2 5 2 24 2" xfId="30084"/>
    <cellStyle name="Note 2 2 5 2 24 3" xfId="47572"/>
    <cellStyle name="Note 2 2 5 2 25" xfId="13100"/>
    <cellStyle name="Note 2 2 5 2 25 2" xfId="30660"/>
    <cellStyle name="Note 2 2 5 2 25 3" xfId="48148"/>
    <cellStyle name="Note 2 2 5 2 26" xfId="13676"/>
    <cellStyle name="Note 2 2 5 2 26 2" xfId="31236"/>
    <cellStyle name="Note 2 2 5 2 26 3" xfId="48724"/>
    <cellStyle name="Note 2 2 5 2 27" xfId="14250"/>
    <cellStyle name="Note 2 2 5 2 27 2" xfId="31810"/>
    <cellStyle name="Note 2 2 5 2 27 3" xfId="49298"/>
    <cellStyle name="Note 2 2 5 2 28" xfId="14806"/>
    <cellStyle name="Note 2 2 5 2 28 2" xfId="32366"/>
    <cellStyle name="Note 2 2 5 2 28 3" xfId="49854"/>
    <cellStyle name="Note 2 2 5 2 29" xfId="15363"/>
    <cellStyle name="Note 2 2 5 2 29 2" xfId="32923"/>
    <cellStyle name="Note 2 2 5 2 29 3" xfId="50411"/>
    <cellStyle name="Note 2 2 5 2 3" xfId="1722"/>
    <cellStyle name="Note 2 2 5 2 3 2" xfId="19314"/>
    <cellStyle name="Note 2 2 5 2 3 3" xfId="36802"/>
    <cellStyle name="Note 2 2 5 2 30" xfId="15921"/>
    <cellStyle name="Note 2 2 5 2 30 2" xfId="33481"/>
    <cellStyle name="Note 2 2 5 2 30 3" xfId="50969"/>
    <cellStyle name="Note 2 2 5 2 31" xfId="16469"/>
    <cellStyle name="Note 2 2 5 2 31 2" xfId="34029"/>
    <cellStyle name="Note 2 2 5 2 31 3" xfId="51517"/>
    <cellStyle name="Note 2 2 5 2 32" xfId="17002"/>
    <cellStyle name="Note 2 2 5 2 32 2" xfId="34562"/>
    <cellStyle name="Note 2 2 5 2 32 3" xfId="52050"/>
    <cellStyle name="Note 2 2 5 2 33" xfId="17523"/>
    <cellStyle name="Note 2 2 5 2 33 2" xfId="35083"/>
    <cellStyle name="Note 2 2 5 2 33 3" xfId="52571"/>
    <cellStyle name="Note 2 2 5 2 34" xfId="18127"/>
    <cellStyle name="Note 2 2 5 2 35" xfId="35615"/>
    <cellStyle name="Note 2 2 5 2 36" xfId="53341"/>
    <cellStyle name="Note 2 2 5 2 37" xfId="53799"/>
    <cellStyle name="Note 2 2 5 2 4" xfId="2157"/>
    <cellStyle name="Note 2 2 5 2 4 2" xfId="19749"/>
    <cellStyle name="Note 2 2 5 2 4 3" xfId="37237"/>
    <cellStyle name="Note 2 2 5 2 5" xfId="2593"/>
    <cellStyle name="Note 2 2 5 2 5 2" xfId="20185"/>
    <cellStyle name="Note 2 2 5 2 5 3" xfId="37673"/>
    <cellStyle name="Note 2 2 5 2 6" xfId="2917"/>
    <cellStyle name="Note 2 2 5 2 6 2" xfId="20509"/>
    <cellStyle name="Note 2 2 5 2 6 3" xfId="37997"/>
    <cellStyle name="Note 2 2 5 2 7" xfId="3443"/>
    <cellStyle name="Note 2 2 5 2 7 2" xfId="21035"/>
    <cellStyle name="Note 2 2 5 2 7 3" xfId="38523"/>
    <cellStyle name="Note 2 2 5 2 8" xfId="3868"/>
    <cellStyle name="Note 2 2 5 2 8 2" xfId="21460"/>
    <cellStyle name="Note 2 2 5 2 8 3" xfId="38948"/>
    <cellStyle name="Note 2 2 5 2 9" xfId="4289"/>
    <cellStyle name="Note 2 2 5 2 9 2" xfId="21881"/>
    <cellStyle name="Note 2 2 5 2 9 3" xfId="39369"/>
    <cellStyle name="Note 2 2 5 20" xfId="8226"/>
    <cellStyle name="Note 2 2 5 20 2" xfId="25786"/>
    <cellStyle name="Note 2 2 5 20 3" xfId="43274"/>
    <cellStyle name="Note 2 2 5 21" xfId="8794"/>
    <cellStyle name="Note 2 2 5 21 2" xfId="26354"/>
    <cellStyle name="Note 2 2 5 21 3" xfId="43842"/>
    <cellStyle name="Note 2 2 5 22" xfId="9362"/>
    <cellStyle name="Note 2 2 5 22 2" xfId="26922"/>
    <cellStyle name="Note 2 2 5 22 3" xfId="44410"/>
    <cellStyle name="Note 2 2 5 23" xfId="9942"/>
    <cellStyle name="Note 2 2 5 23 2" xfId="27502"/>
    <cellStyle name="Note 2 2 5 23 3" xfId="44990"/>
    <cellStyle name="Note 2 2 5 24" xfId="10509"/>
    <cellStyle name="Note 2 2 5 24 2" xfId="28069"/>
    <cellStyle name="Note 2 2 5 24 3" xfId="45557"/>
    <cellStyle name="Note 2 2 5 25" xfId="8986"/>
    <cellStyle name="Note 2 2 5 25 2" xfId="26546"/>
    <cellStyle name="Note 2 2 5 25 3" xfId="44034"/>
    <cellStyle name="Note 2 2 5 26" xfId="11599"/>
    <cellStyle name="Note 2 2 5 26 2" xfId="29159"/>
    <cellStyle name="Note 2 2 5 26 3" xfId="46647"/>
    <cellStyle name="Note 2 2 5 27" xfId="12177"/>
    <cellStyle name="Note 2 2 5 27 2" xfId="29737"/>
    <cellStyle name="Note 2 2 5 27 3" xfId="47225"/>
    <cellStyle name="Note 2 2 5 28" xfId="12756"/>
    <cellStyle name="Note 2 2 5 28 2" xfId="30316"/>
    <cellStyle name="Note 2 2 5 28 3" xfId="47804"/>
    <cellStyle name="Note 2 2 5 29" xfId="13332"/>
    <cellStyle name="Note 2 2 5 29 2" xfId="30892"/>
    <cellStyle name="Note 2 2 5 29 3" xfId="48380"/>
    <cellStyle name="Note 2 2 5 3" xfId="913"/>
    <cellStyle name="Note 2 2 5 3 10" xfId="4830"/>
    <cellStyle name="Note 2 2 5 3 10 2" xfId="22422"/>
    <cellStyle name="Note 2 2 5 3 10 3" xfId="39910"/>
    <cellStyle name="Note 2 2 5 3 11" xfId="5231"/>
    <cellStyle name="Note 2 2 5 3 11 2" xfId="22823"/>
    <cellStyle name="Note 2 2 5 3 11 3" xfId="40311"/>
    <cellStyle name="Note 2 2 5 3 12" xfId="5631"/>
    <cellStyle name="Note 2 2 5 3 12 2" xfId="23223"/>
    <cellStyle name="Note 2 2 5 3 12 3" xfId="40711"/>
    <cellStyle name="Note 2 2 5 3 13" xfId="6376"/>
    <cellStyle name="Note 2 2 5 3 13 2" xfId="23936"/>
    <cellStyle name="Note 2 2 5 3 13 3" xfId="41424"/>
    <cellStyle name="Note 2 2 5 3 14" xfId="6977"/>
    <cellStyle name="Note 2 2 5 3 14 2" xfId="24537"/>
    <cellStyle name="Note 2 2 5 3 14 3" xfId="42025"/>
    <cellStyle name="Note 2 2 5 3 15" xfId="7557"/>
    <cellStyle name="Note 2 2 5 3 15 2" xfId="25117"/>
    <cellStyle name="Note 2 2 5 3 15 3" xfId="42605"/>
    <cellStyle name="Note 2 2 5 3 16" xfId="8125"/>
    <cellStyle name="Note 2 2 5 3 16 2" xfId="25685"/>
    <cellStyle name="Note 2 2 5 3 16 3" xfId="43173"/>
    <cellStyle name="Note 2 2 5 3 17" xfId="8693"/>
    <cellStyle name="Note 2 2 5 3 17 2" xfId="26253"/>
    <cellStyle name="Note 2 2 5 3 17 3" xfId="43741"/>
    <cellStyle name="Note 2 2 5 3 18" xfId="9261"/>
    <cellStyle name="Note 2 2 5 3 18 2" xfId="26821"/>
    <cellStyle name="Note 2 2 5 3 18 3" xfId="44309"/>
    <cellStyle name="Note 2 2 5 3 19" xfId="9829"/>
    <cellStyle name="Note 2 2 5 3 19 2" xfId="27389"/>
    <cellStyle name="Note 2 2 5 3 19 3" xfId="44877"/>
    <cellStyle name="Note 2 2 5 3 2" xfId="1406"/>
    <cellStyle name="Note 2 2 5 3 2 2" xfId="18998"/>
    <cellStyle name="Note 2 2 5 3 2 3" xfId="36486"/>
    <cellStyle name="Note 2 2 5 3 20" xfId="10408"/>
    <cellStyle name="Note 2 2 5 3 20 2" xfId="27968"/>
    <cellStyle name="Note 2 2 5 3 20 3" xfId="45456"/>
    <cellStyle name="Note 2 2 5 3 21" xfId="10975"/>
    <cellStyle name="Note 2 2 5 3 21 2" xfId="28535"/>
    <cellStyle name="Note 2 2 5 3 21 3" xfId="46023"/>
    <cellStyle name="Note 2 2 5 3 22" xfId="11485"/>
    <cellStyle name="Note 2 2 5 3 22 2" xfId="29045"/>
    <cellStyle name="Note 2 2 5 3 22 3" xfId="46533"/>
    <cellStyle name="Note 2 2 5 3 23" xfId="12066"/>
    <cellStyle name="Note 2 2 5 3 23 2" xfId="29626"/>
    <cellStyle name="Note 2 2 5 3 23 3" xfId="47114"/>
    <cellStyle name="Note 2 2 5 3 24" xfId="12644"/>
    <cellStyle name="Note 2 2 5 3 24 2" xfId="30204"/>
    <cellStyle name="Note 2 2 5 3 24 3" xfId="47692"/>
    <cellStyle name="Note 2 2 5 3 25" xfId="13220"/>
    <cellStyle name="Note 2 2 5 3 25 2" xfId="30780"/>
    <cellStyle name="Note 2 2 5 3 25 3" xfId="48268"/>
    <cellStyle name="Note 2 2 5 3 26" xfId="13796"/>
    <cellStyle name="Note 2 2 5 3 26 2" xfId="31356"/>
    <cellStyle name="Note 2 2 5 3 26 3" xfId="48844"/>
    <cellStyle name="Note 2 2 5 3 27" xfId="14370"/>
    <cellStyle name="Note 2 2 5 3 27 2" xfId="31930"/>
    <cellStyle name="Note 2 2 5 3 27 3" xfId="49418"/>
    <cellStyle name="Note 2 2 5 3 28" xfId="14926"/>
    <cellStyle name="Note 2 2 5 3 28 2" xfId="32486"/>
    <cellStyle name="Note 2 2 5 3 28 3" xfId="49974"/>
    <cellStyle name="Note 2 2 5 3 29" xfId="15483"/>
    <cellStyle name="Note 2 2 5 3 29 2" xfId="33043"/>
    <cellStyle name="Note 2 2 5 3 29 3" xfId="50531"/>
    <cellStyle name="Note 2 2 5 3 3" xfId="1842"/>
    <cellStyle name="Note 2 2 5 3 3 2" xfId="19434"/>
    <cellStyle name="Note 2 2 5 3 3 3" xfId="36922"/>
    <cellStyle name="Note 2 2 5 3 30" xfId="16041"/>
    <cellStyle name="Note 2 2 5 3 30 2" xfId="33601"/>
    <cellStyle name="Note 2 2 5 3 30 3" xfId="51089"/>
    <cellStyle name="Note 2 2 5 3 31" xfId="16589"/>
    <cellStyle name="Note 2 2 5 3 31 2" xfId="34149"/>
    <cellStyle name="Note 2 2 5 3 31 3" xfId="51637"/>
    <cellStyle name="Note 2 2 5 3 32" xfId="17122"/>
    <cellStyle name="Note 2 2 5 3 32 2" xfId="34682"/>
    <cellStyle name="Note 2 2 5 3 32 3" xfId="52170"/>
    <cellStyle name="Note 2 2 5 3 33" xfId="17643"/>
    <cellStyle name="Note 2 2 5 3 33 2" xfId="35203"/>
    <cellStyle name="Note 2 2 5 3 33 3" xfId="52691"/>
    <cellStyle name="Note 2 2 5 3 34" xfId="18247"/>
    <cellStyle name="Note 2 2 5 3 35" xfId="35735"/>
    <cellStyle name="Note 2 2 5 3 36" xfId="53461"/>
    <cellStyle name="Note 2 2 5 3 37" xfId="53851"/>
    <cellStyle name="Note 2 2 5 3 4" xfId="2277"/>
    <cellStyle name="Note 2 2 5 3 4 2" xfId="19869"/>
    <cellStyle name="Note 2 2 5 3 4 3" xfId="37357"/>
    <cellStyle name="Note 2 2 5 3 5" xfId="2713"/>
    <cellStyle name="Note 2 2 5 3 5 2" xfId="20305"/>
    <cellStyle name="Note 2 2 5 3 5 3" xfId="37793"/>
    <cellStyle name="Note 2 2 5 3 6" xfId="2365"/>
    <cellStyle name="Note 2 2 5 3 6 2" xfId="19957"/>
    <cellStyle name="Note 2 2 5 3 6 3" xfId="37445"/>
    <cellStyle name="Note 2 2 5 3 7" xfId="3563"/>
    <cellStyle name="Note 2 2 5 3 7 2" xfId="21155"/>
    <cellStyle name="Note 2 2 5 3 7 3" xfId="38643"/>
    <cellStyle name="Note 2 2 5 3 8" xfId="3988"/>
    <cellStyle name="Note 2 2 5 3 8 2" xfId="21580"/>
    <cellStyle name="Note 2 2 5 3 8 3" xfId="39068"/>
    <cellStyle name="Note 2 2 5 3 9" xfId="4409"/>
    <cellStyle name="Note 2 2 5 3 9 2" xfId="22001"/>
    <cellStyle name="Note 2 2 5 3 9 3" xfId="39489"/>
    <cellStyle name="Note 2 2 5 30" xfId="13909"/>
    <cellStyle name="Note 2 2 5 30 2" xfId="31469"/>
    <cellStyle name="Note 2 2 5 30 3" xfId="48957"/>
    <cellStyle name="Note 2 2 5 31" xfId="14469"/>
    <cellStyle name="Note 2 2 5 31 2" xfId="32029"/>
    <cellStyle name="Note 2 2 5 31 3" xfId="49517"/>
    <cellStyle name="Note 2 2 5 32" xfId="15024"/>
    <cellStyle name="Note 2 2 5 32 2" xfId="32584"/>
    <cellStyle name="Note 2 2 5 32 3" xfId="50072"/>
    <cellStyle name="Note 2 2 5 33" xfId="15589"/>
    <cellStyle name="Note 2 2 5 33 2" xfId="33149"/>
    <cellStyle name="Note 2 2 5 33 3" xfId="50637"/>
    <cellStyle name="Note 2 2 5 34" xfId="16136"/>
    <cellStyle name="Note 2 2 5 34 2" xfId="33696"/>
    <cellStyle name="Note 2 2 5 34 3" xfId="51184"/>
    <cellStyle name="Note 2 2 5 35" xfId="16687"/>
    <cellStyle name="Note 2 2 5 35 2" xfId="34247"/>
    <cellStyle name="Note 2 2 5 35 3" xfId="51735"/>
    <cellStyle name="Note 2 2 5 36" xfId="17208"/>
    <cellStyle name="Note 2 2 5 36 2" xfId="34768"/>
    <cellStyle name="Note 2 2 5 36 3" xfId="52256"/>
    <cellStyle name="Note 2 2 5 37" xfId="17812"/>
    <cellStyle name="Note 2 2 5 38" xfId="35300"/>
    <cellStyle name="Note 2 2 5 39" xfId="53204"/>
    <cellStyle name="Note 2 2 5 4" xfId="656"/>
    <cellStyle name="Note 2 2 5 4 10" xfId="10718"/>
    <cellStyle name="Note 2 2 5 4 10 2" xfId="28278"/>
    <cellStyle name="Note 2 2 5 4 10 3" xfId="45766"/>
    <cellStyle name="Note 2 2 5 4 11" xfId="11228"/>
    <cellStyle name="Note 2 2 5 4 11 2" xfId="28788"/>
    <cellStyle name="Note 2 2 5 4 11 3" xfId="46276"/>
    <cellStyle name="Note 2 2 5 4 12" xfId="11809"/>
    <cellStyle name="Note 2 2 5 4 12 2" xfId="29369"/>
    <cellStyle name="Note 2 2 5 4 12 3" xfId="46857"/>
    <cellStyle name="Note 2 2 5 4 13" xfId="12387"/>
    <cellStyle name="Note 2 2 5 4 13 2" xfId="29947"/>
    <cellStyle name="Note 2 2 5 4 13 3" xfId="47435"/>
    <cellStyle name="Note 2 2 5 4 14" xfId="12963"/>
    <cellStyle name="Note 2 2 5 4 14 2" xfId="30523"/>
    <cellStyle name="Note 2 2 5 4 14 3" xfId="48011"/>
    <cellStyle name="Note 2 2 5 4 15" xfId="13539"/>
    <cellStyle name="Note 2 2 5 4 15 2" xfId="31099"/>
    <cellStyle name="Note 2 2 5 4 15 3" xfId="48587"/>
    <cellStyle name="Note 2 2 5 4 16" xfId="14113"/>
    <cellStyle name="Note 2 2 5 4 16 2" xfId="31673"/>
    <cellStyle name="Note 2 2 5 4 16 3" xfId="49161"/>
    <cellStyle name="Note 2 2 5 4 17" xfId="14669"/>
    <cellStyle name="Note 2 2 5 4 17 2" xfId="32229"/>
    <cellStyle name="Note 2 2 5 4 17 3" xfId="49717"/>
    <cellStyle name="Note 2 2 5 4 18" xfId="15226"/>
    <cellStyle name="Note 2 2 5 4 18 2" xfId="32786"/>
    <cellStyle name="Note 2 2 5 4 18 3" xfId="50274"/>
    <cellStyle name="Note 2 2 5 4 19" xfId="15784"/>
    <cellStyle name="Note 2 2 5 4 19 2" xfId="33344"/>
    <cellStyle name="Note 2 2 5 4 19 3" xfId="50832"/>
    <cellStyle name="Note 2 2 5 4 2" xfId="6119"/>
    <cellStyle name="Note 2 2 5 4 2 2" xfId="23679"/>
    <cellStyle name="Note 2 2 5 4 2 3" xfId="41167"/>
    <cellStyle name="Note 2 2 5 4 20" xfId="16332"/>
    <cellStyle name="Note 2 2 5 4 20 2" xfId="33892"/>
    <cellStyle name="Note 2 2 5 4 20 3" xfId="51380"/>
    <cellStyle name="Note 2 2 5 4 21" xfId="16865"/>
    <cellStyle name="Note 2 2 5 4 21 2" xfId="34425"/>
    <cellStyle name="Note 2 2 5 4 21 3" xfId="51913"/>
    <cellStyle name="Note 2 2 5 4 22" xfId="17386"/>
    <cellStyle name="Note 2 2 5 4 22 2" xfId="34946"/>
    <cellStyle name="Note 2 2 5 4 22 3" xfId="52434"/>
    <cellStyle name="Note 2 2 5 4 23" xfId="17990"/>
    <cellStyle name="Note 2 2 5 4 24" xfId="35478"/>
    <cellStyle name="Note 2 2 5 4 3" xfId="6720"/>
    <cellStyle name="Note 2 2 5 4 3 2" xfId="24280"/>
    <cellStyle name="Note 2 2 5 4 3 3" xfId="41768"/>
    <cellStyle name="Note 2 2 5 4 4" xfId="7300"/>
    <cellStyle name="Note 2 2 5 4 4 2" xfId="24860"/>
    <cellStyle name="Note 2 2 5 4 4 3" xfId="42348"/>
    <cellStyle name="Note 2 2 5 4 5" xfId="7868"/>
    <cellStyle name="Note 2 2 5 4 5 2" xfId="25428"/>
    <cellStyle name="Note 2 2 5 4 5 3" xfId="42916"/>
    <cellStyle name="Note 2 2 5 4 6" xfId="8436"/>
    <cellStyle name="Note 2 2 5 4 6 2" xfId="25996"/>
    <cellStyle name="Note 2 2 5 4 6 3" xfId="43484"/>
    <cellStyle name="Note 2 2 5 4 7" xfId="9004"/>
    <cellStyle name="Note 2 2 5 4 7 2" xfId="26564"/>
    <cellStyle name="Note 2 2 5 4 7 3" xfId="44052"/>
    <cellStyle name="Note 2 2 5 4 8" xfId="9572"/>
    <cellStyle name="Note 2 2 5 4 8 2" xfId="27132"/>
    <cellStyle name="Note 2 2 5 4 8 3" xfId="44620"/>
    <cellStyle name="Note 2 2 5 4 9" xfId="10151"/>
    <cellStyle name="Note 2 2 5 4 9 2" xfId="27711"/>
    <cellStyle name="Note 2 2 5 4 9 3" xfId="45199"/>
    <cellStyle name="Note 2 2 5 40" xfId="53598"/>
    <cellStyle name="Note 2 2 5 5" xfId="1149"/>
    <cellStyle name="Note 2 2 5 5 2" xfId="18741"/>
    <cellStyle name="Note 2 2 5 5 3" xfId="36229"/>
    <cellStyle name="Note 2 2 5 6" xfId="1585"/>
    <cellStyle name="Note 2 2 5 6 2" xfId="19177"/>
    <cellStyle name="Note 2 2 5 6 3" xfId="36665"/>
    <cellStyle name="Note 2 2 5 7" xfId="2020"/>
    <cellStyle name="Note 2 2 5 7 2" xfId="19612"/>
    <cellStyle name="Note 2 2 5 7 3" xfId="37100"/>
    <cellStyle name="Note 2 2 5 8" xfId="2456"/>
    <cellStyle name="Note 2 2 5 8 2" xfId="20048"/>
    <cellStyle name="Note 2 2 5 8 3" xfId="37536"/>
    <cellStyle name="Note 2 2 5 9" xfId="3133"/>
    <cellStyle name="Note 2 2 5 9 2" xfId="20725"/>
    <cellStyle name="Note 2 2 5 9 3" xfId="38213"/>
    <cellStyle name="Note 2 2 50" xfId="52749"/>
    <cellStyle name="Note 2 2 51" xfId="52801"/>
    <cellStyle name="Note 2 2 52" xfId="52773"/>
    <cellStyle name="Note 2 2 53" xfId="52888"/>
    <cellStyle name="Note 2 2 54" xfId="52805"/>
    <cellStyle name="Note 2 2 55" xfId="52754"/>
    <cellStyle name="Note 2 2 56" xfId="53047"/>
    <cellStyle name="Note 2 2 57" xfId="53777"/>
    <cellStyle name="Note 2 2 58" xfId="116"/>
    <cellStyle name="Note 2 2 6" xfId="130"/>
    <cellStyle name="Note 2 2 6 10" xfId="3315"/>
    <cellStyle name="Note 2 2 6 10 2" xfId="20907"/>
    <cellStyle name="Note 2 2 6 10 3" xfId="38395"/>
    <cellStyle name="Note 2 2 6 11" xfId="3740"/>
    <cellStyle name="Note 2 2 6 11 2" xfId="21332"/>
    <cellStyle name="Note 2 2 6 11 3" xfId="38820"/>
    <cellStyle name="Note 2 2 6 12" xfId="4161"/>
    <cellStyle name="Note 2 2 6 12 2" xfId="21753"/>
    <cellStyle name="Note 2 2 6 12 3" xfId="39241"/>
    <cellStyle name="Note 2 2 6 13" xfId="4582"/>
    <cellStyle name="Note 2 2 6 13 2" xfId="22174"/>
    <cellStyle name="Note 2 2 6 13 3" xfId="39662"/>
    <cellStyle name="Note 2 2 6 14" xfId="4983"/>
    <cellStyle name="Note 2 2 6 14 2" xfId="22575"/>
    <cellStyle name="Note 2 2 6 14 3" xfId="40063"/>
    <cellStyle name="Note 2 2 6 15" xfId="5383"/>
    <cellStyle name="Note 2 2 6 15 2" xfId="22975"/>
    <cellStyle name="Note 2 2 6 15 3" xfId="40463"/>
    <cellStyle name="Note 2 2 6 16" xfId="5919"/>
    <cellStyle name="Note 2 2 6 16 2" xfId="23511"/>
    <cellStyle name="Note 2 2 6 16 3" xfId="40999"/>
    <cellStyle name="Note 2 2 6 17" xfId="6520"/>
    <cellStyle name="Note 2 2 6 17 2" xfId="24080"/>
    <cellStyle name="Note 2 2 6 17 3" xfId="41568"/>
    <cellStyle name="Note 2 2 6 18" xfId="7100"/>
    <cellStyle name="Note 2 2 6 18 2" xfId="24660"/>
    <cellStyle name="Note 2 2 6 18 3" xfId="42148"/>
    <cellStyle name="Note 2 2 6 19" xfId="7668"/>
    <cellStyle name="Note 2 2 6 19 2" xfId="25228"/>
    <cellStyle name="Note 2 2 6 19 3" xfId="42716"/>
    <cellStyle name="Note 2 2 6 2" xfId="802"/>
    <cellStyle name="Note 2 2 6 2 10" xfId="4719"/>
    <cellStyle name="Note 2 2 6 2 10 2" xfId="22311"/>
    <cellStyle name="Note 2 2 6 2 10 3" xfId="39799"/>
    <cellStyle name="Note 2 2 6 2 11" xfId="5120"/>
    <cellStyle name="Note 2 2 6 2 11 2" xfId="22712"/>
    <cellStyle name="Note 2 2 6 2 11 3" xfId="40200"/>
    <cellStyle name="Note 2 2 6 2 12" xfId="5520"/>
    <cellStyle name="Note 2 2 6 2 12 2" xfId="23112"/>
    <cellStyle name="Note 2 2 6 2 12 3" xfId="40600"/>
    <cellStyle name="Note 2 2 6 2 13" xfId="6265"/>
    <cellStyle name="Note 2 2 6 2 13 2" xfId="23825"/>
    <cellStyle name="Note 2 2 6 2 13 3" xfId="41313"/>
    <cellStyle name="Note 2 2 6 2 14" xfId="6866"/>
    <cellStyle name="Note 2 2 6 2 14 2" xfId="24426"/>
    <cellStyle name="Note 2 2 6 2 14 3" xfId="41914"/>
    <cellStyle name="Note 2 2 6 2 15" xfId="7446"/>
    <cellStyle name="Note 2 2 6 2 15 2" xfId="25006"/>
    <cellStyle name="Note 2 2 6 2 15 3" xfId="42494"/>
    <cellStyle name="Note 2 2 6 2 16" xfId="8014"/>
    <cellStyle name="Note 2 2 6 2 16 2" xfId="25574"/>
    <cellStyle name="Note 2 2 6 2 16 3" xfId="43062"/>
    <cellStyle name="Note 2 2 6 2 17" xfId="8582"/>
    <cellStyle name="Note 2 2 6 2 17 2" xfId="26142"/>
    <cellStyle name="Note 2 2 6 2 17 3" xfId="43630"/>
    <cellStyle name="Note 2 2 6 2 18" xfId="9150"/>
    <cellStyle name="Note 2 2 6 2 18 2" xfId="26710"/>
    <cellStyle name="Note 2 2 6 2 18 3" xfId="44198"/>
    <cellStyle name="Note 2 2 6 2 19" xfId="9718"/>
    <cellStyle name="Note 2 2 6 2 19 2" xfId="27278"/>
    <cellStyle name="Note 2 2 6 2 19 3" xfId="44766"/>
    <cellStyle name="Note 2 2 6 2 2" xfId="1295"/>
    <cellStyle name="Note 2 2 6 2 2 2" xfId="18887"/>
    <cellStyle name="Note 2 2 6 2 2 3" xfId="36375"/>
    <cellStyle name="Note 2 2 6 2 20" xfId="10297"/>
    <cellStyle name="Note 2 2 6 2 20 2" xfId="27857"/>
    <cellStyle name="Note 2 2 6 2 20 3" xfId="45345"/>
    <cellStyle name="Note 2 2 6 2 21" xfId="10864"/>
    <cellStyle name="Note 2 2 6 2 21 2" xfId="28424"/>
    <cellStyle name="Note 2 2 6 2 21 3" xfId="45912"/>
    <cellStyle name="Note 2 2 6 2 22" xfId="11374"/>
    <cellStyle name="Note 2 2 6 2 22 2" xfId="28934"/>
    <cellStyle name="Note 2 2 6 2 22 3" xfId="46422"/>
    <cellStyle name="Note 2 2 6 2 23" xfId="11955"/>
    <cellStyle name="Note 2 2 6 2 23 2" xfId="29515"/>
    <cellStyle name="Note 2 2 6 2 23 3" xfId="47003"/>
    <cellStyle name="Note 2 2 6 2 24" xfId="12533"/>
    <cellStyle name="Note 2 2 6 2 24 2" xfId="30093"/>
    <cellStyle name="Note 2 2 6 2 24 3" xfId="47581"/>
    <cellStyle name="Note 2 2 6 2 25" xfId="13109"/>
    <cellStyle name="Note 2 2 6 2 25 2" xfId="30669"/>
    <cellStyle name="Note 2 2 6 2 25 3" xfId="48157"/>
    <cellStyle name="Note 2 2 6 2 26" xfId="13685"/>
    <cellStyle name="Note 2 2 6 2 26 2" xfId="31245"/>
    <cellStyle name="Note 2 2 6 2 26 3" xfId="48733"/>
    <cellStyle name="Note 2 2 6 2 27" xfId="14259"/>
    <cellStyle name="Note 2 2 6 2 27 2" xfId="31819"/>
    <cellStyle name="Note 2 2 6 2 27 3" xfId="49307"/>
    <cellStyle name="Note 2 2 6 2 28" xfId="14815"/>
    <cellStyle name="Note 2 2 6 2 28 2" xfId="32375"/>
    <cellStyle name="Note 2 2 6 2 28 3" xfId="49863"/>
    <cellStyle name="Note 2 2 6 2 29" xfId="15372"/>
    <cellStyle name="Note 2 2 6 2 29 2" xfId="32932"/>
    <cellStyle name="Note 2 2 6 2 29 3" xfId="50420"/>
    <cellStyle name="Note 2 2 6 2 3" xfId="1731"/>
    <cellStyle name="Note 2 2 6 2 3 2" xfId="19323"/>
    <cellStyle name="Note 2 2 6 2 3 3" xfId="36811"/>
    <cellStyle name="Note 2 2 6 2 30" xfId="15930"/>
    <cellStyle name="Note 2 2 6 2 30 2" xfId="33490"/>
    <cellStyle name="Note 2 2 6 2 30 3" xfId="50978"/>
    <cellStyle name="Note 2 2 6 2 31" xfId="16478"/>
    <cellStyle name="Note 2 2 6 2 31 2" xfId="34038"/>
    <cellStyle name="Note 2 2 6 2 31 3" xfId="51526"/>
    <cellStyle name="Note 2 2 6 2 32" xfId="17011"/>
    <cellStyle name="Note 2 2 6 2 32 2" xfId="34571"/>
    <cellStyle name="Note 2 2 6 2 32 3" xfId="52059"/>
    <cellStyle name="Note 2 2 6 2 33" xfId="17532"/>
    <cellStyle name="Note 2 2 6 2 33 2" xfId="35092"/>
    <cellStyle name="Note 2 2 6 2 33 3" xfId="52580"/>
    <cellStyle name="Note 2 2 6 2 34" xfId="18136"/>
    <cellStyle name="Note 2 2 6 2 35" xfId="35624"/>
    <cellStyle name="Note 2 2 6 2 36" xfId="53350"/>
    <cellStyle name="Note 2 2 6 2 37" xfId="52996"/>
    <cellStyle name="Note 2 2 6 2 4" xfId="2166"/>
    <cellStyle name="Note 2 2 6 2 4 2" xfId="19758"/>
    <cellStyle name="Note 2 2 6 2 4 3" xfId="37246"/>
    <cellStyle name="Note 2 2 6 2 5" xfId="2602"/>
    <cellStyle name="Note 2 2 6 2 5 2" xfId="20194"/>
    <cellStyle name="Note 2 2 6 2 5 3" xfId="37682"/>
    <cellStyle name="Note 2 2 6 2 6" xfId="2887"/>
    <cellStyle name="Note 2 2 6 2 6 2" xfId="20479"/>
    <cellStyle name="Note 2 2 6 2 6 3" xfId="37967"/>
    <cellStyle name="Note 2 2 6 2 7" xfId="3452"/>
    <cellStyle name="Note 2 2 6 2 7 2" xfId="21044"/>
    <cellStyle name="Note 2 2 6 2 7 3" xfId="38532"/>
    <cellStyle name="Note 2 2 6 2 8" xfId="3877"/>
    <cellStyle name="Note 2 2 6 2 8 2" xfId="21469"/>
    <cellStyle name="Note 2 2 6 2 8 3" xfId="38957"/>
    <cellStyle name="Note 2 2 6 2 9" xfId="4298"/>
    <cellStyle name="Note 2 2 6 2 9 2" xfId="21890"/>
    <cellStyle name="Note 2 2 6 2 9 3" xfId="39378"/>
    <cellStyle name="Note 2 2 6 20" xfId="8236"/>
    <cellStyle name="Note 2 2 6 20 2" xfId="25796"/>
    <cellStyle name="Note 2 2 6 20 3" xfId="43284"/>
    <cellStyle name="Note 2 2 6 21" xfId="8804"/>
    <cellStyle name="Note 2 2 6 21 2" xfId="26364"/>
    <cellStyle name="Note 2 2 6 21 3" xfId="43852"/>
    <cellStyle name="Note 2 2 6 22" xfId="9372"/>
    <cellStyle name="Note 2 2 6 22 2" xfId="26932"/>
    <cellStyle name="Note 2 2 6 22 3" xfId="44420"/>
    <cellStyle name="Note 2 2 6 23" xfId="9952"/>
    <cellStyle name="Note 2 2 6 23 2" xfId="27512"/>
    <cellStyle name="Note 2 2 6 23 3" xfId="45000"/>
    <cellStyle name="Note 2 2 6 24" xfId="10519"/>
    <cellStyle name="Note 2 2 6 24 2" xfId="28079"/>
    <cellStyle name="Note 2 2 6 24 3" xfId="45567"/>
    <cellStyle name="Note 2 2 6 25" xfId="9923"/>
    <cellStyle name="Note 2 2 6 25 2" xfId="27483"/>
    <cellStyle name="Note 2 2 6 25 3" xfId="44971"/>
    <cellStyle name="Note 2 2 6 26" xfId="11609"/>
    <cellStyle name="Note 2 2 6 26 2" xfId="29169"/>
    <cellStyle name="Note 2 2 6 26 3" xfId="46657"/>
    <cellStyle name="Note 2 2 6 27" xfId="12187"/>
    <cellStyle name="Note 2 2 6 27 2" xfId="29747"/>
    <cellStyle name="Note 2 2 6 27 3" xfId="47235"/>
    <cellStyle name="Note 2 2 6 28" xfId="12766"/>
    <cellStyle name="Note 2 2 6 28 2" xfId="30326"/>
    <cellStyle name="Note 2 2 6 28 3" xfId="47814"/>
    <cellStyle name="Note 2 2 6 29" xfId="13342"/>
    <cellStyle name="Note 2 2 6 29 2" xfId="30902"/>
    <cellStyle name="Note 2 2 6 29 3" xfId="48390"/>
    <cellStyle name="Note 2 2 6 3" xfId="922"/>
    <cellStyle name="Note 2 2 6 3 10" xfId="4839"/>
    <cellStyle name="Note 2 2 6 3 10 2" xfId="22431"/>
    <cellStyle name="Note 2 2 6 3 10 3" xfId="39919"/>
    <cellStyle name="Note 2 2 6 3 11" xfId="5240"/>
    <cellStyle name="Note 2 2 6 3 11 2" xfId="22832"/>
    <cellStyle name="Note 2 2 6 3 11 3" xfId="40320"/>
    <cellStyle name="Note 2 2 6 3 12" xfId="5640"/>
    <cellStyle name="Note 2 2 6 3 12 2" xfId="23232"/>
    <cellStyle name="Note 2 2 6 3 12 3" xfId="40720"/>
    <cellStyle name="Note 2 2 6 3 13" xfId="6385"/>
    <cellStyle name="Note 2 2 6 3 13 2" xfId="23945"/>
    <cellStyle name="Note 2 2 6 3 13 3" xfId="41433"/>
    <cellStyle name="Note 2 2 6 3 14" xfId="6986"/>
    <cellStyle name="Note 2 2 6 3 14 2" xfId="24546"/>
    <cellStyle name="Note 2 2 6 3 14 3" xfId="42034"/>
    <cellStyle name="Note 2 2 6 3 15" xfId="7566"/>
    <cellStyle name="Note 2 2 6 3 15 2" xfId="25126"/>
    <cellStyle name="Note 2 2 6 3 15 3" xfId="42614"/>
    <cellStyle name="Note 2 2 6 3 16" xfId="8134"/>
    <cellStyle name="Note 2 2 6 3 16 2" xfId="25694"/>
    <cellStyle name="Note 2 2 6 3 16 3" xfId="43182"/>
    <cellStyle name="Note 2 2 6 3 17" xfId="8702"/>
    <cellStyle name="Note 2 2 6 3 17 2" xfId="26262"/>
    <cellStyle name="Note 2 2 6 3 17 3" xfId="43750"/>
    <cellStyle name="Note 2 2 6 3 18" xfId="9270"/>
    <cellStyle name="Note 2 2 6 3 18 2" xfId="26830"/>
    <cellStyle name="Note 2 2 6 3 18 3" xfId="44318"/>
    <cellStyle name="Note 2 2 6 3 19" xfId="9838"/>
    <cellStyle name="Note 2 2 6 3 19 2" xfId="27398"/>
    <cellStyle name="Note 2 2 6 3 19 3" xfId="44886"/>
    <cellStyle name="Note 2 2 6 3 2" xfId="1415"/>
    <cellStyle name="Note 2 2 6 3 2 2" xfId="19007"/>
    <cellStyle name="Note 2 2 6 3 2 3" xfId="36495"/>
    <cellStyle name="Note 2 2 6 3 20" xfId="10417"/>
    <cellStyle name="Note 2 2 6 3 20 2" xfId="27977"/>
    <cellStyle name="Note 2 2 6 3 20 3" xfId="45465"/>
    <cellStyle name="Note 2 2 6 3 21" xfId="10984"/>
    <cellStyle name="Note 2 2 6 3 21 2" xfId="28544"/>
    <cellStyle name="Note 2 2 6 3 21 3" xfId="46032"/>
    <cellStyle name="Note 2 2 6 3 22" xfId="11494"/>
    <cellStyle name="Note 2 2 6 3 22 2" xfId="29054"/>
    <cellStyle name="Note 2 2 6 3 22 3" xfId="46542"/>
    <cellStyle name="Note 2 2 6 3 23" xfId="12075"/>
    <cellStyle name="Note 2 2 6 3 23 2" xfId="29635"/>
    <cellStyle name="Note 2 2 6 3 23 3" xfId="47123"/>
    <cellStyle name="Note 2 2 6 3 24" xfId="12653"/>
    <cellStyle name="Note 2 2 6 3 24 2" xfId="30213"/>
    <cellStyle name="Note 2 2 6 3 24 3" xfId="47701"/>
    <cellStyle name="Note 2 2 6 3 25" xfId="13229"/>
    <cellStyle name="Note 2 2 6 3 25 2" xfId="30789"/>
    <cellStyle name="Note 2 2 6 3 25 3" xfId="48277"/>
    <cellStyle name="Note 2 2 6 3 26" xfId="13805"/>
    <cellStyle name="Note 2 2 6 3 26 2" xfId="31365"/>
    <cellStyle name="Note 2 2 6 3 26 3" xfId="48853"/>
    <cellStyle name="Note 2 2 6 3 27" xfId="14379"/>
    <cellStyle name="Note 2 2 6 3 27 2" xfId="31939"/>
    <cellStyle name="Note 2 2 6 3 27 3" xfId="49427"/>
    <cellStyle name="Note 2 2 6 3 28" xfId="14935"/>
    <cellStyle name="Note 2 2 6 3 28 2" xfId="32495"/>
    <cellStyle name="Note 2 2 6 3 28 3" xfId="49983"/>
    <cellStyle name="Note 2 2 6 3 29" xfId="15492"/>
    <cellStyle name="Note 2 2 6 3 29 2" xfId="33052"/>
    <cellStyle name="Note 2 2 6 3 29 3" xfId="50540"/>
    <cellStyle name="Note 2 2 6 3 3" xfId="1851"/>
    <cellStyle name="Note 2 2 6 3 3 2" xfId="19443"/>
    <cellStyle name="Note 2 2 6 3 3 3" xfId="36931"/>
    <cellStyle name="Note 2 2 6 3 30" xfId="16050"/>
    <cellStyle name="Note 2 2 6 3 30 2" xfId="33610"/>
    <cellStyle name="Note 2 2 6 3 30 3" xfId="51098"/>
    <cellStyle name="Note 2 2 6 3 31" xfId="16598"/>
    <cellStyle name="Note 2 2 6 3 31 2" xfId="34158"/>
    <cellStyle name="Note 2 2 6 3 31 3" xfId="51646"/>
    <cellStyle name="Note 2 2 6 3 32" xfId="17131"/>
    <cellStyle name="Note 2 2 6 3 32 2" xfId="34691"/>
    <cellStyle name="Note 2 2 6 3 32 3" xfId="52179"/>
    <cellStyle name="Note 2 2 6 3 33" xfId="17652"/>
    <cellStyle name="Note 2 2 6 3 33 2" xfId="35212"/>
    <cellStyle name="Note 2 2 6 3 33 3" xfId="52700"/>
    <cellStyle name="Note 2 2 6 3 34" xfId="18256"/>
    <cellStyle name="Note 2 2 6 3 35" xfId="35744"/>
    <cellStyle name="Note 2 2 6 3 36" xfId="53470"/>
    <cellStyle name="Note 2 2 6 3 37" xfId="53860"/>
    <cellStyle name="Note 2 2 6 3 4" xfId="2286"/>
    <cellStyle name="Note 2 2 6 3 4 2" xfId="19878"/>
    <cellStyle name="Note 2 2 6 3 4 3" xfId="37366"/>
    <cellStyle name="Note 2 2 6 3 5" xfId="2722"/>
    <cellStyle name="Note 2 2 6 3 5 2" xfId="20314"/>
    <cellStyle name="Note 2 2 6 3 5 3" xfId="37802"/>
    <cellStyle name="Note 2 2 6 3 6" xfId="2350"/>
    <cellStyle name="Note 2 2 6 3 6 2" xfId="19942"/>
    <cellStyle name="Note 2 2 6 3 6 3" xfId="37430"/>
    <cellStyle name="Note 2 2 6 3 7" xfId="3572"/>
    <cellStyle name="Note 2 2 6 3 7 2" xfId="21164"/>
    <cellStyle name="Note 2 2 6 3 7 3" xfId="38652"/>
    <cellStyle name="Note 2 2 6 3 8" xfId="3997"/>
    <cellStyle name="Note 2 2 6 3 8 2" xfId="21589"/>
    <cellStyle name="Note 2 2 6 3 8 3" xfId="39077"/>
    <cellStyle name="Note 2 2 6 3 9" xfId="4418"/>
    <cellStyle name="Note 2 2 6 3 9 2" xfId="22010"/>
    <cellStyle name="Note 2 2 6 3 9 3" xfId="39498"/>
    <cellStyle name="Note 2 2 6 30" xfId="13919"/>
    <cellStyle name="Note 2 2 6 30 2" xfId="31479"/>
    <cellStyle name="Note 2 2 6 30 3" xfId="48967"/>
    <cellStyle name="Note 2 2 6 31" xfId="14479"/>
    <cellStyle name="Note 2 2 6 31 2" xfId="32039"/>
    <cellStyle name="Note 2 2 6 31 3" xfId="49527"/>
    <cellStyle name="Note 2 2 6 32" xfId="15034"/>
    <cellStyle name="Note 2 2 6 32 2" xfId="32594"/>
    <cellStyle name="Note 2 2 6 32 3" xfId="50082"/>
    <cellStyle name="Note 2 2 6 33" xfId="15599"/>
    <cellStyle name="Note 2 2 6 33 2" xfId="33159"/>
    <cellStyle name="Note 2 2 6 33 3" xfId="50647"/>
    <cellStyle name="Note 2 2 6 34" xfId="16146"/>
    <cellStyle name="Note 2 2 6 34 2" xfId="33706"/>
    <cellStyle name="Note 2 2 6 34 3" xfId="51194"/>
    <cellStyle name="Note 2 2 6 35" xfId="16697"/>
    <cellStyle name="Note 2 2 6 35 2" xfId="34257"/>
    <cellStyle name="Note 2 2 6 35 3" xfId="51745"/>
    <cellStyle name="Note 2 2 6 36" xfId="17218"/>
    <cellStyle name="Note 2 2 6 36 2" xfId="34778"/>
    <cellStyle name="Note 2 2 6 36 3" xfId="52266"/>
    <cellStyle name="Note 2 2 6 37" xfId="17822"/>
    <cellStyle name="Note 2 2 6 38" xfId="35310"/>
    <cellStyle name="Note 2 2 6 39" xfId="53213"/>
    <cellStyle name="Note 2 2 6 4" xfId="665"/>
    <cellStyle name="Note 2 2 6 4 10" xfId="10727"/>
    <cellStyle name="Note 2 2 6 4 10 2" xfId="28287"/>
    <cellStyle name="Note 2 2 6 4 10 3" xfId="45775"/>
    <cellStyle name="Note 2 2 6 4 11" xfId="11237"/>
    <cellStyle name="Note 2 2 6 4 11 2" xfId="28797"/>
    <cellStyle name="Note 2 2 6 4 11 3" xfId="46285"/>
    <cellStyle name="Note 2 2 6 4 12" xfId="11818"/>
    <cellStyle name="Note 2 2 6 4 12 2" xfId="29378"/>
    <cellStyle name="Note 2 2 6 4 12 3" xfId="46866"/>
    <cellStyle name="Note 2 2 6 4 13" xfId="12396"/>
    <cellStyle name="Note 2 2 6 4 13 2" xfId="29956"/>
    <cellStyle name="Note 2 2 6 4 13 3" xfId="47444"/>
    <cellStyle name="Note 2 2 6 4 14" xfId="12972"/>
    <cellStyle name="Note 2 2 6 4 14 2" xfId="30532"/>
    <cellStyle name="Note 2 2 6 4 14 3" xfId="48020"/>
    <cellStyle name="Note 2 2 6 4 15" xfId="13548"/>
    <cellStyle name="Note 2 2 6 4 15 2" xfId="31108"/>
    <cellStyle name="Note 2 2 6 4 15 3" xfId="48596"/>
    <cellStyle name="Note 2 2 6 4 16" xfId="14122"/>
    <cellStyle name="Note 2 2 6 4 16 2" xfId="31682"/>
    <cellStyle name="Note 2 2 6 4 16 3" xfId="49170"/>
    <cellStyle name="Note 2 2 6 4 17" xfId="14678"/>
    <cellStyle name="Note 2 2 6 4 17 2" xfId="32238"/>
    <cellStyle name="Note 2 2 6 4 17 3" xfId="49726"/>
    <cellStyle name="Note 2 2 6 4 18" xfId="15235"/>
    <cellStyle name="Note 2 2 6 4 18 2" xfId="32795"/>
    <cellStyle name="Note 2 2 6 4 18 3" xfId="50283"/>
    <cellStyle name="Note 2 2 6 4 19" xfId="15793"/>
    <cellStyle name="Note 2 2 6 4 19 2" xfId="33353"/>
    <cellStyle name="Note 2 2 6 4 19 3" xfId="50841"/>
    <cellStyle name="Note 2 2 6 4 2" xfId="6128"/>
    <cellStyle name="Note 2 2 6 4 2 2" xfId="23688"/>
    <cellStyle name="Note 2 2 6 4 2 3" xfId="41176"/>
    <cellStyle name="Note 2 2 6 4 20" xfId="16341"/>
    <cellStyle name="Note 2 2 6 4 20 2" xfId="33901"/>
    <cellStyle name="Note 2 2 6 4 20 3" xfId="51389"/>
    <cellStyle name="Note 2 2 6 4 21" xfId="16874"/>
    <cellStyle name="Note 2 2 6 4 21 2" xfId="34434"/>
    <cellStyle name="Note 2 2 6 4 21 3" xfId="51922"/>
    <cellStyle name="Note 2 2 6 4 22" xfId="17395"/>
    <cellStyle name="Note 2 2 6 4 22 2" xfId="34955"/>
    <cellStyle name="Note 2 2 6 4 22 3" xfId="52443"/>
    <cellStyle name="Note 2 2 6 4 23" xfId="17999"/>
    <cellStyle name="Note 2 2 6 4 24" xfId="35487"/>
    <cellStyle name="Note 2 2 6 4 3" xfId="6729"/>
    <cellStyle name="Note 2 2 6 4 3 2" xfId="24289"/>
    <cellStyle name="Note 2 2 6 4 3 3" xfId="41777"/>
    <cellStyle name="Note 2 2 6 4 4" xfId="7309"/>
    <cellStyle name="Note 2 2 6 4 4 2" xfId="24869"/>
    <cellStyle name="Note 2 2 6 4 4 3" xfId="42357"/>
    <cellStyle name="Note 2 2 6 4 5" xfId="7877"/>
    <cellStyle name="Note 2 2 6 4 5 2" xfId="25437"/>
    <cellStyle name="Note 2 2 6 4 5 3" xfId="42925"/>
    <cellStyle name="Note 2 2 6 4 6" xfId="8445"/>
    <cellStyle name="Note 2 2 6 4 6 2" xfId="26005"/>
    <cellStyle name="Note 2 2 6 4 6 3" xfId="43493"/>
    <cellStyle name="Note 2 2 6 4 7" xfId="9013"/>
    <cellStyle name="Note 2 2 6 4 7 2" xfId="26573"/>
    <cellStyle name="Note 2 2 6 4 7 3" xfId="44061"/>
    <cellStyle name="Note 2 2 6 4 8" xfId="9581"/>
    <cellStyle name="Note 2 2 6 4 8 2" xfId="27141"/>
    <cellStyle name="Note 2 2 6 4 8 3" xfId="44629"/>
    <cellStyle name="Note 2 2 6 4 9" xfId="10160"/>
    <cellStyle name="Note 2 2 6 4 9 2" xfId="27720"/>
    <cellStyle name="Note 2 2 6 4 9 3" xfId="45208"/>
    <cellStyle name="Note 2 2 6 40" xfId="53547"/>
    <cellStyle name="Note 2 2 6 5" xfId="1158"/>
    <cellStyle name="Note 2 2 6 5 2" xfId="18750"/>
    <cellStyle name="Note 2 2 6 5 3" xfId="36238"/>
    <cellStyle name="Note 2 2 6 6" xfId="1594"/>
    <cellStyle name="Note 2 2 6 6 2" xfId="19186"/>
    <cellStyle name="Note 2 2 6 6 3" xfId="36674"/>
    <cellStyle name="Note 2 2 6 7" xfId="2029"/>
    <cellStyle name="Note 2 2 6 7 2" xfId="19621"/>
    <cellStyle name="Note 2 2 6 7 3" xfId="37109"/>
    <cellStyle name="Note 2 2 6 8" xfId="2465"/>
    <cellStyle name="Note 2 2 6 8 2" xfId="20057"/>
    <cellStyle name="Note 2 2 6 8 3" xfId="37545"/>
    <cellStyle name="Note 2 2 6 9" xfId="2771"/>
    <cellStyle name="Note 2 2 6 9 2" xfId="20363"/>
    <cellStyle name="Note 2 2 6 9 3" xfId="37851"/>
    <cellStyle name="Note 2 2 7" xfId="240"/>
    <cellStyle name="Note 2 2 7 10" xfId="3323"/>
    <cellStyle name="Note 2 2 7 10 2" xfId="20915"/>
    <cellStyle name="Note 2 2 7 10 3" xfId="38403"/>
    <cellStyle name="Note 2 2 7 11" xfId="3748"/>
    <cellStyle name="Note 2 2 7 11 2" xfId="21340"/>
    <cellStyle name="Note 2 2 7 11 3" xfId="38828"/>
    <cellStyle name="Note 2 2 7 12" xfId="4169"/>
    <cellStyle name="Note 2 2 7 12 2" xfId="21761"/>
    <cellStyle name="Note 2 2 7 12 3" xfId="39249"/>
    <cellStyle name="Note 2 2 7 13" xfId="4590"/>
    <cellStyle name="Note 2 2 7 13 2" xfId="22182"/>
    <cellStyle name="Note 2 2 7 13 3" xfId="39670"/>
    <cellStyle name="Note 2 2 7 14" xfId="4991"/>
    <cellStyle name="Note 2 2 7 14 2" xfId="22583"/>
    <cellStyle name="Note 2 2 7 14 3" xfId="40071"/>
    <cellStyle name="Note 2 2 7 15" xfId="5391"/>
    <cellStyle name="Note 2 2 7 15 2" xfId="22983"/>
    <cellStyle name="Note 2 2 7 15 3" xfId="40471"/>
    <cellStyle name="Note 2 2 7 16" xfId="5927"/>
    <cellStyle name="Note 2 2 7 16 2" xfId="23519"/>
    <cellStyle name="Note 2 2 7 16 3" xfId="41007"/>
    <cellStyle name="Note 2 2 7 17" xfId="6528"/>
    <cellStyle name="Note 2 2 7 17 2" xfId="24088"/>
    <cellStyle name="Note 2 2 7 17 3" xfId="41576"/>
    <cellStyle name="Note 2 2 7 18" xfId="7108"/>
    <cellStyle name="Note 2 2 7 18 2" xfId="24668"/>
    <cellStyle name="Note 2 2 7 18 3" xfId="42156"/>
    <cellStyle name="Note 2 2 7 19" xfId="7676"/>
    <cellStyle name="Note 2 2 7 19 2" xfId="25236"/>
    <cellStyle name="Note 2 2 7 19 3" xfId="42724"/>
    <cellStyle name="Note 2 2 7 2" xfId="810"/>
    <cellStyle name="Note 2 2 7 2 10" xfId="4727"/>
    <cellStyle name="Note 2 2 7 2 10 2" xfId="22319"/>
    <cellStyle name="Note 2 2 7 2 10 3" xfId="39807"/>
    <cellStyle name="Note 2 2 7 2 11" xfId="5128"/>
    <cellStyle name="Note 2 2 7 2 11 2" xfId="22720"/>
    <cellStyle name="Note 2 2 7 2 11 3" xfId="40208"/>
    <cellStyle name="Note 2 2 7 2 12" xfId="5528"/>
    <cellStyle name="Note 2 2 7 2 12 2" xfId="23120"/>
    <cellStyle name="Note 2 2 7 2 12 3" xfId="40608"/>
    <cellStyle name="Note 2 2 7 2 13" xfId="6273"/>
    <cellStyle name="Note 2 2 7 2 13 2" xfId="23833"/>
    <cellStyle name="Note 2 2 7 2 13 3" xfId="41321"/>
    <cellStyle name="Note 2 2 7 2 14" xfId="6874"/>
    <cellStyle name="Note 2 2 7 2 14 2" xfId="24434"/>
    <cellStyle name="Note 2 2 7 2 14 3" xfId="41922"/>
    <cellStyle name="Note 2 2 7 2 15" xfId="7454"/>
    <cellStyle name="Note 2 2 7 2 15 2" xfId="25014"/>
    <cellStyle name="Note 2 2 7 2 15 3" xfId="42502"/>
    <cellStyle name="Note 2 2 7 2 16" xfId="8022"/>
    <cellStyle name="Note 2 2 7 2 16 2" xfId="25582"/>
    <cellStyle name="Note 2 2 7 2 16 3" xfId="43070"/>
    <cellStyle name="Note 2 2 7 2 17" xfId="8590"/>
    <cellStyle name="Note 2 2 7 2 17 2" xfId="26150"/>
    <cellStyle name="Note 2 2 7 2 17 3" xfId="43638"/>
    <cellStyle name="Note 2 2 7 2 18" xfId="9158"/>
    <cellStyle name="Note 2 2 7 2 18 2" xfId="26718"/>
    <cellStyle name="Note 2 2 7 2 18 3" xfId="44206"/>
    <cellStyle name="Note 2 2 7 2 19" xfId="9726"/>
    <cellStyle name="Note 2 2 7 2 19 2" xfId="27286"/>
    <cellStyle name="Note 2 2 7 2 19 3" xfId="44774"/>
    <cellStyle name="Note 2 2 7 2 2" xfId="1303"/>
    <cellStyle name="Note 2 2 7 2 2 2" xfId="18895"/>
    <cellStyle name="Note 2 2 7 2 2 3" xfId="36383"/>
    <cellStyle name="Note 2 2 7 2 20" xfId="10305"/>
    <cellStyle name="Note 2 2 7 2 20 2" xfId="27865"/>
    <cellStyle name="Note 2 2 7 2 20 3" xfId="45353"/>
    <cellStyle name="Note 2 2 7 2 21" xfId="10872"/>
    <cellStyle name="Note 2 2 7 2 21 2" xfId="28432"/>
    <cellStyle name="Note 2 2 7 2 21 3" xfId="45920"/>
    <cellStyle name="Note 2 2 7 2 22" xfId="11382"/>
    <cellStyle name="Note 2 2 7 2 22 2" xfId="28942"/>
    <cellStyle name="Note 2 2 7 2 22 3" xfId="46430"/>
    <cellStyle name="Note 2 2 7 2 23" xfId="11963"/>
    <cellStyle name="Note 2 2 7 2 23 2" xfId="29523"/>
    <cellStyle name="Note 2 2 7 2 23 3" xfId="47011"/>
    <cellStyle name="Note 2 2 7 2 24" xfId="12541"/>
    <cellStyle name="Note 2 2 7 2 24 2" xfId="30101"/>
    <cellStyle name="Note 2 2 7 2 24 3" xfId="47589"/>
    <cellStyle name="Note 2 2 7 2 25" xfId="13117"/>
    <cellStyle name="Note 2 2 7 2 25 2" xfId="30677"/>
    <cellStyle name="Note 2 2 7 2 25 3" xfId="48165"/>
    <cellStyle name="Note 2 2 7 2 26" xfId="13693"/>
    <cellStyle name="Note 2 2 7 2 26 2" xfId="31253"/>
    <cellStyle name="Note 2 2 7 2 26 3" xfId="48741"/>
    <cellStyle name="Note 2 2 7 2 27" xfId="14267"/>
    <cellStyle name="Note 2 2 7 2 27 2" xfId="31827"/>
    <cellStyle name="Note 2 2 7 2 27 3" xfId="49315"/>
    <cellStyle name="Note 2 2 7 2 28" xfId="14823"/>
    <cellStyle name="Note 2 2 7 2 28 2" xfId="32383"/>
    <cellStyle name="Note 2 2 7 2 28 3" xfId="49871"/>
    <cellStyle name="Note 2 2 7 2 29" xfId="15380"/>
    <cellStyle name="Note 2 2 7 2 29 2" xfId="32940"/>
    <cellStyle name="Note 2 2 7 2 29 3" xfId="50428"/>
    <cellStyle name="Note 2 2 7 2 3" xfId="1739"/>
    <cellStyle name="Note 2 2 7 2 3 2" xfId="19331"/>
    <cellStyle name="Note 2 2 7 2 3 3" xfId="36819"/>
    <cellStyle name="Note 2 2 7 2 30" xfId="15938"/>
    <cellStyle name="Note 2 2 7 2 30 2" xfId="33498"/>
    <cellStyle name="Note 2 2 7 2 30 3" xfId="50986"/>
    <cellStyle name="Note 2 2 7 2 31" xfId="16486"/>
    <cellStyle name="Note 2 2 7 2 31 2" xfId="34046"/>
    <cellStyle name="Note 2 2 7 2 31 3" xfId="51534"/>
    <cellStyle name="Note 2 2 7 2 32" xfId="17019"/>
    <cellStyle name="Note 2 2 7 2 32 2" xfId="34579"/>
    <cellStyle name="Note 2 2 7 2 32 3" xfId="52067"/>
    <cellStyle name="Note 2 2 7 2 33" xfId="17540"/>
    <cellStyle name="Note 2 2 7 2 33 2" xfId="35100"/>
    <cellStyle name="Note 2 2 7 2 33 3" xfId="52588"/>
    <cellStyle name="Note 2 2 7 2 34" xfId="18144"/>
    <cellStyle name="Note 2 2 7 2 35" xfId="35632"/>
    <cellStyle name="Note 2 2 7 2 36" xfId="53358"/>
    <cellStyle name="Note 2 2 7 2 37" xfId="53534"/>
    <cellStyle name="Note 2 2 7 2 4" xfId="2174"/>
    <cellStyle name="Note 2 2 7 2 4 2" xfId="19766"/>
    <cellStyle name="Note 2 2 7 2 4 3" xfId="37254"/>
    <cellStyle name="Note 2 2 7 2 5" xfId="2610"/>
    <cellStyle name="Note 2 2 7 2 5 2" xfId="20202"/>
    <cellStyle name="Note 2 2 7 2 5 3" xfId="37690"/>
    <cellStyle name="Note 2 2 7 2 6" xfId="2951"/>
    <cellStyle name="Note 2 2 7 2 6 2" xfId="20543"/>
    <cellStyle name="Note 2 2 7 2 6 3" xfId="38031"/>
    <cellStyle name="Note 2 2 7 2 7" xfId="3460"/>
    <cellStyle name="Note 2 2 7 2 7 2" xfId="21052"/>
    <cellStyle name="Note 2 2 7 2 7 3" xfId="38540"/>
    <cellStyle name="Note 2 2 7 2 8" xfId="3885"/>
    <cellStyle name="Note 2 2 7 2 8 2" xfId="21477"/>
    <cellStyle name="Note 2 2 7 2 8 3" xfId="38965"/>
    <cellStyle name="Note 2 2 7 2 9" xfId="4306"/>
    <cellStyle name="Note 2 2 7 2 9 2" xfId="21898"/>
    <cellStyle name="Note 2 2 7 2 9 3" xfId="39386"/>
    <cellStyle name="Note 2 2 7 20" xfId="8244"/>
    <cellStyle name="Note 2 2 7 20 2" xfId="25804"/>
    <cellStyle name="Note 2 2 7 20 3" xfId="43292"/>
    <cellStyle name="Note 2 2 7 21" xfId="8812"/>
    <cellStyle name="Note 2 2 7 21 2" xfId="26372"/>
    <cellStyle name="Note 2 2 7 21 3" xfId="43860"/>
    <cellStyle name="Note 2 2 7 22" xfId="9380"/>
    <cellStyle name="Note 2 2 7 22 2" xfId="26940"/>
    <cellStyle name="Note 2 2 7 22 3" xfId="44428"/>
    <cellStyle name="Note 2 2 7 23" xfId="9960"/>
    <cellStyle name="Note 2 2 7 23 2" xfId="27520"/>
    <cellStyle name="Note 2 2 7 23 3" xfId="45008"/>
    <cellStyle name="Note 2 2 7 24" xfId="10527"/>
    <cellStyle name="Note 2 2 7 24 2" xfId="28087"/>
    <cellStyle name="Note 2 2 7 24 3" xfId="45575"/>
    <cellStyle name="Note 2 2 7 25" xfId="11038"/>
    <cellStyle name="Note 2 2 7 25 2" xfId="28598"/>
    <cellStyle name="Note 2 2 7 25 3" xfId="46086"/>
    <cellStyle name="Note 2 2 7 26" xfId="11617"/>
    <cellStyle name="Note 2 2 7 26 2" xfId="29177"/>
    <cellStyle name="Note 2 2 7 26 3" xfId="46665"/>
    <cellStyle name="Note 2 2 7 27" xfId="12195"/>
    <cellStyle name="Note 2 2 7 27 2" xfId="29755"/>
    <cellStyle name="Note 2 2 7 27 3" xfId="47243"/>
    <cellStyle name="Note 2 2 7 28" xfId="12774"/>
    <cellStyle name="Note 2 2 7 28 2" xfId="30334"/>
    <cellStyle name="Note 2 2 7 28 3" xfId="47822"/>
    <cellStyle name="Note 2 2 7 29" xfId="13350"/>
    <cellStyle name="Note 2 2 7 29 2" xfId="30910"/>
    <cellStyle name="Note 2 2 7 29 3" xfId="48398"/>
    <cellStyle name="Note 2 2 7 3" xfId="930"/>
    <cellStyle name="Note 2 2 7 3 10" xfId="4847"/>
    <cellStyle name="Note 2 2 7 3 10 2" xfId="22439"/>
    <cellStyle name="Note 2 2 7 3 10 3" xfId="39927"/>
    <cellStyle name="Note 2 2 7 3 11" xfId="5248"/>
    <cellStyle name="Note 2 2 7 3 11 2" xfId="22840"/>
    <cellStyle name="Note 2 2 7 3 11 3" xfId="40328"/>
    <cellStyle name="Note 2 2 7 3 12" xfId="5648"/>
    <cellStyle name="Note 2 2 7 3 12 2" xfId="23240"/>
    <cellStyle name="Note 2 2 7 3 12 3" xfId="40728"/>
    <cellStyle name="Note 2 2 7 3 13" xfId="6393"/>
    <cellStyle name="Note 2 2 7 3 13 2" xfId="23953"/>
    <cellStyle name="Note 2 2 7 3 13 3" xfId="41441"/>
    <cellStyle name="Note 2 2 7 3 14" xfId="6994"/>
    <cellStyle name="Note 2 2 7 3 14 2" xfId="24554"/>
    <cellStyle name="Note 2 2 7 3 14 3" xfId="42042"/>
    <cellStyle name="Note 2 2 7 3 15" xfId="7574"/>
    <cellStyle name="Note 2 2 7 3 15 2" xfId="25134"/>
    <cellStyle name="Note 2 2 7 3 15 3" xfId="42622"/>
    <cellStyle name="Note 2 2 7 3 16" xfId="8142"/>
    <cellStyle name="Note 2 2 7 3 16 2" xfId="25702"/>
    <cellStyle name="Note 2 2 7 3 16 3" xfId="43190"/>
    <cellStyle name="Note 2 2 7 3 17" xfId="8710"/>
    <cellStyle name="Note 2 2 7 3 17 2" xfId="26270"/>
    <cellStyle name="Note 2 2 7 3 17 3" xfId="43758"/>
    <cellStyle name="Note 2 2 7 3 18" xfId="9278"/>
    <cellStyle name="Note 2 2 7 3 18 2" xfId="26838"/>
    <cellStyle name="Note 2 2 7 3 18 3" xfId="44326"/>
    <cellStyle name="Note 2 2 7 3 19" xfId="9846"/>
    <cellStyle name="Note 2 2 7 3 19 2" xfId="27406"/>
    <cellStyle name="Note 2 2 7 3 19 3" xfId="44894"/>
    <cellStyle name="Note 2 2 7 3 2" xfId="1423"/>
    <cellStyle name="Note 2 2 7 3 2 2" xfId="19015"/>
    <cellStyle name="Note 2 2 7 3 2 3" xfId="36503"/>
    <cellStyle name="Note 2 2 7 3 20" xfId="10425"/>
    <cellStyle name="Note 2 2 7 3 20 2" xfId="27985"/>
    <cellStyle name="Note 2 2 7 3 20 3" xfId="45473"/>
    <cellStyle name="Note 2 2 7 3 21" xfId="10992"/>
    <cellStyle name="Note 2 2 7 3 21 2" xfId="28552"/>
    <cellStyle name="Note 2 2 7 3 21 3" xfId="46040"/>
    <cellStyle name="Note 2 2 7 3 22" xfId="11502"/>
    <cellStyle name="Note 2 2 7 3 22 2" xfId="29062"/>
    <cellStyle name="Note 2 2 7 3 22 3" xfId="46550"/>
    <cellStyle name="Note 2 2 7 3 23" xfId="12083"/>
    <cellStyle name="Note 2 2 7 3 23 2" xfId="29643"/>
    <cellStyle name="Note 2 2 7 3 23 3" xfId="47131"/>
    <cellStyle name="Note 2 2 7 3 24" xfId="12661"/>
    <cellStyle name="Note 2 2 7 3 24 2" xfId="30221"/>
    <cellStyle name="Note 2 2 7 3 24 3" xfId="47709"/>
    <cellStyle name="Note 2 2 7 3 25" xfId="13237"/>
    <cellStyle name="Note 2 2 7 3 25 2" xfId="30797"/>
    <cellStyle name="Note 2 2 7 3 25 3" xfId="48285"/>
    <cellStyle name="Note 2 2 7 3 26" xfId="13813"/>
    <cellStyle name="Note 2 2 7 3 26 2" xfId="31373"/>
    <cellStyle name="Note 2 2 7 3 26 3" xfId="48861"/>
    <cellStyle name="Note 2 2 7 3 27" xfId="14387"/>
    <cellStyle name="Note 2 2 7 3 27 2" xfId="31947"/>
    <cellStyle name="Note 2 2 7 3 27 3" xfId="49435"/>
    <cellStyle name="Note 2 2 7 3 28" xfId="14943"/>
    <cellStyle name="Note 2 2 7 3 28 2" xfId="32503"/>
    <cellStyle name="Note 2 2 7 3 28 3" xfId="49991"/>
    <cellStyle name="Note 2 2 7 3 29" xfId="15500"/>
    <cellStyle name="Note 2 2 7 3 29 2" xfId="33060"/>
    <cellStyle name="Note 2 2 7 3 29 3" xfId="50548"/>
    <cellStyle name="Note 2 2 7 3 3" xfId="1859"/>
    <cellStyle name="Note 2 2 7 3 3 2" xfId="19451"/>
    <cellStyle name="Note 2 2 7 3 3 3" xfId="36939"/>
    <cellStyle name="Note 2 2 7 3 30" xfId="16058"/>
    <cellStyle name="Note 2 2 7 3 30 2" xfId="33618"/>
    <cellStyle name="Note 2 2 7 3 30 3" xfId="51106"/>
    <cellStyle name="Note 2 2 7 3 31" xfId="16606"/>
    <cellStyle name="Note 2 2 7 3 31 2" xfId="34166"/>
    <cellStyle name="Note 2 2 7 3 31 3" xfId="51654"/>
    <cellStyle name="Note 2 2 7 3 32" xfId="17139"/>
    <cellStyle name="Note 2 2 7 3 32 2" xfId="34699"/>
    <cellStyle name="Note 2 2 7 3 32 3" xfId="52187"/>
    <cellStyle name="Note 2 2 7 3 33" xfId="17660"/>
    <cellStyle name="Note 2 2 7 3 33 2" xfId="35220"/>
    <cellStyle name="Note 2 2 7 3 33 3" xfId="52708"/>
    <cellStyle name="Note 2 2 7 3 34" xfId="18264"/>
    <cellStyle name="Note 2 2 7 3 35" xfId="35752"/>
    <cellStyle name="Note 2 2 7 3 36" xfId="53478"/>
    <cellStyle name="Note 2 2 7 3 37" xfId="53868"/>
    <cellStyle name="Note 2 2 7 3 4" xfId="2294"/>
    <cellStyle name="Note 2 2 7 3 4 2" xfId="19886"/>
    <cellStyle name="Note 2 2 7 3 4 3" xfId="37374"/>
    <cellStyle name="Note 2 2 7 3 5" xfId="2730"/>
    <cellStyle name="Note 2 2 7 3 5 2" xfId="20322"/>
    <cellStyle name="Note 2 2 7 3 5 3" xfId="37810"/>
    <cellStyle name="Note 2 2 7 3 6" xfId="469"/>
    <cellStyle name="Note 2 2 7 3 6 2" xfId="18516"/>
    <cellStyle name="Note 2 2 7 3 6 3" xfId="36004"/>
    <cellStyle name="Note 2 2 7 3 7" xfId="3580"/>
    <cellStyle name="Note 2 2 7 3 7 2" xfId="21172"/>
    <cellStyle name="Note 2 2 7 3 7 3" xfId="38660"/>
    <cellStyle name="Note 2 2 7 3 8" xfId="4005"/>
    <cellStyle name="Note 2 2 7 3 8 2" xfId="21597"/>
    <cellStyle name="Note 2 2 7 3 8 3" xfId="39085"/>
    <cellStyle name="Note 2 2 7 3 9" xfId="4426"/>
    <cellStyle name="Note 2 2 7 3 9 2" xfId="22018"/>
    <cellStyle name="Note 2 2 7 3 9 3" xfId="39506"/>
    <cellStyle name="Note 2 2 7 30" xfId="13927"/>
    <cellStyle name="Note 2 2 7 30 2" xfId="31487"/>
    <cellStyle name="Note 2 2 7 30 3" xfId="48975"/>
    <cellStyle name="Note 2 2 7 31" xfId="14487"/>
    <cellStyle name="Note 2 2 7 31 2" xfId="32047"/>
    <cellStyle name="Note 2 2 7 31 3" xfId="49535"/>
    <cellStyle name="Note 2 2 7 32" xfId="15042"/>
    <cellStyle name="Note 2 2 7 32 2" xfId="32602"/>
    <cellStyle name="Note 2 2 7 32 3" xfId="50090"/>
    <cellStyle name="Note 2 2 7 33" xfId="15607"/>
    <cellStyle name="Note 2 2 7 33 2" xfId="33167"/>
    <cellStyle name="Note 2 2 7 33 3" xfId="50655"/>
    <cellStyle name="Note 2 2 7 34" xfId="16154"/>
    <cellStyle name="Note 2 2 7 34 2" xfId="33714"/>
    <cellStyle name="Note 2 2 7 34 3" xfId="51202"/>
    <cellStyle name="Note 2 2 7 35" xfId="16705"/>
    <cellStyle name="Note 2 2 7 35 2" xfId="34265"/>
    <cellStyle name="Note 2 2 7 35 3" xfId="51753"/>
    <cellStyle name="Note 2 2 7 36" xfId="17226"/>
    <cellStyle name="Note 2 2 7 36 2" xfId="34786"/>
    <cellStyle name="Note 2 2 7 36 3" xfId="52274"/>
    <cellStyle name="Note 2 2 7 37" xfId="17830"/>
    <cellStyle name="Note 2 2 7 38" xfId="35318"/>
    <cellStyle name="Note 2 2 7 39" xfId="53221"/>
    <cellStyle name="Note 2 2 7 4" xfId="673"/>
    <cellStyle name="Note 2 2 7 4 10" xfId="10735"/>
    <cellStyle name="Note 2 2 7 4 10 2" xfId="28295"/>
    <cellStyle name="Note 2 2 7 4 10 3" xfId="45783"/>
    <cellStyle name="Note 2 2 7 4 11" xfId="11245"/>
    <cellStyle name="Note 2 2 7 4 11 2" xfId="28805"/>
    <cellStyle name="Note 2 2 7 4 11 3" xfId="46293"/>
    <cellStyle name="Note 2 2 7 4 12" xfId="11826"/>
    <cellStyle name="Note 2 2 7 4 12 2" xfId="29386"/>
    <cellStyle name="Note 2 2 7 4 12 3" xfId="46874"/>
    <cellStyle name="Note 2 2 7 4 13" xfId="12404"/>
    <cellStyle name="Note 2 2 7 4 13 2" xfId="29964"/>
    <cellStyle name="Note 2 2 7 4 13 3" xfId="47452"/>
    <cellStyle name="Note 2 2 7 4 14" xfId="12980"/>
    <cellStyle name="Note 2 2 7 4 14 2" xfId="30540"/>
    <cellStyle name="Note 2 2 7 4 14 3" xfId="48028"/>
    <cellStyle name="Note 2 2 7 4 15" xfId="13556"/>
    <cellStyle name="Note 2 2 7 4 15 2" xfId="31116"/>
    <cellStyle name="Note 2 2 7 4 15 3" xfId="48604"/>
    <cellStyle name="Note 2 2 7 4 16" xfId="14130"/>
    <cellStyle name="Note 2 2 7 4 16 2" xfId="31690"/>
    <cellStyle name="Note 2 2 7 4 16 3" xfId="49178"/>
    <cellStyle name="Note 2 2 7 4 17" xfId="14686"/>
    <cellStyle name="Note 2 2 7 4 17 2" xfId="32246"/>
    <cellStyle name="Note 2 2 7 4 17 3" xfId="49734"/>
    <cellStyle name="Note 2 2 7 4 18" xfId="15243"/>
    <cellStyle name="Note 2 2 7 4 18 2" xfId="32803"/>
    <cellStyle name="Note 2 2 7 4 18 3" xfId="50291"/>
    <cellStyle name="Note 2 2 7 4 19" xfId="15801"/>
    <cellStyle name="Note 2 2 7 4 19 2" xfId="33361"/>
    <cellStyle name="Note 2 2 7 4 19 3" xfId="50849"/>
    <cellStyle name="Note 2 2 7 4 2" xfId="6136"/>
    <cellStyle name="Note 2 2 7 4 2 2" xfId="23696"/>
    <cellStyle name="Note 2 2 7 4 2 3" xfId="41184"/>
    <cellStyle name="Note 2 2 7 4 20" xfId="16349"/>
    <cellStyle name="Note 2 2 7 4 20 2" xfId="33909"/>
    <cellStyle name="Note 2 2 7 4 20 3" xfId="51397"/>
    <cellStyle name="Note 2 2 7 4 21" xfId="16882"/>
    <cellStyle name="Note 2 2 7 4 21 2" xfId="34442"/>
    <cellStyle name="Note 2 2 7 4 21 3" xfId="51930"/>
    <cellStyle name="Note 2 2 7 4 22" xfId="17403"/>
    <cellStyle name="Note 2 2 7 4 22 2" xfId="34963"/>
    <cellStyle name="Note 2 2 7 4 22 3" xfId="52451"/>
    <cellStyle name="Note 2 2 7 4 23" xfId="18007"/>
    <cellStyle name="Note 2 2 7 4 24" xfId="35495"/>
    <cellStyle name="Note 2 2 7 4 3" xfId="6737"/>
    <cellStyle name="Note 2 2 7 4 3 2" xfId="24297"/>
    <cellStyle name="Note 2 2 7 4 3 3" xfId="41785"/>
    <cellStyle name="Note 2 2 7 4 4" xfId="7317"/>
    <cellStyle name="Note 2 2 7 4 4 2" xfId="24877"/>
    <cellStyle name="Note 2 2 7 4 4 3" xfId="42365"/>
    <cellStyle name="Note 2 2 7 4 5" xfId="7885"/>
    <cellStyle name="Note 2 2 7 4 5 2" xfId="25445"/>
    <cellStyle name="Note 2 2 7 4 5 3" xfId="42933"/>
    <cellStyle name="Note 2 2 7 4 6" xfId="8453"/>
    <cellStyle name="Note 2 2 7 4 6 2" xfId="26013"/>
    <cellStyle name="Note 2 2 7 4 6 3" xfId="43501"/>
    <cellStyle name="Note 2 2 7 4 7" xfId="9021"/>
    <cellStyle name="Note 2 2 7 4 7 2" xfId="26581"/>
    <cellStyle name="Note 2 2 7 4 7 3" xfId="44069"/>
    <cellStyle name="Note 2 2 7 4 8" xfId="9589"/>
    <cellStyle name="Note 2 2 7 4 8 2" xfId="27149"/>
    <cellStyle name="Note 2 2 7 4 8 3" xfId="44637"/>
    <cellStyle name="Note 2 2 7 4 9" xfId="10168"/>
    <cellStyle name="Note 2 2 7 4 9 2" xfId="27728"/>
    <cellStyle name="Note 2 2 7 4 9 3" xfId="45216"/>
    <cellStyle name="Note 2 2 7 40" xfId="53531"/>
    <cellStyle name="Note 2 2 7 5" xfId="1166"/>
    <cellStyle name="Note 2 2 7 5 2" xfId="18758"/>
    <cellStyle name="Note 2 2 7 5 3" xfId="36246"/>
    <cellStyle name="Note 2 2 7 6" xfId="1602"/>
    <cellStyle name="Note 2 2 7 6 2" xfId="19194"/>
    <cellStyle name="Note 2 2 7 6 3" xfId="36682"/>
    <cellStyle name="Note 2 2 7 7" xfId="2037"/>
    <cellStyle name="Note 2 2 7 7 2" xfId="19629"/>
    <cellStyle name="Note 2 2 7 7 3" xfId="37117"/>
    <cellStyle name="Note 2 2 7 8" xfId="2473"/>
    <cellStyle name="Note 2 2 7 8 2" xfId="20065"/>
    <cellStyle name="Note 2 2 7 8 3" xfId="37553"/>
    <cellStyle name="Note 2 2 7 9" xfId="2793"/>
    <cellStyle name="Note 2 2 7 9 2" xfId="20385"/>
    <cellStyle name="Note 2 2 7 9 3" xfId="37873"/>
    <cellStyle name="Note 2 2 8" xfId="184"/>
    <cellStyle name="Note 2 2 8 10" xfId="3337"/>
    <cellStyle name="Note 2 2 8 10 2" xfId="20929"/>
    <cellStyle name="Note 2 2 8 10 3" xfId="38417"/>
    <cellStyle name="Note 2 2 8 11" xfId="3762"/>
    <cellStyle name="Note 2 2 8 11 2" xfId="21354"/>
    <cellStyle name="Note 2 2 8 11 3" xfId="38842"/>
    <cellStyle name="Note 2 2 8 12" xfId="4183"/>
    <cellStyle name="Note 2 2 8 12 2" xfId="21775"/>
    <cellStyle name="Note 2 2 8 12 3" xfId="39263"/>
    <cellStyle name="Note 2 2 8 13" xfId="4604"/>
    <cellStyle name="Note 2 2 8 13 2" xfId="22196"/>
    <cellStyle name="Note 2 2 8 13 3" xfId="39684"/>
    <cellStyle name="Note 2 2 8 14" xfId="5005"/>
    <cellStyle name="Note 2 2 8 14 2" xfId="22597"/>
    <cellStyle name="Note 2 2 8 14 3" xfId="40085"/>
    <cellStyle name="Note 2 2 8 15" xfId="5405"/>
    <cellStyle name="Note 2 2 8 15 2" xfId="22997"/>
    <cellStyle name="Note 2 2 8 15 3" xfId="40485"/>
    <cellStyle name="Note 2 2 8 16" xfId="5941"/>
    <cellStyle name="Note 2 2 8 16 2" xfId="23533"/>
    <cellStyle name="Note 2 2 8 16 3" xfId="41021"/>
    <cellStyle name="Note 2 2 8 17" xfId="6542"/>
    <cellStyle name="Note 2 2 8 17 2" xfId="24102"/>
    <cellStyle name="Note 2 2 8 17 3" xfId="41590"/>
    <cellStyle name="Note 2 2 8 18" xfId="7122"/>
    <cellStyle name="Note 2 2 8 18 2" xfId="24682"/>
    <cellStyle name="Note 2 2 8 18 3" xfId="42170"/>
    <cellStyle name="Note 2 2 8 19" xfId="7690"/>
    <cellStyle name="Note 2 2 8 19 2" xfId="25250"/>
    <cellStyle name="Note 2 2 8 19 3" xfId="42738"/>
    <cellStyle name="Note 2 2 8 2" xfId="824"/>
    <cellStyle name="Note 2 2 8 2 10" xfId="4741"/>
    <cellStyle name="Note 2 2 8 2 10 2" xfId="22333"/>
    <cellStyle name="Note 2 2 8 2 10 3" xfId="39821"/>
    <cellStyle name="Note 2 2 8 2 11" xfId="5142"/>
    <cellStyle name="Note 2 2 8 2 11 2" xfId="22734"/>
    <cellStyle name="Note 2 2 8 2 11 3" xfId="40222"/>
    <cellStyle name="Note 2 2 8 2 12" xfId="5542"/>
    <cellStyle name="Note 2 2 8 2 12 2" xfId="23134"/>
    <cellStyle name="Note 2 2 8 2 12 3" xfId="40622"/>
    <cellStyle name="Note 2 2 8 2 13" xfId="6287"/>
    <cellStyle name="Note 2 2 8 2 13 2" xfId="23847"/>
    <cellStyle name="Note 2 2 8 2 13 3" xfId="41335"/>
    <cellStyle name="Note 2 2 8 2 14" xfId="6888"/>
    <cellStyle name="Note 2 2 8 2 14 2" xfId="24448"/>
    <cellStyle name="Note 2 2 8 2 14 3" xfId="41936"/>
    <cellStyle name="Note 2 2 8 2 15" xfId="7468"/>
    <cellStyle name="Note 2 2 8 2 15 2" xfId="25028"/>
    <cellStyle name="Note 2 2 8 2 15 3" xfId="42516"/>
    <cellStyle name="Note 2 2 8 2 16" xfId="8036"/>
    <cellStyle name="Note 2 2 8 2 16 2" xfId="25596"/>
    <cellStyle name="Note 2 2 8 2 16 3" xfId="43084"/>
    <cellStyle name="Note 2 2 8 2 17" xfId="8604"/>
    <cellStyle name="Note 2 2 8 2 17 2" xfId="26164"/>
    <cellStyle name="Note 2 2 8 2 17 3" xfId="43652"/>
    <cellStyle name="Note 2 2 8 2 18" xfId="9172"/>
    <cellStyle name="Note 2 2 8 2 18 2" xfId="26732"/>
    <cellStyle name="Note 2 2 8 2 18 3" xfId="44220"/>
    <cellStyle name="Note 2 2 8 2 19" xfId="9740"/>
    <cellStyle name="Note 2 2 8 2 19 2" xfId="27300"/>
    <cellStyle name="Note 2 2 8 2 19 3" xfId="44788"/>
    <cellStyle name="Note 2 2 8 2 2" xfId="1317"/>
    <cellStyle name="Note 2 2 8 2 2 2" xfId="18909"/>
    <cellStyle name="Note 2 2 8 2 2 3" xfId="36397"/>
    <cellStyle name="Note 2 2 8 2 20" xfId="10319"/>
    <cellStyle name="Note 2 2 8 2 20 2" xfId="27879"/>
    <cellStyle name="Note 2 2 8 2 20 3" xfId="45367"/>
    <cellStyle name="Note 2 2 8 2 21" xfId="10886"/>
    <cellStyle name="Note 2 2 8 2 21 2" xfId="28446"/>
    <cellStyle name="Note 2 2 8 2 21 3" xfId="45934"/>
    <cellStyle name="Note 2 2 8 2 22" xfId="11396"/>
    <cellStyle name="Note 2 2 8 2 22 2" xfId="28956"/>
    <cellStyle name="Note 2 2 8 2 22 3" xfId="46444"/>
    <cellStyle name="Note 2 2 8 2 23" xfId="11977"/>
    <cellStyle name="Note 2 2 8 2 23 2" xfId="29537"/>
    <cellStyle name="Note 2 2 8 2 23 3" xfId="47025"/>
    <cellStyle name="Note 2 2 8 2 24" xfId="12555"/>
    <cellStyle name="Note 2 2 8 2 24 2" xfId="30115"/>
    <cellStyle name="Note 2 2 8 2 24 3" xfId="47603"/>
    <cellStyle name="Note 2 2 8 2 25" xfId="13131"/>
    <cellStyle name="Note 2 2 8 2 25 2" xfId="30691"/>
    <cellStyle name="Note 2 2 8 2 25 3" xfId="48179"/>
    <cellStyle name="Note 2 2 8 2 26" xfId="13707"/>
    <cellStyle name="Note 2 2 8 2 26 2" xfId="31267"/>
    <cellStyle name="Note 2 2 8 2 26 3" xfId="48755"/>
    <cellStyle name="Note 2 2 8 2 27" xfId="14281"/>
    <cellStyle name="Note 2 2 8 2 27 2" xfId="31841"/>
    <cellStyle name="Note 2 2 8 2 27 3" xfId="49329"/>
    <cellStyle name="Note 2 2 8 2 28" xfId="14837"/>
    <cellStyle name="Note 2 2 8 2 28 2" xfId="32397"/>
    <cellStyle name="Note 2 2 8 2 28 3" xfId="49885"/>
    <cellStyle name="Note 2 2 8 2 29" xfId="15394"/>
    <cellStyle name="Note 2 2 8 2 29 2" xfId="32954"/>
    <cellStyle name="Note 2 2 8 2 29 3" xfId="50442"/>
    <cellStyle name="Note 2 2 8 2 3" xfId="1753"/>
    <cellStyle name="Note 2 2 8 2 3 2" xfId="19345"/>
    <cellStyle name="Note 2 2 8 2 3 3" xfId="36833"/>
    <cellStyle name="Note 2 2 8 2 30" xfId="15952"/>
    <cellStyle name="Note 2 2 8 2 30 2" xfId="33512"/>
    <cellStyle name="Note 2 2 8 2 30 3" xfId="51000"/>
    <cellStyle name="Note 2 2 8 2 31" xfId="16500"/>
    <cellStyle name="Note 2 2 8 2 31 2" xfId="34060"/>
    <cellStyle name="Note 2 2 8 2 31 3" xfId="51548"/>
    <cellStyle name="Note 2 2 8 2 32" xfId="17033"/>
    <cellStyle name="Note 2 2 8 2 32 2" xfId="34593"/>
    <cellStyle name="Note 2 2 8 2 32 3" xfId="52081"/>
    <cellStyle name="Note 2 2 8 2 33" xfId="17554"/>
    <cellStyle name="Note 2 2 8 2 33 2" xfId="35114"/>
    <cellStyle name="Note 2 2 8 2 33 3" xfId="52602"/>
    <cellStyle name="Note 2 2 8 2 34" xfId="18158"/>
    <cellStyle name="Note 2 2 8 2 35" xfId="35646"/>
    <cellStyle name="Note 2 2 8 2 36" xfId="53372"/>
    <cellStyle name="Note 2 2 8 2 37" xfId="53708"/>
    <cellStyle name="Note 2 2 8 2 4" xfId="2188"/>
    <cellStyle name="Note 2 2 8 2 4 2" xfId="19780"/>
    <cellStyle name="Note 2 2 8 2 4 3" xfId="37268"/>
    <cellStyle name="Note 2 2 8 2 5" xfId="2624"/>
    <cellStyle name="Note 2 2 8 2 5 2" xfId="20216"/>
    <cellStyle name="Note 2 2 8 2 5 3" xfId="37704"/>
    <cellStyle name="Note 2 2 8 2 6" xfId="437"/>
    <cellStyle name="Note 2 2 8 2 6 2" xfId="18484"/>
    <cellStyle name="Note 2 2 8 2 6 3" xfId="35972"/>
    <cellStyle name="Note 2 2 8 2 7" xfId="3474"/>
    <cellStyle name="Note 2 2 8 2 7 2" xfId="21066"/>
    <cellStyle name="Note 2 2 8 2 7 3" xfId="38554"/>
    <cellStyle name="Note 2 2 8 2 8" xfId="3899"/>
    <cellStyle name="Note 2 2 8 2 8 2" xfId="21491"/>
    <cellStyle name="Note 2 2 8 2 8 3" xfId="38979"/>
    <cellStyle name="Note 2 2 8 2 9" xfId="4320"/>
    <cellStyle name="Note 2 2 8 2 9 2" xfId="21912"/>
    <cellStyle name="Note 2 2 8 2 9 3" xfId="39400"/>
    <cellStyle name="Note 2 2 8 20" xfId="8258"/>
    <cellStyle name="Note 2 2 8 20 2" xfId="25818"/>
    <cellStyle name="Note 2 2 8 20 3" xfId="43306"/>
    <cellStyle name="Note 2 2 8 21" xfId="8826"/>
    <cellStyle name="Note 2 2 8 21 2" xfId="26386"/>
    <cellStyle name="Note 2 2 8 21 3" xfId="43874"/>
    <cellStyle name="Note 2 2 8 22" xfId="9394"/>
    <cellStyle name="Note 2 2 8 22 2" xfId="26954"/>
    <cellStyle name="Note 2 2 8 22 3" xfId="44442"/>
    <cellStyle name="Note 2 2 8 23" xfId="9974"/>
    <cellStyle name="Note 2 2 8 23 2" xfId="27534"/>
    <cellStyle name="Note 2 2 8 23 3" xfId="45022"/>
    <cellStyle name="Note 2 2 8 24" xfId="10541"/>
    <cellStyle name="Note 2 2 8 24 2" xfId="28101"/>
    <cellStyle name="Note 2 2 8 24 3" xfId="45589"/>
    <cellStyle name="Note 2 2 8 25" xfId="11052"/>
    <cellStyle name="Note 2 2 8 25 2" xfId="28612"/>
    <cellStyle name="Note 2 2 8 25 3" xfId="46100"/>
    <cellStyle name="Note 2 2 8 26" xfId="11631"/>
    <cellStyle name="Note 2 2 8 26 2" xfId="29191"/>
    <cellStyle name="Note 2 2 8 26 3" xfId="46679"/>
    <cellStyle name="Note 2 2 8 27" xfId="12209"/>
    <cellStyle name="Note 2 2 8 27 2" xfId="29769"/>
    <cellStyle name="Note 2 2 8 27 3" xfId="47257"/>
    <cellStyle name="Note 2 2 8 28" xfId="12788"/>
    <cellStyle name="Note 2 2 8 28 2" xfId="30348"/>
    <cellStyle name="Note 2 2 8 28 3" xfId="47836"/>
    <cellStyle name="Note 2 2 8 29" xfId="13364"/>
    <cellStyle name="Note 2 2 8 29 2" xfId="30924"/>
    <cellStyle name="Note 2 2 8 29 3" xfId="48412"/>
    <cellStyle name="Note 2 2 8 3" xfId="944"/>
    <cellStyle name="Note 2 2 8 3 10" xfId="4861"/>
    <cellStyle name="Note 2 2 8 3 10 2" xfId="22453"/>
    <cellStyle name="Note 2 2 8 3 10 3" xfId="39941"/>
    <cellStyle name="Note 2 2 8 3 11" xfId="5262"/>
    <cellStyle name="Note 2 2 8 3 11 2" xfId="22854"/>
    <cellStyle name="Note 2 2 8 3 11 3" xfId="40342"/>
    <cellStyle name="Note 2 2 8 3 12" xfId="5662"/>
    <cellStyle name="Note 2 2 8 3 12 2" xfId="23254"/>
    <cellStyle name="Note 2 2 8 3 12 3" xfId="40742"/>
    <cellStyle name="Note 2 2 8 3 13" xfId="6407"/>
    <cellStyle name="Note 2 2 8 3 13 2" xfId="23967"/>
    <cellStyle name="Note 2 2 8 3 13 3" xfId="41455"/>
    <cellStyle name="Note 2 2 8 3 14" xfId="7008"/>
    <cellStyle name="Note 2 2 8 3 14 2" xfId="24568"/>
    <cellStyle name="Note 2 2 8 3 14 3" xfId="42056"/>
    <cellStyle name="Note 2 2 8 3 15" xfId="7588"/>
    <cellStyle name="Note 2 2 8 3 15 2" xfId="25148"/>
    <cellStyle name="Note 2 2 8 3 15 3" xfId="42636"/>
    <cellStyle name="Note 2 2 8 3 16" xfId="8156"/>
    <cellStyle name="Note 2 2 8 3 16 2" xfId="25716"/>
    <cellStyle name="Note 2 2 8 3 16 3" xfId="43204"/>
    <cellStyle name="Note 2 2 8 3 17" xfId="8724"/>
    <cellStyle name="Note 2 2 8 3 17 2" xfId="26284"/>
    <cellStyle name="Note 2 2 8 3 17 3" xfId="43772"/>
    <cellStyle name="Note 2 2 8 3 18" xfId="9292"/>
    <cellStyle name="Note 2 2 8 3 18 2" xfId="26852"/>
    <cellStyle name="Note 2 2 8 3 18 3" xfId="44340"/>
    <cellStyle name="Note 2 2 8 3 19" xfId="9860"/>
    <cellStyle name="Note 2 2 8 3 19 2" xfId="27420"/>
    <cellStyle name="Note 2 2 8 3 19 3" xfId="44908"/>
    <cellStyle name="Note 2 2 8 3 2" xfId="1437"/>
    <cellStyle name="Note 2 2 8 3 2 2" xfId="19029"/>
    <cellStyle name="Note 2 2 8 3 2 3" xfId="36517"/>
    <cellStyle name="Note 2 2 8 3 20" xfId="10439"/>
    <cellStyle name="Note 2 2 8 3 20 2" xfId="27999"/>
    <cellStyle name="Note 2 2 8 3 20 3" xfId="45487"/>
    <cellStyle name="Note 2 2 8 3 21" xfId="11006"/>
    <cellStyle name="Note 2 2 8 3 21 2" xfId="28566"/>
    <cellStyle name="Note 2 2 8 3 21 3" xfId="46054"/>
    <cellStyle name="Note 2 2 8 3 22" xfId="11516"/>
    <cellStyle name="Note 2 2 8 3 22 2" xfId="29076"/>
    <cellStyle name="Note 2 2 8 3 22 3" xfId="46564"/>
    <cellStyle name="Note 2 2 8 3 23" xfId="12097"/>
    <cellStyle name="Note 2 2 8 3 23 2" xfId="29657"/>
    <cellStyle name="Note 2 2 8 3 23 3" xfId="47145"/>
    <cellStyle name="Note 2 2 8 3 24" xfId="12675"/>
    <cellStyle name="Note 2 2 8 3 24 2" xfId="30235"/>
    <cellStyle name="Note 2 2 8 3 24 3" xfId="47723"/>
    <cellStyle name="Note 2 2 8 3 25" xfId="13251"/>
    <cellStyle name="Note 2 2 8 3 25 2" xfId="30811"/>
    <cellStyle name="Note 2 2 8 3 25 3" xfId="48299"/>
    <cellStyle name="Note 2 2 8 3 26" xfId="13827"/>
    <cellStyle name="Note 2 2 8 3 26 2" xfId="31387"/>
    <cellStyle name="Note 2 2 8 3 26 3" xfId="48875"/>
    <cellStyle name="Note 2 2 8 3 27" xfId="14401"/>
    <cellStyle name="Note 2 2 8 3 27 2" xfId="31961"/>
    <cellStyle name="Note 2 2 8 3 27 3" xfId="49449"/>
    <cellStyle name="Note 2 2 8 3 28" xfId="14957"/>
    <cellStyle name="Note 2 2 8 3 28 2" xfId="32517"/>
    <cellStyle name="Note 2 2 8 3 28 3" xfId="50005"/>
    <cellStyle name="Note 2 2 8 3 29" xfId="15514"/>
    <cellStyle name="Note 2 2 8 3 29 2" xfId="33074"/>
    <cellStyle name="Note 2 2 8 3 29 3" xfId="50562"/>
    <cellStyle name="Note 2 2 8 3 3" xfId="1873"/>
    <cellStyle name="Note 2 2 8 3 3 2" xfId="19465"/>
    <cellStyle name="Note 2 2 8 3 3 3" xfId="36953"/>
    <cellStyle name="Note 2 2 8 3 30" xfId="16072"/>
    <cellStyle name="Note 2 2 8 3 30 2" xfId="33632"/>
    <cellStyle name="Note 2 2 8 3 30 3" xfId="51120"/>
    <cellStyle name="Note 2 2 8 3 31" xfId="16620"/>
    <cellStyle name="Note 2 2 8 3 31 2" xfId="34180"/>
    <cellStyle name="Note 2 2 8 3 31 3" xfId="51668"/>
    <cellStyle name="Note 2 2 8 3 32" xfId="17153"/>
    <cellStyle name="Note 2 2 8 3 32 2" xfId="34713"/>
    <cellStyle name="Note 2 2 8 3 32 3" xfId="52201"/>
    <cellStyle name="Note 2 2 8 3 33" xfId="17674"/>
    <cellStyle name="Note 2 2 8 3 33 2" xfId="35234"/>
    <cellStyle name="Note 2 2 8 3 33 3" xfId="52722"/>
    <cellStyle name="Note 2 2 8 3 34" xfId="18278"/>
    <cellStyle name="Note 2 2 8 3 35" xfId="35766"/>
    <cellStyle name="Note 2 2 8 3 36" xfId="53492"/>
    <cellStyle name="Note 2 2 8 3 37" xfId="53882"/>
    <cellStyle name="Note 2 2 8 3 4" xfId="2308"/>
    <cellStyle name="Note 2 2 8 3 4 2" xfId="19900"/>
    <cellStyle name="Note 2 2 8 3 4 3" xfId="37388"/>
    <cellStyle name="Note 2 2 8 3 5" xfId="2744"/>
    <cellStyle name="Note 2 2 8 3 5 2" xfId="20336"/>
    <cellStyle name="Note 2 2 8 3 5 3" xfId="37824"/>
    <cellStyle name="Note 2 2 8 3 6" xfId="1095"/>
    <cellStyle name="Note 2 2 8 3 6 2" xfId="18699"/>
    <cellStyle name="Note 2 2 8 3 6 3" xfId="36187"/>
    <cellStyle name="Note 2 2 8 3 7" xfId="3594"/>
    <cellStyle name="Note 2 2 8 3 7 2" xfId="21186"/>
    <cellStyle name="Note 2 2 8 3 7 3" xfId="38674"/>
    <cellStyle name="Note 2 2 8 3 8" xfId="4019"/>
    <cellStyle name="Note 2 2 8 3 8 2" xfId="21611"/>
    <cellStyle name="Note 2 2 8 3 8 3" xfId="39099"/>
    <cellStyle name="Note 2 2 8 3 9" xfId="4440"/>
    <cellStyle name="Note 2 2 8 3 9 2" xfId="22032"/>
    <cellStyle name="Note 2 2 8 3 9 3" xfId="39520"/>
    <cellStyle name="Note 2 2 8 30" xfId="13941"/>
    <cellStyle name="Note 2 2 8 30 2" xfId="31501"/>
    <cellStyle name="Note 2 2 8 30 3" xfId="48989"/>
    <cellStyle name="Note 2 2 8 31" xfId="14501"/>
    <cellStyle name="Note 2 2 8 31 2" xfId="32061"/>
    <cellStyle name="Note 2 2 8 31 3" xfId="49549"/>
    <cellStyle name="Note 2 2 8 32" xfId="15056"/>
    <cellStyle name="Note 2 2 8 32 2" xfId="32616"/>
    <cellStyle name="Note 2 2 8 32 3" xfId="50104"/>
    <cellStyle name="Note 2 2 8 33" xfId="15621"/>
    <cellStyle name="Note 2 2 8 33 2" xfId="33181"/>
    <cellStyle name="Note 2 2 8 33 3" xfId="50669"/>
    <cellStyle name="Note 2 2 8 34" xfId="16168"/>
    <cellStyle name="Note 2 2 8 34 2" xfId="33728"/>
    <cellStyle name="Note 2 2 8 34 3" xfId="51216"/>
    <cellStyle name="Note 2 2 8 35" xfId="16719"/>
    <cellStyle name="Note 2 2 8 35 2" xfId="34279"/>
    <cellStyle name="Note 2 2 8 35 3" xfId="51767"/>
    <cellStyle name="Note 2 2 8 36" xfId="17240"/>
    <cellStyle name="Note 2 2 8 36 2" xfId="34800"/>
    <cellStyle name="Note 2 2 8 36 3" xfId="52288"/>
    <cellStyle name="Note 2 2 8 37" xfId="17844"/>
    <cellStyle name="Note 2 2 8 38" xfId="35332"/>
    <cellStyle name="Note 2 2 8 39" xfId="53235"/>
    <cellStyle name="Note 2 2 8 4" xfId="687"/>
    <cellStyle name="Note 2 2 8 4 10" xfId="10749"/>
    <cellStyle name="Note 2 2 8 4 10 2" xfId="28309"/>
    <cellStyle name="Note 2 2 8 4 10 3" xfId="45797"/>
    <cellStyle name="Note 2 2 8 4 11" xfId="11259"/>
    <cellStyle name="Note 2 2 8 4 11 2" xfId="28819"/>
    <cellStyle name="Note 2 2 8 4 11 3" xfId="46307"/>
    <cellStyle name="Note 2 2 8 4 12" xfId="11840"/>
    <cellStyle name="Note 2 2 8 4 12 2" xfId="29400"/>
    <cellStyle name="Note 2 2 8 4 12 3" xfId="46888"/>
    <cellStyle name="Note 2 2 8 4 13" xfId="12418"/>
    <cellStyle name="Note 2 2 8 4 13 2" xfId="29978"/>
    <cellStyle name="Note 2 2 8 4 13 3" xfId="47466"/>
    <cellStyle name="Note 2 2 8 4 14" xfId="12994"/>
    <cellStyle name="Note 2 2 8 4 14 2" xfId="30554"/>
    <cellStyle name="Note 2 2 8 4 14 3" xfId="48042"/>
    <cellStyle name="Note 2 2 8 4 15" xfId="13570"/>
    <cellStyle name="Note 2 2 8 4 15 2" xfId="31130"/>
    <cellStyle name="Note 2 2 8 4 15 3" xfId="48618"/>
    <cellStyle name="Note 2 2 8 4 16" xfId="14144"/>
    <cellStyle name="Note 2 2 8 4 16 2" xfId="31704"/>
    <cellStyle name="Note 2 2 8 4 16 3" xfId="49192"/>
    <cellStyle name="Note 2 2 8 4 17" xfId="14700"/>
    <cellStyle name="Note 2 2 8 4 17 2" xfId="32260"/>
    <cellStyle name="Note 2 2 8 4 17 3" xfId="49748"/>
    <cellStyle name="Note 2 2 8 4 18" xfId="15257"/>
    <cellStyle name="Note 2 2 8 4 18 2" xfId="32817"/>
    <cellStyle name="Note 2 2 8 4 18 3" xfId="50305"/>
    <cellStyle name="Note 2 2 8 4 19" xfId="15815"/>
    <cellStyle name="Note 2 2 8 4 19 2" xfId="33375"/>
    <cellStyle name="Note 2 2 8 4 19 3" xfId="50863"/>
    <cellStyle name="Note 2 2 8 4 2" xfId="6150"/>
    <cellStyle name="Note 2 2 8 4 2 2" xfId="23710"/>
    <cellStyle name="Note 2 2 8 4 2 3" xfId="41198"/>
    <cellStyle name="Note 2 2 8 4 20" xfId="16363"/>
    <cellStyle name="Note 2 2 8 4 20 2" xfId="33923"/>
    <cellStyle name="Note 2 2 8 4 20 3" xfId="51411"/>
    <cellStyle name="Note 2 2 8 4 21" xfId="16896"/>
    <cellStyle name="Note 2 2 8 4 21 2" xfId="34456"/>
    <cellStyle name="Note 2 2 8 4 21 3" xfId="51944"/>
    <cellStyle name="Note 2 2 8 4 22" xfId="17417"/>
    <cellStyle name="Note 2 2 8 4 22 2" xfId="34977"/>
    <cellStyle name="Note 2 2 8 4 22 3" xfId="52465"/>
    <cellStyle name="Note 2 2 8 4 23" xfId="18021"/>
    <cellStyle name="Note 2 2 8 4 24" xfId="35509"/>
    <cellStyle name="Note 2 2 8 4 3" xfId="6751"/>
    <cellStyle name="Note 2 2 8 4 3 2" xfId="24311"/>
    <cellStyle name="Note 2 2 8 4 3 3" xfId="41799"/>
    <cellStyle name="Note 2 2 8 4 4" xfId="7331"/>
    <cellStyle name="Note 2 2 8 4 4 2" xfId="24891"/>
    <cellStyle name="Note 2 2 8 4 4 3" xfId="42379"/>
    <cellStyle name="Note 2 2 8 4 5" xfId="7899"/>
    <cellStyle name="Note 2 2 8 4 5 2" xfId="25459"/>
    <cellStyle name="Note 2 2 8 4 5 3" xfId="42947"/>
    <cellStyle name="Note 2 2 8 4 6" xfId="8467"/>
    <cellStyle name="Note 2 2 8 4 6 2" xfId="26027"/>
    <cellStyle name="Note 2 2 8 4 6 3" xfId="43515"/>
    <cellStyle name="Note 2 2 8 4 7" xfId="9035"/>
    <cellStyle name="Note 2 2 8 4 7 2" xfId="26595"/>
    <cellStyle name="Note 2 2 8 4 7 3" xfId="44083"/>
    <cellStyle name="Note 2 2 8 4 8" xfId="9603"/>
    <cellStyle name="Note 2 2 8 4 8 2" xfId="27163"/>
    <cellStyle name="Note 2 2 8 4 8 3" xfId="44651"/>
    <cellStyle name="Note 2 2 8 4 9" xfId="10182"/>
    <cellStyle name="Note 2 2 8 4 9 2" xfId="27742"/>
    <cellStyle name="Note 2 2 8 4 9 3" xfId="45230"/>
    <cellStyle name="Note 2 2 8 40" xfId="53057"/>
    <cellStyle name="Note 2 2 8 5" xfId="1180"/>
    <cellStyle name="Note 2 2 8 5 2" xfId="18772"/>
    <cellStyle name="Note 2 2 8 5 3" xfId="36260"/>
    <cellStyle name="Note 2 2 8 6" xfId="1616"/>
    <cellStyle name="Note 2 2 8 6 2" xfId="19208"/>
    <cellStyle name="Note 2 2 8 6 3" xfId="36696"/>
    <cellStyle name="Note 2 2 8 7" xfId="2051"/>
    <cellStyle name="Note 2 2 8 7 2" xfId="19643"/>
    <cellStyle name="Note 2 2 8 7 3" xfId="37131"/>
    <cellStyle name="Note 2 2 8 8" xfId="2487"/>
    <cellStyle name="Note 2 2 8 8 2" xfId="20079"/>
    <cellStyle name="Note 2 2 8 8 3" xfId="37567"/>
    <cellStyle name="Note 2 2 8 9" xfId="3056"/>
    <cellStyle name="Note 2 2 8 9 2" xfId="20648"/>
    <cellStyle name="Note 2 2 8 9 3" xfId="38136"/>
    <cellStyle name="Note 2 2 9" xfId="220"/>
    <cellStyle name="Note 2 2 9 10" xfId="3347"/>
    <cellStyle name="Note 2 2 9 10 2" xfId="20939"/>
    <cellStyle name="Note 2 2 9 10 3" xfId="38427"/>
    <cellStyle name="Note 2 2 9 11" xfId="3772"/>
    <cellStyle name="Note 2 2 9 11 2" xfId="21364"/>
    <cellStyle name="Note 2 2 9 11 3" xfId="38852"/>
    <cellStyle name="Note 2 2 9 12" xfId="4193"/>
    <cellStyle name="Note 2 2 9 12 2" xfId="21785"/>
    <cellStyle name="Note 2 2 9 12 3" xfId="39273"/>
    <cellStyle name="Note 2 2 9 13" xfId="4614"/>
    <cellStyle name="Note 2 2 9 13 2" xfId="22206"/>
    <cellStyle name="Note 2 2 9 13 3" xfId="39694"/>
    <cellStyle name="Note 2 2 9 14" xfId="5015"/>
    <cellStyle name="Note 2 2 9 14 2" xfId="22607"/>
    <cellStyle name="Note 2 2 9 14 3" xfId="40095"/>
    <cellStyle name="Note 2 2 9 15" xfId="5415"/>
    <cellStyle name="Note 2 2 9 15 2" xfId="23007"/>
    <cellStyle name="Note 2 2 9 15 3" xfId="40495"/>
    <cellStyle name="Note 2 2 9 16" xfId="5951"/>
    <cellStyle name="Note 2 2 9 16 2" xfId="23543"/>
    <cellStyle name="Note 2 2 9 16 3" xfId="41031"/>
    <cellStyle name="Note 2 2 9 17" xfId="6552"/>
    <cellStyle name="Note 2 2 9 17 2" xfId="24112"/>
    <cellStyle name="Note 2 2 9 17 3" xfId="41600"/>
    <cellStyle name="Note 2 2 9 18" xfId="7132"/>
    <cellStyle name="Note 2 2 9 18 2" xfId="24692"/>
    <cellStyle name="Note 2 2 9 18 3" xfId="42180"/>
    <cellStyle name="Note 2 2 9 19" xfId="7700"/>
    <cellStyle name="Note 2 2 9 19 2" xfId="25260"/>
    <cellStyle name="Note 2 2 9 19 3" xfId="42748"/>
    <cellStyle name="Note 2 2 9 2" xfId="834"/>
    <cellStyle name="Note 2 2 9 2 10" xfId="4751"/>
    <cellStyle name="Note 2 2 9 2 10 2" xfId="22343"/>
    <cellStyle name="Note 2 2 9 2 10 3" xfId="39831"/>
    <cellStyle name="Note 2 2 9 2 11" xfId="5152"/>
    <cellStyle name="Note 2 2 9 2 11 2" xfId="22744"/>
    <cellStyle name="Note 2 2 9 2 11 3" xfId="40232"/>
    <cellStyle name="Note 2 2 9 2 12" xfId="5552"/>
    <cellStyle name="Note 2 2 9 2 12 2" xfId="23144"/>
    <cellStyle name="Note 2 2 9 2 12 3" xfId="40632"/>
    <cellStyle name="Note 2 2 9 2 13" xfId="6297"/>
    <cellStyle name="Note 2 2 9 2 13 2" xfId="23857"/>
    <cellStyle name="Note 2 2 9 2 13 3" xfId="41345"/>
    <cellStyle name="Note 2 2 9 2 14" xfId="6898"/>
    <cellStyle name="Note 2 2 9 2 14 2" xfId="24458"/>
    <cellStyle name="Note 2 2 9 2 14 3" xfId="41946"/>
    <cellStyle name="Note 2 2 9 2 15" xfId="7478"/>
    <cellStyle name="Note 2 2 9 2 15 2" xfId="25038"/>
    <cellStyle name="Note 2 2 9 2 15 3" xfId="42526"/>
    <cellStyle name="Note 2 2 9 2 16" xfId="8046"/>
    <cellStyle name="Note 2 2 9 2 16 2" xfId="25606"/>
    <cellStyle name="Note 2 2 9 2 16 3" xfId="43094"/>
    <cellStyle name="Note 2 2 9 2 17" xfId="8614"/>
    <cellStyle name="Note 2 2 9 2 17 2" xfId="26174"/>
    <cellStyle name="Note 2 2 9 2 17 3" xfId="43662"/>
    <cellStyle name="Note 2 2 9 2 18" xfId="9182"/>
    <cellStyle name="Note 2 2 9 2 18 2" xfId="26742"/>
    <cellStyle name="Note 2 2 9 2 18 3" xfId="44230"/>
    <cellStyle name="Note 2 2 9 2 19" xfId="9750"/>
    <cellStyle name="Note 2 2 9 2 19 2" xfId="27310"/>
    <cellStyle name="Note 2 2 9 2 19 3" xfId="44798"/>
    <cellStyle name="Note 2 2 9 2 2" xfId="1327"/>
    <cellStyle name="Note 2 2 9 2 2 2" xfId="18919"/>
    <cellStyle name="Note 2 2 9 2 2 3" xfId="36407"/>
    <cellStyle name="Note 2 2 9 2 20" xfId="10329"/>
    <cellStyle name="Note 2 2 9 2 20 2" xfId="27889"/>
    <cellStyle name="Note 2 2 9 2 20 3" xfId="45377"/>
    <cellStyle name="Note 2 2 9 2 21" xfId="10896"/>
    <cellStyle name="Note 2 2 9 2 21 2" xfId="28456"/>
    <cellStyle name="Note 2 2 9 2 21 3" xfId="45944"/>
    <cellStyle name="Note 2 2 9 2 22" xfId="11406"/>
    <cellStyle name="Note 2 2 9 2 22 2" xfId="28966"/>
    <cellStyle name="Note 2 2 9 2 22 3" xfId="46454"/>
    <cellStyle name="Note 2 2 9 2 23" xfId="11987"/>
    <cellStyle name="Note 2 2 9 2 23 2" xfId="29547"/>
    <cellStyle name="Note 2 2 9 2 23 3" xfId="47035"/>
    <cellStyle name="Note 2 2 9 2 24" xfId="12565"/>
    <cellStyle name="Note 2 2 9 2 24 2" xfId="30125"/>
    <cellStyle name="Note 2 2 9 2 24 3" xfId="47613"/>
    <cellStyle name="Note 2 2 9 2 25" xfId="13141"/>
    <cellStyle name="Note 2 2 9 2 25 2" xfId="30701"/>
    <cellStyle name="Note 2 2 9 2 25 3" xfId="48189"/>
    <cellStyle name="Note 2 2 9 2 26" xfId="13717"/>
    <cellStyle name="Note 2 2 9 2 26 2" xfId="31277"/>
    <cellStyle name="Note 2 2 9 2 26 3" xfId="48765"/>
    <cellStyle name="Note 2 2 9 2 27" xfId="14291"/>
    <cellStyle name="Note 2 2 9 2 27 2" xfId="31851"/>
    <cellStyle name="Note 2 2 9 2 27 3" xfId="49339"/>
    <cellStyle name="Note 2 2 9 2 28" xfId="14847"/>
    <cellStyle name="Note 2 2 9 2 28 2" xfId="32407"/>
    <cellStyle name="Note 2 2 9 2 28 3" xfId="49895"/>
    <cellStyle name="Note 2 2 9 2 29" xfId="15404"/>
    <cellStyle name="Note 2 2 9 2 29 2" xfId="32964"/>
    <cellStyle name="Note 2 2 9 2 29 3" xfId="50452"/>
    <cellStyle name="Note 2 2 9 2 3" xfId="1763"/>
    <cellStyle name="Note 2 2 9 2 3 2" xfId="19355"/>
    <cellStyle name="Note 2 2 9 2 3 3" xfId="36843"/>
    <cellStyle name="Note 2 2 9 2 30" xfId="15962"/>
    <cellStyle name="Note 2 2 9 2 30 2" xfId="33522"/>
    <cellStyle name="Note 2 2 9 2 30 3" xfId="51010"/>
    <cellStyle name="Note 2 2 9 2 31" xfId="16510"/>
    <cellStyle name="Note 2 2 9 2 31 2" xfId="34070"/>
    <cellStyle name="Note 2 2 9 2 31 3" xfId="51558"/>
    <cellStyle name="Note 2 2 9 2 32" xfId="17043"/>
    <cellStyle name="Note 2 2 9 2 32 2" xfId="34603"/>
    <cellStyle name="Note 2 2 9 2 32 3" xfId="52091"/>
    <cellStyle name="Note 2 2 9 2 33" xfId="17564"/>
    <cellStyle name="Note 2 2 9 2 33 2" xfId="35124"/>
    <cellStyle name="Note 2 2 9 2 33 3" xfId="52612"/>
    <cellStyle name="Note 2 2 9 2 34" xfId="18168"/>
    <cellStyle name="Note 2 2 9 2 35" xfId="35656"/>
    <cellStyle name="Note 2 2 9 2 36" xfId="53382"/>
    <cellStyle name="Note 2 2 9 2 37" xfId="53549"/>
    <cellStyle name="Note 2 2 9 2 4" xfId="2198"/>
    <cellStyle name="Note 2 2 9 2 4 2" xfId="19790"/>
    <cellStyle name="Note 2 2 9 2 4 3" xfId="37278"/>
    <cellStyle name="Note 2 2 9 2 5" xfId="2634"/>
    <cellStyle name="Note 2 2 9 2 5 2" xfId="20226"/>
    <cellStyle name="Note 2 2 9 2 5 3" xfId="37714"/>
    <cellStyle name="Note 2 2 9 2 6" xfId="1124"/>
    <cellStyle name="Note 2 2 9 2 6 2" xfId="18716"/>
    <cellStyle name="Note 2 2 9 2 6 3" xfId="36204"/>
    <cellStyle name="Note 2 2 9 2 7" xfId="3484"/>
    <cellStyle name="Note 2 2 9 2 7 2" xfId="21076"/>
    <cellStyle name="Note 2 2 9 2 7 3" xfId="38564"/>
    <cellStyle name="Note 2 2 9 2 8" xfId="3909"/>
    <cellStyle name="Note 2 2 9 2 8 2" xfId="21501"/>
    <cellStyle name="Note 2 2 9 2 8 3" xfId="38989"/>
    <cellStyle name="Note 2 2 9 2 9" xfId="4330"/>
    <cellStyle name="Note 2 2 9 2 9 2" xfId="21922"/>
    <cellStyle name="Note 2 2 9 2 9 3" xfId="39410"/>
    <cellStyle name="Note 2 2 9 20" xfId="8268"/>
    <cellStyle name="Note 2 2 9 20 2" xfId="25828"/>
    <cellStyle name="Note 2 2 9 20 3" xfId="43316"/>
    <cellStyle name="Note 2 2 9 21" xfId="8836"/>
    <cellStyle name="Note 2 2 9 21 2" xfId="26396"/>
    <cellStyle name="Note 2 2 9 21 3" xfId="43884"/>
    <cellStyle name="Note 2 2 9 22" xfId="9404"/>
    <cellStyle name="Note 2 2 9 22 2" xfId="26964"/>
    <cellStyle name="Note 2 2 9 22 3" xfId="44452"/>
    <cellStyle name="Note 2 2 9 23" xfId="9984"/>
    <cellStyle name="Note 2 2 9 23 2" xfId="27544"/>
    <cellStyle name="Note 2 2 9 23 3" xfId="45032"/>
    <cellStyle name="Note 2 2 9 24" xfId="10551"/>
    <cellStyle name="Note 2 2 9 24 2" xfId="28111"/>
    <cellStyle name="Note 2 2 9 24 3" xfId="45599"/>
    <cellStyle name="Note 2 2 9 25" xfId="11062"/>
    <cellStyle name="Note 2 2 9 25 2" xfId="28622"/>
    <cellStyle name="Note 2 2 9 25 3" xfId="46110"/>
    <cellStyle name="Note 2 2 9 26" xfId="11641"/>
    <cellStyle name="Note 2 2 9 26 2" xfId="29201"/>
    <cellStyle name="Note 2 2 9 26 3" xfId="46689"/>
    <cellStyle name="Note 2 2 9 27" xfId="12219"/>
    <cellStyle name="Note 2 2 9 27 2" xfId="29779"/>
    <cellStyle name="Note 2 2 9 27 3" xfId="47267"/>
    <cellStyle name="Note 2 2 9 28" xfId="12798"/>
    <cellStyle name="Note 2 2 9 28 2" xfId="30358"/>
    <cellStyle name="Note 2 2 9 28 3" xfId="47846"/>
    <cellStyle name="Note 2 2 9 29" xfId="13374"/>
    <cellStyle name="Note 2 2 9 29 2" xfId="30934"/>
    <cellStyle name="Note 2 2 9 29 3" xfId="48422"/>
    <cellStyle name="Note 2 2 9 3" xfId="954"/>
    <cellStyle name="Note 2 2 9 3 10" xfId="4871"/>
    <cellStyle name="Note 2 2 9 3 10 2" xfId="22463"/>
    <cellStyle name="Note 2 2 9 3 10 3" xfId="39951"/>
    <cellStyle name="Note 2 2 9 3 11" xfId="5272"/>
    <cellStyle name="Note 2 2 9 3 11 2" xfId="22864"/>
    <cellStyle name="Note 2 2 9 3 11 3" xfId="40352"/>
    <cellStyle name="Note 2 2 9 3 12" xfId="5672"/>
    <cellStyle name="Note 2 2 9 3 12 2" xfId="23264"/>
    <cellStyle name="Note 2 2 9 3 12 3" xfId="40752"/>
    <cellStyle name="Note 2 2 9 3 13" xfId="6417"/>
    <cellStyle name="Note 2 2 9 3 13 2" xfId="23977"/>
    <cellStyle name="Note 2 2 9 3 13 3" xfId="41465"/>
    <cellStyle name="Note 2 2 9 3 14" xfId="7018"/>
    <cellStyle name="Note 2 2 9 3 14 2" xfId="24578"/>
    <cellStyle name="Note 2 2 9 3 14 3" xfId="42066"/>
    <cellStyle name="Note 2 2 9 3 15" xfId="7598"/>
    <cellStyle name="Note 2 2 9 3 15 2" xfId="25158"/>
    <cellStyle name="Note 2 2 9 3 15 3" xfId="42646"/>
    <cellStyle name="Note 2 2 9 3 16" xfId="8166"/>
    <cellStyle name="Note 2 2 9 3 16 2" xfId="25726"/>
    <cellStyle name="Note 2 2 9 3 16 3" xfId="43214"/>
    <cellStyle name="Note 2 2 9 3 17" xfId="8734"/>
    <cellStyle name="Note 2 2 9 3 17 2" xfId="26294"/>
    <cellStyle name="Note 2 2 9 3 17 3" xfId="43782"/>
    <cellStyle name="Note 2 2 9 3 18" xfId="9302"/>
    <cellStyle name="Note 2 2 9 3 18 2" xfId="26862"/>
    <cellStyle name="Note 2 2 9 3 18 3" xfId="44350"/>
    <cellStyle name="Note 2 2 9 3 19" xfId="9870"/>
    <cellStyle name="Note 2 2 9 3 19 2" xfId="27430"/>
    <cellStyle name="Note 2 2 9 3 19 3" xfId="44918"/>
    <cellStyle name="Note 2 2 9 3 2" xfId="1447"/>
    <cellStyle name="Note 2 2 9 3 2 2" xfId="19039"/>
    <cellStyle name="Note 2 2 9 3 2 3" xfId="36527"/>
    <cellStyle name="Note 2 2 9 3 20" xfId="10449"/>
    <cellStyle name="Note 2 2 9 3 20 2" xfId="28009"/>
    <cellStyle name="Note 2 2 9 3 20 3" xfId="45497"/>
    <cellStyle name="Note 2 2 9 3 21" xfId="11016"/>
    <cellStyle name="Note 2 2 9 3 21 2" xfId="28576"/>
    <cellStyle name="Note 2 2 9 3 21 3" xfId="46064"/>
    <cellStyle name="Note 2 2 9 3 22" xfId="11526"/>
    <cellStyle name="Note 2 2 9 3 22 2" xfId="29086"/>
    <cellStyle name="Note 2 2 9 3 22 3" xfId="46574"/>
    <cellStyle name="Note 2 2 9 3 23" xfId="12107"/>
    <cellStyle name="Note 2 2 9 3 23 2" xfId="29667"/>
    <cellStyle name="Note 2 2 9 3 23 3" xfId="47155"/>
    <cellStyle name="Note 2 2 9 3 24" xfId="12685"/>
    <cellStyle name="Note 2 2 9 3 24 2" xfId="30245"/>
    <cellStyle name="Note 2 2 9 3 24 3" xfId="47733"/>
    <cellStyle name="Note 2 2 9 3 25" xfId="13261"/>
    <cellStyle name="Note 2 2 9 3 25 2" xfId="30821"/>
    <cellStyle name="Note 2 2 9 3 25 3" xfId="48309"/>
    <cellStyle name="Note 2 2 9 3 26" xfId="13837"/>
    <cellStyle name="Note 2 2 9 3 26 2" xfId="31397"/>
    <cellStyle name="Note 2 2 9 3 26 3" xfId="48885"/>
    <cellStyle name="Note 2 2 9 3 27" xfId="14411"/>
    <cellStyle name="Note 2 2 9 3 27 2" xfId="31971"/>
    <cellStyle name="Note 2 2 9 3 27 3" xfId="49459"/>
    <cellStyle name="Note 2 2 9 3 28" xfId="14967"/>
    <cellStyle name="Note 2 2 9 3 28 2" xfId="32527"/>
    <cellStyle name="Note 2 2 9 3 28 3" xfId="50015"/>
    <cellStyle name="Note 2 2 9 3 29" xfId="15524"/>
    <cellStyle name="Note 2 2 9 3 29 2" xfId="33084"/>
    <cellStyle name="Note 2 2 9 3 29 3" xfId="50572"/>
    <cellStyle name="Note 2 2 9 3 3" xfId="1883"/>
    <cellStyle name="Note 2 2 9 3 3 2" xfId="19475"/>
    <cellStyle name="Note 2 2 9 3 3 3" xfId="36963"/>
    <cellStyle name="Note 2 2 9 3 30" xfId="16082"/>
    <cellStyle name="Note 2 2 9 3 30 2" xfId="33642"/>
    <cellStyle name="Note 2 2 9 3 30 3" xfId="51130"/>
    <cellStyle name="Note 2 2 9 3 31" xfId="16630"/>
    <cellStyle name="Note 2 2 9 3 31 2" xfId="34190"/>
    <cellStyle name="Note 2 2 9 3 31 3" xfId="51678"/>
    <cellStyle name="Note 2 2 9 3 32" xfId="17163"/>
    <cellStyle name="Note 2 2 9 3 32 2" xfId="34723"/>
    <cellStyle name="Note 2 2 9 3 32 3" xfId="52211"/>
    <cellStyle name="Note 2 2 9 3 33" xfId="17684"/>
    <cellStyle name="Note 2 2 9 3 33 2" xfId="35244"/>
    <cellStyle name="Note 2 2 9 3 33 3" xfId="52732"/>
    <cellStyle name="Note 2 2 9 3 34" xfId="18288"/>
    <cellStyle name="Note 2 2 9 3 35" xfId="35776"/>
    <cellStyle name="Note 2 2 9 3 36" xfId="53502"/>
    <cellStyle name="Note 2 2 9 3 37" xfId="53892"/>
    <cellStyle name="Note 2 2 9 3 4" xfId="2318"/>
    <cellStyle name="Note 2 2 9 3 4 2" xfId="19910"/>
    <cellStyle name="Note 2 2 9 3 4 3" xfId="37398"/>
    <cellStyle name="Note 2 2 9 3 5" xfId="2754"/>
    <cellStyle name="Note 2 2 9 3 5 2" xfId="20346"/>
    <cellStyle name="Note 2 2 9 3 5 3" xfId="37834"/>
    <cellStyle name="Note 2 2 9 3 6" xfId="2388"/>
    <cellStyle name="Note 2 2 9 3 6 2" xfId="19980"/>
    <cellStyle name="Note 2 2 9 3 6 3" xfId="37468"/>
    <cellStyle name="Note 2 2 9 3 7" xfId="3604"/>
    <cellStyle name="Note 2 2 9 3 7 2" xfId="21196"/>
    <cellStyle name="Note 2 2 9 3 7 3" xfId="38684"/>
    <cellStyle name="Note 2 2 9 3 8" xfId="4029"/>
    <cellStyle name="Note 2 2 9 3 8 2" xfId="21621"/>
    <cellStyle name="Note 2 2 9 3 8 3" xfId="39109"/>
    <cellStyle name="Note 2 2 9 3 9" xfId="4450"/>
    <cellStyle name="Note 2 2 9 3 9 2" xfId="22042"/>
    <cellStyle name="Note 2 2 9 3 9 3" xfId="39530"/>
    <cellStyle name="Note 2 2 9 30" xfId="13951"/>
    <cellStyle name="Note 2 2 9 30 2" xfId="31511"/>
    <cellStyle name="Note 2 2 9 30 3" xfId="48999"/>
    <cellStyle name="Note 2 2 9 31" xfId="14511"/>
    <cellStyle name="Note 2 2 9 31 2" xfId="32071"/>
    <cellStyle name="Note 2 2 9 31 3" xfId="49559"/>
    <cellStyle name="Note 2 2 9 32" xfId="15066"/>
    <cellStyle name="Note 2 2 9 32 2" xfId="32626"/>
    <cellStyle name="Note 2 2 9 32 3" xfId="50114"/>
    <cellStyle name="Note 2 2 9 33" xfId="15631"/>
    <cellStyle name="Note 2 2 9 33 2" xfId="33191"/>
    <cellStyle name="Note 2 2 9 33 3" xfId="50679"/>
    <cellStyle name="Note 2 2 9 34" xfId="16178"/>
    <cellStyle name="Note 2 2 9 34 2" xfId="33738"/>
    <cellStyle name="Note 2 2 9 34 3" xfId="51226"/>
    <cellStyle name="Note 2 2 9 35" xfId="16729"/>
    <cellStyle name="Note 2 2 9 35 2" xfId="34289"/>
    <cellStyle name="Note 2 2 9 35 3" xfId="51777"/>
    <cellStyle name="Note 2 2 9 36" xfId="17250"/>
    <cellStyle name="Note 2 2 9 36 2" xfId="34810"/>
    <cellStyle name="Note 2 2 9 36 3" xfId="52298"/>
    <cellStyle name="Note 2 2 9 37" xfId="17854"/>
    <cellStyle name="Note 2 2 9 38" xfId="35342"/>
    <cellStyle name="Note 2 2 9 39" xfId="53245"/>
    <cellStyle name="Note 2 2 9 4" xfId="697"/>
    <cellStyle name="Note 2 2 9 4 10" xfId="10759"/>
    <cellStyle name="Note 2 2 9 4 10 2" xfId="28319"/>
    <cellStyle name="Note 2 2 9 4 10 3" xfId="45807"/>
    <cellStyle name="Note 2 2 9 4 11" xfId="11269"/>
    <cellStyle name="Note 2 2 9 4 11 2" xfId="28829"/>
    <cellStyle name="Note 2 2 9 4 11 3" xfId="46317"/>
    <cellStyle name="Note 2 2 9 4 12" xfId="11850"/>
    <cellStyle name="Note 2 2 9 4 12 2" xfId="29410"/>
    <cellStyle name="Note 2 2 9 4 12 3" xfId="46898"/>
    <cellStyle name="Note 2 2 9 4 13" xfId="12428"/>
    <cellStyle name="Note 2 2 9 4 13 2" xfId="29988"/>
    <cellStyle name="Note 2 2 9 4 13 3" xfId="47476"/>
    <cellStyle name="Note 2 2 9 4 14" xfId="13004"/>
    <cellStyle name="Note 2 2 9 4 14 2" xfId="30564"/>
    <cellStyle name="Note 2 2 9 4 14 3" xfId="48052"/>
    <cellStyle name="Note 2 2 9 4 15" xfId="13580"/>
    <cellStyle name="Note 2 2 9 4 15 2" xfId="31140"/>
    <cellStyle name="Note 2 2 9 4 15 3" xfId="48628"/>
    <cellStyle name="Note 2 2 9 4 16" xfId="14154"/>
    <cellStyle name="Note 2 2 9 4 16 2" xfId="31714"/>
    <cellStyle name="Note 2 2 9 4 16 3" xfId="49202"/>
    <cellStyle name="Note 2 2 9 4 17" xfId="14710"/>
    <cellStyle name="Note 2 2 9 4 17 2" xfId="32270"/>
    <cellStyle name="Note 2 2 9 4 17 3" xfId="49758"/>
    <cellStyle name="Note 2 2 9 4 18" xfId="15267"/>
    <cellStyle name="Note 2 2 9 4 18 2" xfId="32827"/>
    <cellStyle name="Note 2 2 9 4 18 3" xfId="50315"/>
    <cellStyle name="Note 2 2 9 4 19" xfId="15825"/>
    <cellStyle name="Note 2 2 9 4 19 2" xfId="33385"/>
    <cellStyle name="Note 2 2 9 4 19 3" xfId="50873"/>
    <cellStyle name="Note 2 2 9 4 2" xfId="6160"/>
    <cellStyle name="Note 2 2 9 4 2 2" xfId="23720"/>
    <cellStyle name="Note 2 2 9 4 2 3" xfId="41208"/>
    <cellStyle name="Note 2 2 9 4 20" xfId="16373"/>
    <cellStyle name="Note 2 2 9 4 20 2" xfId="33933"/>
    <cellStyle name="Note 2 2 9 4 20 3" xfId="51421"/>
    <cellStyle name="Note 2 2 9 4 21" xfId="16906"/>
    <cellStyle name="Note 2 2 9 4 21 2" xfId="34466"/>
    <cellStyle name="Note 2 2 9 4 21 3" xfId="51954"/>
    <cellStyle name="Note 2 2 9 4 22" xfId="17427"/>
    <cellStyle name="Note 2 2 9 4 22 2" xfId="34987"/>
    <cellStyle name="Note 2 2 9 4 22 3" xfId="52475"/>
    <cellStyle name="Note 2 2 9 4 23" xfId="18031"/>
    <cellStyle name="Note 2 2 9 4 24" xfId="35519"/>
    <cellStyle name="Note 2 2 9 4 3" xfId="6761"/>
    <cellStyle name="Note 2 2 9 4 3 2" xfId="24321"/>
    <cellStyle name="Note 2 2 9 4 3 3" xfId="41809"/>
    <cellStyle name="Note 2 2 9 4 4" xfId="7341"/>
    <cellStyle name="Note 2 2 9 4 4 2" xfId="24901"/>
    <cellStyle name="Note 2 2 9 4 4 3" xfId="42389"/>
    <cellStyle name="Note 2 2 9 4 5" xfId="7909"/>
    <cellStyle name="Note 2 2 9 4 5 2" xfId="25469"/>
    <cellStyle name="Note 2 2 9 4 5 3" xfId="42957"/>
    <cellStyle name="Note 2 2 9 4 6" xfId="8477"/>
    <cellStyle name="Note 2 2 9 4 6 2" xfId="26037"/>
    <cellStyle name="Note 2 2 9 4 6 3" xfId="43525"/>
    <cellStyle name="Note 2 2 9 4 7" xfId="9045"/>
    <cellStyle name="Note 2 2 9 4 7 2" xfId="26605"/>
    <cellStyle name="Note 2 2 9 4 7 3" xfId="44093"/>
    <cellStyle name="Note 2 2 9 4 8" xfId="9613"/>
    <cellStyle name="Note 2 2 9 4 8 2" xfId="27173"/>
    <cellStyle name="Note 2 2 9 4 8 3" xfId="44661"/>
    <cellStyle name="Note 2 2 9 4 9" xfId="10192"/>
    <cellStyle name="Note 2 2 9 4 9 2" xfId="27752"/>
    <cellStyle name="Note 2 2 9 4 9 3" xfId="45240"/>
    <cellStyle name="Note 2 2 9 40" xfId="53736"/>
    <cellStyle name="Note 2 2 9 5" xfId="1190"/>
    <cellStyle name="Note 2 2 9 5 2" xfId="18782"/>
    <cellStyle name="Note 2 2 9 5 3" xfId="36270"/>
    <cellStyle name="Note 2 2 9 6" xfId="1626"/>
    <cellStyle name="Note 2 2 9 6 2" xfId="19218"/>
    <cellStyle name="Note 2 2 9 6 3" xfId="36706"/>
    <cellStyle name="Note 2 2 9 7" xfId="2061"/>
    <cellStyle name="Note 2 2 9 7 2" xfId="19653"/>
    <cellStyle name="Note 2 2 9 7 3" xfId="37141"/>
    <cellStyle name="Note 2 2 9 8" xfId="2497"/>
    <cellStyle name="Note 2 2 9 8 2" xfId="20089"/>
    <cellStyle name="Note 2 2 9 8 3" xfId="37577"/>
    <cellStyle name="Note 2 2 9 9" xfId="2876"/>
    <cellStyle name="Note 2 2 9 9 2" xfId="20468"/>
    <cellStyle name="Note 2 2 9 9 3" xfId="37956"/>
    <cellStyle name="Note 2 20" xfId="275"/>
    <cellStyle name="Note 2 20 2" xfId="18330"/>
    <cellStyle name="Note 2 20 3" xfId="35818"/>
    <cellStyle name="Note 2 21" xfId="377"/>
    <cellStyle name="Note 2 21 2" xfId="18424"/>
    <cellStyle name="Note 2 21 3" xfId="35912"/>
    <cellStyle name="Note 2 22" xfId="347"/>
    <cellStyle name="Note 2 22 2" xfId="18394"/>
    <cellStyle name="Note 2 22 3" xfId="35882"/>
    <cellStyle name="Note 2 23" xfId="341"/>
    <cellStyle name="Note 2 23 2" xfId="18388"/>
    <cellStyle name="Note 2 23 3" xfId="35876"/>
    <cellStyle name="Note 2 24" xfId="376"/>
    <cellStyle name="Note 2 24 2" xfId="18423"/>
    <cellStyle name="Note 2 24 3" xfId="35911"/>
    <cellStyle name="Note 2 25" xfId="348"/>
    <cellStyle name="Note 2 25 2" xfId="18395"/>
    <cellStyle name="Note 2 25 3" xfId="35883"/>
    <cellStyle name="Note 2 26" xfId="340"/>
    <cellStyle name="Note 2 26 2" xfId="18387"/>
    <cellStyle name="Note 2 26 3" xfId="35875"/>
    <cellStyle name="Note 2 27" xfId="422"/>
    <cellStyle name="Note 2 27 2" xfId="18469"/>
    <cellStyle name="Note 2 27 3" xfId="35957"/>
    <cellStyle name="Note 2 28" xfId="419"/>
    <cellStyle name="Note 2 28 2" xfId="18466"/>
    <cellStyle name="Note 2 28 3" xfId="35954"/>
    <cellStyle name="Note 2 29" xfId="989"/>
    <cellStyle name="Note 2 29 2" xfId="18605"/>
    <cellStyle name="Note 2 29 3" xfId="36093"/>
    <cellStyle name="Note 2 3" xfId="194"/>
    <cellStyle name="Note 2 3 10" xfId="2356"/>
    <cellStyle name="Note 2 3 10 2" xfId="19948"/>
    <cellStyle name="Note 2 3 10 3" xfId="37436"/>
    <cellStyle name="Note 2 3 11" xfId="2891"/>
    <cellStyle name="Note 2 3 11 2" xfId="20483"/>
    <cellStyle name="Note 2 3 11 3" xfId="37971"/>
    <cellStyle name="Note 2 3 12" xfId="3210"/>
    <cellStyle name="Note 2 3 12 2" xfId="20802"/>
    <cellStyle name="Note 2 3 12 3" xfId="38290"/>
    <cellStyle name="Note 2 3 13" xfId="3641"/>
    <cellStyle name="Note 2 3 13 2" xfId="21233"/>
    <cellStyle name="Note 2 3 13 3" xfId="38721"/>
    <cellStyle name="Note 2 3 14" xfId="4065"/>
    <cellStyle name="Note 2 3 14 2" xfId="21657"/>
    <cellStyle name="Note 2 3 14 3" xfId="39145"/>
    <cellStyle name="Note 2 3 15" xfId="4486"/>
    <cellStyle name="Note 2 3 15 2" xfId="22078"/>
    <cellStyle name="Note 2 3 15 3" xfId="39566"/>
    <cellStyle name="Note 2 3 16" xfId="4904"/>
    <cellStyle name="Note 2 3 16 2" xfId="22496"/>
    <cellStyle name="Note 2 3 16 3" xfId="39984"/>
    <cellStyle name="Note 2 3 17" xfId="5304"/>
    <cellStyle name="Note 2 3 17 2" xfId="22896"/>
    <cellStyle name="Note 2 3 17 3" xfId="40384"/>
    <cellStyle name="Note 2 3 18" xfId="5807"/>
    <cellStyle name="Note 2 3 18 2" xfId="23399"/>
    <cellStyle name="Note 2 3 18 3" xfId="40887"/>
    <cellStyle name="Note 2 3 19" xfId="5726"/>
    <cellStyle name="Note 2 3 19 2" xfId="23318"/>
    <cellStyle name="Note 2 3 19 3" xfId="40806"/>
    <cellStyle name="Note 2 3 2" xfId="622"/>
    <cellStyle name="Note 2 3 2 10" xfId="3699"/>
    <cellStyle name="Note 2 3 2 10 2" xfId="21291"/>
    <cellStyle name="Note 2 3 2 10 3" xfId="38779"/>
    <cellStyle name="Note 2 3 2 11" xfId="4120"/>
    <cellStyle name="Note 2 3 2 11 2" xfId="21712"/>
    <cellStyle name="Note 2 3 2 11 3" xfId="39200"/>
    <cellStyle name="Note 2 3 2 12" xfId="4541"/>
    <cellStyle name="Note 2 3 2 12 2" xfId="22133"/>
    <cellStyle name="Note 2 3 2 12 3" xfId="39621"/>
    <cellStyle name="Note 2 3 2 13" xfId="4952"/>
    <cellStyle name="Note 2 3 2 13 2" xfId="22544"/>
    <cellStyle name="Note 2 3 2 13 3" xfId="40032"/>
    <cellStyle name="Note 2 3 2 14" xfId="5352"/>
    <cellStyle name="Note 2 3 2 14 2" xfId="22944"/>
    <cellStyle name="Note 2 3 2 14 3" xfId="40432"/>
    <cellStyle name="Note 2 3 2 15" xfId="5873"/>
    <cellStyle name="Note 2 3 2 15 2" xfId="23465"/>
    <cellStyle name="Note 2 3 2 15 3" xfId="40953"/>
    <cellStyle name="Note 2 3 2 16" xfId="6472"/>
    <cellStyle name="Note 2 3 2 16 2" xfId="24032"/>
    <cellStyle name="Note 2 3 2 16 3" xfId="41520"/>
    <cellStyle name="Note 2 3 2 17" xfId="7052"/>
    <cellStyle name="Note 2 3 2 17 2" xfId="24612"/>
    <cellStyle name="Note 2 3 2 17 3" xfId="42100"/>
    <cellStyle name="Note 2 3 2 18" xfId="7620"/>
    <cellStyle name="Note 2 3 2 18 2" xfId="25180"/>
    <cellStyle name="Note 2 3 2 18 3" xfId="42668"/>
    <cellStyle name="Note 2 3 2 19" xfId="8188"/>
    <cellStyle name="Note 2 3 2 19 2" xfId="25748"/>
    <cellStyle name="Note 2 3 2 19 3" xfId="43236"/>
    <cellStyle name="Note 2 3 2 2" xfId="771"/>
    <cellStyle name="Note 2 3 2 2 10" xfId="4688"/>
    <cellStyle name="Note 2 3 2 2 10 2" xfId="22280"/>
    <cellStyle name="Note 2 3 2 2 10 3" xfId="39768"/>
    <cellStyle name="Note 2 3 2 2 11" xfId="5089"/>
    <cellStyle name="Note 2 3 2 2 11 2" xfId="22681"/>
    <cellStyle name="Note 2 3 2 2 11 3" xfId="40169"/>
    <cellStyle name="Note 2 3 2 2 12" xfId="5489"/>
    <cellStyle name="Note 2 3 2 2 12 2" xfId="23081"/>
    <cellStyle name="Note 2 3 2 2 12 3" xfId="40569"/>
    <cellStyle name="Note 2 3 2 2 13" xfId="6234"/>
    <cellStyle name="Note 2 3 2 2 13 2" xfId="23794"/>
    <cellStyle name="Note 2 3 2 2 13 3" xfId="41282"/>
    <cellStyle name="Note 2 3 2 2 14" xfId="6835"/>
    <cellStyle name="Note 2 3 2 2 14 2" xfId="24395"/>
    <cellStyle name="Note 2 3 2 2 14 3" xfId="41883"/>
    <cellStyle name="Note 2 3 2 2 15" xfId="7415"/>
    <cellStyle name="Note 2 3 2 2 15 2" xfId="24975"/>
    <cellStyle name="Note 2 3 2 2 15 3" xfId="42463"/>
    <cellStyle name="Note 2 3 2 2 16" xfId="7983"/>
    <cellStyle name="Note 2 3 2 2 16 2" xfId="25543"/>
    <cellStyle name="Note 2 3 2 2 16 3" xfId="43031"/>
    <cellStyle name="Note 2 3 2 2 17" xfId="8551"/>
    <cellStyle name="Note 2 3 2 2 17 2" xfId="26111"/>
    <cellStyle name="Note 2 3 2 2 17 3" xfId="43599"/>
    <cellStyle name="Note 2 3 2 2 18" xfId="9119"/>
    <cellStyle name="Note 2 3 2 2 18 2" xfId="26679"/>
    <cellStyle name="Note 2 3 2 2 18 3" xfId="44167"/>
    <cellStyle name="Note 2 3 2 2 19" xfId="9687"/>
    <cellStyle name="Note 2 3 2 2 19 2" xfId="27247"/>
    <cellStyle name="Note 2 3 2 2 19 3" xfId="44735"/>
    <cellStyle name="Note 2 3 2 2 2" xfId="1264"/>
    <cellStyle name="Note 2 3 2 2 2 2" xfId="18856"/>
    <cellStyle name="Note 2 3 2 2 2 3" xfId="36344"/>
    <cellStyle name="Note 2 3 2 2 20" xfId="10266"/>
    <cellStyle name="Note 2 3 2 2 20 2" xfId="27826"/>
    <cellStyle name="Note 2 3 2 2 20 3" xfId="45314"/>
    <cellStyle name="Note 2 3 2 2 21" xfId="10833"/>
    <cellStyle name="Note 2 3 2 2 21 2" xfId="28393"/>
    <cellStyle name="Note 2 3 2 2 21 3" xfId="45881"/>
    <cellStyle name="Note 2 3 2 2 22" xfId="11343"/>
    <cellStyle name="Note 2 3 2 2 22 2" xfId="28903"/>
    <cellStyle name="Note 2 3 2 2 22 3" xfId="46391"/>
    <cellStyle name="Note 2 3 2 2 23" xfId="11924"/>
    <cellStyle name="Note 2 3 2 2 23 2" xfId="29484"/>
    <cellStyle name="Note 2 3 2 2 23 3" xfId="46972"/>
    <cellStyle name="Note 2 3 2 2 24" xfId="12502"/>
    <cellStyle name="Note 2 3 2 2 24 2" xfId="30062"/>
    <cellStyle name="Note 2 3 2 2 24 3" xfId="47550"/>
    <cellStyle name="Note 2 3 2 2 25" xfId="13078"/>
    <cellStyle name="Note 2 3 2 2 25 2" xfId="30638"/>
    <cellStyle name="Note 2 3 2 2 25 3" xfId="48126"/>
    <cellStyle name="Note 2 3 2 2 26" xfId="13654"/>
    <cellStyle name="Note 2 3 2 2 26 2" xfId="31214"/>
    <cellStyle name="Note 2 3 2 2 26 3" xfId="48702"/>
    <cellStyle name="Note 2 3 2 2 27" xfId="14228"/>
    <cellStyle name="Note 2 3 2 2 27 2" xfId="31788"/>
    <cellStyle name="Note 2 3 2 2 27 3" xfId="49276"/>
    <cellStyle name="Note 2 3 2 2 28" xfId="14784"/>
    <cellStyle name="Note 2 3 2 2 28 2" xfId="32344"/>
    <cellStyle name="Note 2 3 2 2 28 3" xfId="49832"/>
    <cellStyle name="Note 2 3 2 2 29" xfId="15341"/>
    <cellStyle name="Note 2 3 2 2 29 2" xfId="32901"/>
    <cellStyle name="Note 2 3 2 2 29 3" xfId="50389"/>
    <cellStyle name="Note 2 3 2 2 3" xfId="1700"/>
    <cellStyle name="Note 2 3 2 2 3 2" xfId="19292"/>
    <cellStyle name="Note 2 3 2 2 3 3" xfId="36780"/>
    <cellStyle name="Note 2 3 2 2 30" xfId="15899"/>
    <cellStyle name="Note 2 3 2 2 30 2" xfId="33459"/>
    <cellStyle name="Note 2 3 2 2 30 3" xfId="50947"/>
    <cellStyle name="Note 2 3 2 2 31" xfId="16447"/>
    <cellStyle name="Note 2 3 2 2 31 2" xfId="34007"/>
    <cellStyle name="Note 2 3 2 2 31 3" xfId="51495"/>
    <cellStyle name="Note 2 3 2 2 32" xfId="16980"/>
    <cellStyle name="Note 2 3 2 2 32 2" xfId="34540"/>
    <cellStyle name="Note 2 3 2 2 32 3" xfId="52028"/>
    <cellStyle name="Note 2 3 2 2 33" xfId="17501"/>
    <cellStyle name="Note 2 3 2 2 33 2" xfId="35061"/>
    <cellStyle name="Note 2 3 2 2 33 3" xfId="52549"/>
    <cellStyle name="Note 2 3 2 2 34" xfId="18105"/>
    <cellStyle name="Note 2 3 2 2 35" xfId="35593"/>
    <cellStyle name="Note 2 3 2 2 36" xfId="53319"/>
    <cellStyle name="Note 2 3 2 2 37" xfId="53026"/>
    <cellStyle name="Note 2 3 2 2 4" xfId="2135"/>
    <cellStyle name="Note 2 3 2 2 4 2" xfId="19727"/>
    <cellStyle name="Note 2 3 2 2 4 3" xfId="37215"/>
    <cellStyle name="Note 2 3 2 2 5" xfId="2571"/>
    <cellStyle name="Note 2 3 2 2 5 2" xfId="20163"/>
    <cellStyle name="Note 2 3 2 2 5 3" xfId="37651"/>
    <cellStyle name="Note 2 3 2 2 6" xfId="3098"/>
    <cellStyle name="Note 2 3 2 2 6 2" xfId="20690"/>
    <cellStyle name="Note 2 3 2 2 6 3" xfId="38178"/>
    <cellStyle name="Note 2 3 2 2 7" xfId="3421"/>
    <cellStyle name="Note 2 3 2 2 7 2" xfId="21013"/>
    <cellStyle name="Note 2 3 2 2 7 3" xfId="38501"/>
    <cellStyle name="Note 2 3 2 2 8" xfId="3846"/>
    <cellStyle name="Note 2 3 2 2 8 2" xfId="21438"/>
    <cellStyle name="Note 2 3 2 2 8 3" xfId="38926"/>
    <cellStyle name="Note 2 3 2 2 9" xfId="4267"/>
    <cellStyle name="Note 2 3 2 2 9 2" xfId="21859"/>
    <cellStyle name="Note 2 3 2 2 9 3" xfId="39347"/>
    <cellStyle name="Note 2 3 2 20" xfId="8756"/>
    <cellStyle name="Note 2 3 2 20 2" xfId="26316"/>
    <cellStyle name="Note 2 3 2 20 3" xfId="43804"/>
    <cellStyle name="Note 2 3 2 21" xfId="9324"/>
    <cellStyle name="Note 2 3 2 21 2" xfId="26884"/>
    <cellStyle name="Note 2 3 2 21 3" xfId="44372"/>
    <cellStyle name="Note 2 3 2 22" xfId="9904"/>
    <cellStyle name="Note 2 3 2 22 2" xfId="27464"/>
    <cellStyle name="Note 2 3 2 22 3" xfId="44952"/>
    <cellStyle name="Note 2 3 2 23" xfId="6436"/>
    <cellStyle name="Note 2 3 2 23 2" xfId="23996"/>
    <cellStyle name="Note 2 3 2 23 3" xfId="41484"/>
    <cellStyle name="Note 2 3 2 24" xfId="11561"/>
    <cellStyle name="Note 2 3 2 24 2" xfId="29121"/>
    <cellStyle name="Note 2 3 2 24 3" xfId="46609"/>
    <cellStyle name="Note 2 3 2 25" xfId="12141"/>
    <cellStyle name="Note 2 3 2 25 2" xfId="29701"/>
    <cellStyle name="Note 2 3 2 25 3" xfId="47189"/>
    <cellStyle name="Note 2 3 2 26" xfId="12719"/>
    <cellStyle name="Note 2 3 2 26 2" xfId="30279"/>
    <cellStyle name="Note 2 3 2 26 3" xfId="47767"/>
    <cellStyle name="Note 2 3 2 27" xfId="13295"/>
    <cellStyle name="Note 2 3 2 27 2" xfId="30855"/>
    <cellStyle name="Note 2 3 2 27 3" xfId="48343"/>
    <cellStyle name="Note 2 3 2 28" xfId="13871"/>
    <cellStyle name="Note 2 3 2 28 2" xfId="31431"/>
    <cellStyle name="Note 2 3 2 28 3" xfId="48919"/>
    <cellStyle name="Note 2 3 2 29" xfId="14433"/>
    <cellStyle name="Note 2 3 2 29 2" xfId="31993"/>
    <cellStyle name="Note 2 3 2 29 3" xfId="49481"/>
    <cellStyle name="Note 2 3 2 3" xfId="891"/>
    <cellStyle name="Note 2 3 2 3 10" xfId="4808"/>
    <cellStyle name="Note 2 3 2 3 10 2" xfId="22400"/>
    <cellStyle name="Note 2 3 2 3 10 3" xfId="39888"/>
    <cellStyle name="Note 2 3 2 3 11" xfId="5209"/>
    <cellStyle name="Note 2 3 2 3 11 2" xfId="22801"/>
    <cellStyle name="Note 2 3 2 3 11 3" xfId="40289"/>
    <cellStyle name="Note 2 3 2 3 12" xfId="5609"/>
    <cellStyle name="Note 2 3 2 3 12 2" xfId="23201"/>
    <cellStyle name="Note 2 3 2 3 12 3" xfId="40689"/>
    <cellStyle name="Note 2 3 2 3 13" xfId="6354"/>
    <cellStyle name="Note 2 3 2 3 13 2" xfId="23914"/>
    <cellStyle name="Note 2 3 2 3 13 3" xfId="41402"/>
    <cellStyle name="Note 2 3 2 3 14" xfId="6955"/>
    <cellStyle name="Note 2 3 2 3 14 2" xfId="24515"/>
    <cellStyle name="Note 2 3 2 3 14 3" xfId="42003"/>
    <cellStyle name="Note 2 3 2 3 15" xfId="7535"/>
    <cellStyle name="Note 2 3 2 3 15 2" xfId="25095"/>
    <cellStyle name="Note 2 3 2 3 15 3" xfId="42583"/>
    <cellStyle name="Note 2 3 2 3 16" xfId="8103"/>
    <cellStyle name="Note 2 3 2 3 16 2" xfId="25663"/>
    <cellStyle name="Note 2 3 2 3 16 3" xfId="43151"/>
    <cellStyle name="Note 2 3 2 3 17" xfId="8671"/>
    <cellStyle name="Note 2 3 2 3 17 2" xfId="26231"/>
    <cellStyle name="Note 2 3 2 3 17 3" xfId="43719"/>
    <cellStyle name="Note 2 3 2 3 18" xfId="9239"/>
    <cellStyle name="Note 2 3 2 3 18 2" xfId="26799"/>
    <cellStyle name="Note 2 3 2 3 18 3" xfId="44287"/>
    <cellStyle name="Note 2 3 2 3 19" xfId="9807"/>
    <cellStyle name="Note 2 3 2 3 19 2" xfId="27367"/>
    <cellStyle name="Note 2 3 2 3 19 3" xfId="44855"/>
    <cellStyle name="Note 2 3 2 3 2" xfId="1384"/>
    <cellStyle name="Note 2 3 2 3 2 2" xfId="18976"/>
    <cellStyle name="Note 2 3 2 3 2 3" xfId="36464"/>
    <cellStyle name="Note 2 3 2 3 20" xfId="10386"/>
    <cellStyle name="Note 2 3 2 3 20 2" xfId="27946"/>
    <cellStyle name="Note 2 3 2 3 20 3" xfId="45434"/>
    <cellStyle name="Note 2 3 2 3 21" xfId="10953"/>
    <cellStyle name="Note 2 3 2 3 21 2" xfId="28513"/>
    <cellStyle name="Note 2 3 2 3 21 3" xfId="46001"/>
    <cellStyle name="Note 2 3 2 3 22" xfId="11463"/>
    <cellStyle name="Note 2 3 2 3 22 2" xfId="29023"/>
    <cellStyle name="Note 2 3 2 3 22 3" xfId="46511"/>
    <cellStyle name="Note 2 3 2 3 23" xfId="12044"/>
    <cellStyle name="Note 2 3 2 3 23 2" xfId="29604"/>
    <cellStyle name="Note 2 3 2 3 23 3" xfId="47092"/>
    <cellStyle name="Note 2 3 2 3 24" xfId="12622"/>
    <cellStyle name="Note 2 3 2 3 24 2" xfId="30182"/>
    <cellStyle name="Note 2 3 2 3 24 3" xfId="47670"/>
    <cellStyle name="Note 2 3 2 3 25" xfId="13198"/>
    <cellStyle name="Note 2 3 2 3 25 2" xfId="30758"/>
    <cellStyle name="Note 2 3 2 3 25 3" xfId="48246"/>
    <cellStyle name="Note 2 3 2 3 26" xfId="13774"/>
    <cellStyle name="Note 2 3 2 3 26 2" xfId="31334"/>
    <cellStyle name="Note 2 3 2 3 26 3" xfId="48822"/>
    <cellStyle name="Note 2 3 2 3 27" xfId="14348"/>
    <cellStyle name="Note 2 3 2 3 27 2" xfId="31908"/>
    <cellStyle name="Note 2 3 2 3 27 3" xfId="49396"/>
    <cellStyle name="Note 2 3 2 3 28" xfId="14904"/>
    <cellStyle name="Note 2 3 2 3 28 2" xfId="32464"/>
    <cellStyle name="Note 2 3 2 3 28 3" xfId="49952"/>
    <cellStyle name="Note 2 3 2 3 29" xfId="15461"/>
    <cellStyle name="Note 2 3 2 3 29 2" xfId="33021"/>
    <cellStyle name="Note 2 3 2 3 29 3" xfId="50509"/>
    <cellStyle name="Note 2 3 2 3 3" xfId="1820"/>
    <cellStyle name="Note 2 3 2 3 3 2" xfId="19412"/>
    <cellStyle name="Note 2 3 2 3 3 3" xfId="36900"/>
    <cellStyle name="Note 2 3 2 3 30" xfId="16019"/>
    <cellStyle name="Note 2 3 2 3 30 2" xfId="33579"/>
    <cellStyle name="Note 2 3 2 3 30 3" xfId="51067"/>
    <cellStyle name="Note 2 3 2 3 31" xfId="16567"/>
    <cellStyle name="Note 2 3 2 3 31 2" xfId="34127"/>
    <cellStyle name="Note 2 3 2 3 31 3" xfId="51615"/>
    <cellStyle name="Note 2 3 2 3 32" xfId="17100"/>
    <cellStyle name="Note 2 3 2 3 32 2" xfId="34660"/>
    <cellStyle name="Note 2 3 2 3 32 3" xfId="52148"/>
    <cellStyle name="Note 2 3 2 3 33" xfId="17621"/>
    <cellStyle name="Note 2 3 2 3 33 2" xfId="35181"/>
    <cellStyle name="Note 2 3 2 3 33 3" xfId="52669"/>
    <cellStyle name="Note 2 3 2 3 34" xfId="18225"/>
    <cellStyle name="Note 2 3 2 3 35" xfId="35713"/>
    <cellStyle name="Note 2 3 2 3 36" xfId="53439"/>
    <cellStyle name="Note 2 3 2 3 37" xfId="53041"/>
    <cellStyle name="Note 2 3 2 3 4" xfId="2255"/>
    <cellStyle name="Note 2 3 2 3 4 2" xfId="19847"/>
    <cellStyle name="Note 2 3 2 3 4 3" xfId="37335"/>
    <cellStyle name="Note 2 3 2 3 5" xfId="2691"/>
    <cellStyle name="Note 2 3 2 3 5 2" xfId="20283"/>
    <cellStyle name="Note 2 3 2 3 5 3" xfId="37771"/>
    <cellStyle name="Note 2 3 2 3 6" xfId="2808"/>
    <cellStyle name="Note 2 3 2 3 6 2" xfId="20400"/>
    <cellStyle name="Note 2 3 2 3 6 3" xfId="37888"/>
    <cellStyle name="Note 2 3 2 3 7" xfId="3541"/>
    <cellStyle name="Note 2 3 2 3 7 2" xfId="21133"/>
    <cellStyle name="Note 2 3 2 3 7 3" xfId="38621"/>
    <cellStyle name="Note 2 3 2 3 8" xfId="3966"/>
    <cellStyle name="Note 2 3 2 3 8 2" xfId="21558"/>
    <cellStyle name="Note 2 3 2 3 8 3" xfId="39046"/>
    <cellStyle name="Note 2 3 2 3 9" xfId="4387"/>
    <cellStyle name="Note 2 3 2 3 9 2" xfId="21979"/>
    <cellStyle name="Note 2 3 2 3 9 3" xfId="39467"/>
    <cellStyle name="Note 2 3 2 30" xfId="14989"/>
    <cellStyle name="Note 2 3 2 30 2" xfId="32549"/>
    <cellStyle name="Note 2 3 2 30 3" xfId="50037"/>
    <cellStyle name="Note 2 3 2 31" xfId="15557"/>
    <cellStyle name="Note 2 3 2 31 2" xfId="33117"/>
    <cellStyle name="Note 2 3 2 31 3" xfId="50605"/>
    <cellStyle name="Note 2 3 2 32" xfId="16104"/>
    <cellStyle name="Note 2 3 2 32 2" xfId="33664"/>
    <cellStyle name="Note 2 3 2 32 3" xfId="51152"/>
    <cellStyle name="Note 2 3 2 33" xfId="16663"/>
    <cellStyle name="Note 2 3 2 33 2" xfId="34223"/>
    <cellStyle name="Note 2 3 2 33 3" xfId="51711"/>
    <cellStyle name="Note 2 3 2 34" xfId="17185"/>
    <cellStyle name="Note 2 3 2 34 2" xfId="34745"/>
    <cellStyle name="Note 2 3 2 34 3" xfId="52233"/>
    <cellStyle name="Note 2 3 2 35" xfId="17789"/>
    <cellStyle name="Note 2 3 2 36" xfId="35277"/>
    <cellStyle name="Note 2 3 2 37" xfId="53170"/>
    <cellStyle name="Note 2 3 2 38" xfId="53836"/>
    <cellStyle name="Note 2 3 2 4" xfId="1115"/>
    <cellStyle name="Note 2 3 2 4 10" xfId="10686"/>
    <cellStyle name="Note 2 3 2 4 10 2" xfId="28246"/>
    <cellStyle name="Note 2 3 2 4 10 3" xfId="45734"/>
    <cellStyle name="Note 2 3 2 4 11" xfId="11197"/>
    <cellStyle name="Note 2 3 2 4 11 2" xfId="28757"/>
    <cellStyle name="Note 2 3 2 4 11 3" xfId="46245"/>
    <cellStyle name="Note 2 3 2 4 12" xfId="11777"/>
    <cellStyle name="Note 2 3 2 4 12 2" xfId="29337"/>
    <cellStyle name="Note 2 3 2 4 12 3" xfId="46825"/>
    <cellStyle name="Note 2 3 2 4 13" xfId="12355"/>
    <cellStyle name="Note 2 3 2 4 13 2" xfId="29915"/>
    <cellStyle name="Note 2 3 2 4 13 3" xfId="47403"/>
    <cellStyle name="Note 2 3 2 4 14" xfId="12932"/>
    <cellStyle name="Note 2 3 2 4 14 2" xfId="30492"/>
    <cellStyle name="Note 2 3 2 4 14 3" xfId="47980"/>
    <cellStyle name="Note 2 3 2 4 15" xfId="13507"/>
    <cellStyle name="Note 2 3 2 4 15 2" xfId="31067"/>
    <cellStyle name="Note 2 3 2 4 15 3" xfId="48555"/>
    <cellStyle name="Note 2 3 2 4 16" xfId="14082"/>
    <cellStyle name="Note 2 3 2 4 16 2" xfId="31642"/>
    <cellStyle name="Note 2 3 2 4 16 3" xfId="49130"/>
    <cellStyle name="Note 2 3 2 4 17" xfId="14639"/>
    <cellStyle name="Note 2 3 2 4 17 2" xfId="32199"/>
    <cellStyle name="Note 2 3 2 4 17 3" xfId="49687"/>
    <cellStyle name="Note 2 3 2 4 18" xfId="15195"/>
    <cellStyle name="Note 2 3 2 4 18 2" xfId="32755"/>
    <cellStyle name="Note 2 3 2 4 18 3" xfId="50243"/>
    <cellStyle name="Note 2 3 2 4 19" xfId="15756"/>
    <cellStyle name="Note 2 3 2 4 19 2" xfId="33316"/>
    <cellStyle name="Note 2 3 2 4 19 3" xfId="50804"/>
    <cellStyle name="Note 2 3 2 4 2" xfId="6087"/>
    <cellStyle name="Note 2 3 2 4 2 2" xfId="23657"/>
    <cellStyle name="Note 2 3 2 4 2 3" xfId="41145"/>
    <cellStyle name="Note 2 3 2 4 20" xfId="16302"/>
    <cellStyle name="Note 2 3 2 4 20 2" xfId="33862"/>
    <cellStyle name="Note 2 3 2 4 20 3" xfId="51350"/>
    <cellStyle name="Note 2 3 2 4 21" xfId="16843"/>
    <cellStyle name="Note 2 3 2 4 21 2" xfId="34403"/>
    <cellStyle name="Note 2 3 2 4 21 3" xfId="51891"/>
    <cellStyle name="Note 2 3 2 4 22" xfId="17364"/>
    <cellStyle name="Note 2 3 2 4 22 2" xfId="34924"/>
    <cellStyle name="Note 2 3 2 4 22 3" xfId="52412"/>
    <cellStyle name="Note 2 3 2 4 23" xfId="17968"/>
    <cellStyle name="Note 2 3 2 4 24" xfId="35456"/>
    <cellStyle name="Note 2 3 2 4 3" xfId="6688"/>
    <cellStyle name="Note 2 3 2 4 3 2" xfId="24248"/>
    <cellStyle name="Note 2 3 2 4 3 3" xfId="41736"/>
    <cellStyle name="Note 2 3 2 4 4" xfId="7268"/>
    <cellStyle name="Note 2 3 2 4 4 2" xfId="24828"/>
    <cellStyle name="Note 2 3 2 4 4 3" xfId="42316"/>
    <cellStyle name="Note 2 3 2 4 5" xfId="7836"/>
    <cellStyle name="Note 2 3 2 4 5 2" xfId="25396"/>
    <cellStyle name="Note 2 3 2 4 5 3" xfId="42884"/>
    <cellStyle name="Note 2 3 2 4 6" xfId="8404"/>
    <cellStyle name="Note 2 3 2 4 6 2" xfId="25964"/>
    <cellStyle name="Note 2 3 2 4 6 3" xfId="43452"/>
    <cellStyle name="Note 2 3 2 4 7" xfId="8972"/>
    <cellStyle name="Note 2 3 2 4 7 2" xfId="26532"/>
    <cellStyle name="Note 2 3 2 4 7 3" xfId="44020"/>
    <cellStyle name="Note 2 3 2 4 8" xfId="9540"/>
    <cellStyle name="Note 2 3 2 4 8 2" xfId="27100"/>
    <cellStyle name="Note 2 3 2 4 8 3" xfId="44588"/>
    <cellStyle name="Note 2 3 2 4 9" xfId="10119"/>
    <cellStyle name="Note 2 3 2 4 9 2" xfId="27679"/>
    <cellStyle name="Note 2 3 2 4 9 3" xfId="45167"/>
    <cellStyle name="Note 2 3 2 5" xfId="1551"/>
    <cellStyle name="Note 2 3 2 5 2" xfId="19143"/>
    <cellStyle name="Note 2 3 2 5 3" xfId="36631"/>
    <cellStyle name="Note 2 3 2 6" xfId="1986"/>
    <cellStyle name="Note 2 3 2 6 2" xfId="19578"/>
    <cellStyle name="Note 2 3 2 6 3" xfId="37066"/>
    <cellStyle name="Note 2 3 2 7" xfId="2422"/>
    <cellStyle name="Note 2 3 2 7 2" xfId="20014"/>
    <cellStyle name="Note 2 3 2 7 3" xfId="37502"/>
    <cellStyle name="Note 2 3 2 8" xfId="2906"/>
    <cellStyle name="Note 2 3 2 8 2" xfId="20498"/>
    <cellStyle name="Note 2 3 2 8 3" xfId="37986"/>
    <cellStyle name="Note 2 3 2 9" xfId="3273"/>
    <cellStyle name="Note 2 3 2 9 2" xfId="20865"/>
    <cellStyle name="Note 2 3 2 9 3" xfId="38353"/>
    <cellStyle name="Note 2 3 20" xfId="5799"/>
    <cellStyle name="Note 2 3 20 2" xfId="23391"/>
    <cellStyle name="Note 2 3 20 3" xfId="40879"/>
    <cellStyle name="Note 2 3 21" xfId="6616"/>
    <cellStyle name="Note 2 3 21 2" xfId="24176"/>
    <cellStyle name="Note 2 3 21 3" xfId="41664"/>
    <cellStyle name="Note 2 3 22" xfId="7250"/>
    <cellStyle name="Note 2 3 22 2" xfId="24810"/>
    <cellStyle name="Note 2 3 22 3" xfId="42298"/>
    <cellStyle name="Note 2 3 23" xfId="7818"/>
    <cellStyle name="Note 2 3 23 2" xfId="25378"/>
    <cellStyle name="Note 2 3 23 3" xfId="42866"/>
    <cellStyle name="Note 2 3 24" xfId="8386"/>
    <cellStyle name="Note 2 3 24 2" xfId="25946"/>
    <cellStyle name="Note 2 3 24 3" xfId="43434"/>
    <cellStyle name="Note 2 3 25" xfId="7196"/>
    <cellStyle name="Note 2 3 25 2" xfId="24756"/>
    <cellStyle name="Note 2 3 25 3" xfId="42244"/>
    <cellStyle name="Note 2 3 26" xfId="10668"/>
    <cellStyle name="Note 2 3 26 2" xfId="28228"/>
    <cellStyle name="Note 2 3 26 3" xfId="45716"/>
    <cellStyle name="Note 2 3 27" xfId="10494"/>
    <cellStyle name="Note 2 3 27 2" xfId="28054"/>
    <cellStyle name="Note 2 3 27 3" xfId="45542"/>
    <cellStyle name="Note 2 3 28" xfId="11144"/>
    <cellStyle name="Note 2 3 28 2" xfId="28704"/>
    <cellStyle name="Note 2 3 28 3" xfId="46192"/>
    <cellStyle name="Note 2 3 29" xfId="11544"/>
    <cellStyle name="Note 2 3 29 2" xfId="29104"/>
    <cellStyle name="Note 2 3 29 3" xfId="46592"/>
    <cellStyle name="Note 2 3 3" xfId="593"/>
    <cellStyle name="Note 2 3 3 10" xfId="3674"/>
    <cellStyle name="Note 2 3 3 10 2" xfId="21266"/>
    <cellStyle name="Note 2 3 3 10 3" xfId="38754"/>
    <cellStyle name="Note 2 3 3 11" xfId="4095"/>
    <cellStyle name="Note 2 3 3 11 2" xfId="21687"/>
    <cellStyle name="Note 2 3 3 11 3" xfId="39175"/>
    <cellStyle name="Note 2 3 3 12" xfId="4516"/>
    <cellStyle name="Note 2 3 3 12 2" xfId="22108"/>
    <cellStyle name="Note 2 3 3 12 3" xfId="39596"/>
    <cellStyle name="Note 2 3 3 13" xfId="4928"/>
    <cellStyle name="Note 2 3 3 13 2" xfId="22520"/>
    <cellStyle name="Note 2 3 3 13 3" xfId="40008"/>
    <cellStyle name="Note 2 3 3 14" xfId="5328"/>
    <cellStyle name="Note 2 3 3 14 2" xfId="22920"/>
    <cellStyle name="Note 2 3 3 14 3" xfId="40408"/>
    <cellStyle name="Note 2 3 3 15" xfId="5844"/>
    <cellStyle name="Note 2 3 3 15 2" xfId="23436"/>
    <cellStyle name="Note 2 3 3 15 3" xfId="40924"/>
    <cellStyle name="Note 2 3 3 16" xfId="6444"/>
    <cellStyle name="Note 2 3 3 16 2" xfId="24004"/>
    <cellStyle name="Note 2 3 3 16 3" xfId="41492"/>
    <cellStyle name="Note 2 3 3 17" xfId="5802"/>
    <cellStyle name="Note 2 3 3 17 2" xfId="23394"/>
    <cellStyle name="Note 2 3 3 17 3" xfId="40882"/>
    <cellStyle name="Note 2 3 3 18" xfId="6703"/>
    <cellStyle name="Note 2 3 3 18 2" xfId="24263"/>
    <cellStyle name="Note 2 3 3 18 3" xfId="41751"/>
    <cellStyle name="Note 2 3 3 19" xfId="6650"/>
    <cellStyle name="Note 2 3 3 19 2" xfId="24210"/>
    <cellStyle name="Note 2 3 3 19 3" xfId="41698"/>
    <cellStyle name="Note 2 3 3 2" xfId="747"/>
    <cellStyle name="Note 2 3 3 2 10" xfId="4664"/>
    <cellStyle name="Note 2 3 3 2 10 2" xfId="22256"/>
    <cellStyle name="Note 2 3 3 2 10 3" xfId="39744"/>
    <cellStyle name="Note 2 3 3 2 11" xfId="5065"/>
    <cellStyle name="Note 2 3 3 2 11 2" xfId="22657"/>
    <cellStyle name="Note 2 3 3 2 11 3" xfId="40145"/>
    <cellStyle name="Note 2 3 3 2 12" xfId="5465"/>
    <cellStyle name="Note 2 3 3 2 12 2" xfId="23057"/>
    <cellStyle name="Note 2 3 3 2 12 3" xfId="40545"/>
    <cellStyle name="Note 2 3 3 2 13" xfId="6210"/>
    <cellStyle name="Note 2 3 3 2 13 2" xfId="23770"/>
    <cellStyle name="Note 2 3 3 2 13 3" xfId="41258"/>
    <cellStyle name="Note 2 3 3 2 14" xfId="6811"/>
    <cellStyle name="Note 2 3 3 2 14 2" xfId="24371"/>
    <cellStyle name="Note 2 3 3 2 14 3" xfId="41859"/>
    <cellStyle name="Note 2 3 3 2 15" xfId="7391"/>
    <cellStyle name="Note 2 3 3 2 15 2" xfId="24951"/>
    <cellStyle name="Note 2 3 3 2 15 3" xfId="42439"/>
    <cellStyle name="Note 2 3 3 2 16" xfId="7959"/>
    <cellStyle name="Note 2 3 3 2 16 2" xfId="25519"/>
    <cellStyle name="Note 2 3 3 2 16 3" xfId="43007"/>
    <cellStyle name="Note 2 3 3 2 17" xfId="8527"/>
    <cellStyle name="Note 2 3 3 2 17 2" xfId="26087"/>
    <cellStyle name="Note 2 3 3 2 17 3" xfId="43575"/>
    <cellStyle name="Note 2 3 3 2 18" xfId="9095"/>
    <cellStyle name="Note 2 3 3 2 18 2" xfId="26655"/>
    <cellStyle name="Note 2 3 3 2 18 3" xfId="44143"/>
    <cellStyle name="Note 2 3 3 2 19" xfId="9663"/>
    <cellStyle name="Note 2 3 3 2 19 2" xfId="27223"/>
    <cellStyle name="Note 2 3 3 2 19 3" xfId="44711"/>
    <cellStyle name="Note 2 3 3 2 2" xfId="1240"/>
    <cellStyle name="Note 2 3 3 2 2 2" xfId="18832"/>
    <cellStyle name="Note 2 3 3 2 2 3" xfId="36320"/>
    <cellStyle name="Note 2 3 3 2 20" xfId="10242"/>
    <cellStyle name="Note 2 3 3 2 20 2" xfId="27802"/>
    <cellStyle name="Note 2 3 3 2 20 3" xfId="45290"/>
    <cellStyle name="Note 2 3 3 2 21" xfId="10809"/>
    <cellStyle name="Note 2 3 3 2 21 2" xfId="28369"/>
    <cellStyle name="Note 2 3 3 2 21 3" xfId="45857"/>
    <cellStyle name="Note 2 3 3 2 22" xfId="11319"/>
    <cellStyle name="Note 2 3 3 2 22 2" xfId="28879"/>
    <cellStyle name="Note 2 3 3 2 22 3" xfId="46367"/>
    <cellStyle name="Note 2 3 3 2 23" xfId="11900"/>
    <cellStyle name="Note 2 3 3 2 23 2" xfId="29460"/>
    <cellStyle name="Note 2 3 3 2 23 3" xfId="46948"/>
    <cellStyle name="Note 2 3 3 2 24" xfId="12478"/>
    <cellStyle name="Note 2 3 3 2 24 2" xfId="30038"/>
    <cellStyle name="Note 2 3 3 2 24 3" xfId="47526"/>
    <cellStyle name="Note 2 3 3 2 25" xfId="13054"/>
    <cellStyle name="Note 2 3 3 2 25 2" xfId="30614"/>
    <cellStyle name="Note 2 3 3 2 25 3" xfId="48102"/>
    <cellStyle name="Note 2 3 3 2 26" xfId="13630"/>
    <cellStyle name="Note 2 3 3 2 26 2" xfId="31190"/>
    <cellStyle name="Note 2 3 3 2 26 3" xfId="48678"/>
    <cellStyle name="Note 2 3 3 2 27" xfId="14204"/>
    <cellStyle name="Note 2 3 3 2 27 2" xfId="31764"/>
    <cellStyle name="Note 2 3 3 2 27 3" xfId="49252"/>
    <cellStyle name="Note 2 3 3 2 28" xfId="14760"/>
    <cellStyle name="Note 2 3 3 2 28 2" xfId="32320"/>
    <cellStyle name="Note 2 3 3 2 28 3" xfId="49808"/>
    <cellStyle name="Note 2 3 3 2 29" xfId="15317"/>
    <cellStyle name="Note 2 3 3 2 29 2" xfId="32877"/>
    <cellStyle name="Note 2 3 3 2 29 3" xfId="50365"/>
    <cellStyle name="Note 2 3 3 2 3" xfId="1676"/>
    <cellStyle name="Note 2 3 3 2 3 2" xfId="19268"/>
    <cellStyle name="Note 2 3 3 2 3 3" xfId="36756"/>
    <cellStyle name="Note 2 3 3 2 30" xfId="15875"/>
    <cellStyle name="Note 2 3 3 2 30 2" xfId="33435"/>
    <cellStyle name="Note 2 3 3 2 30 3" xfId="50923"/>
    <cellStyle name="Note 2 3 3 2 31" xfId="16423"/>
    <cellStyle name="Note 2 3 3 2 31 2" xfId="33983"/>
    <cellStyle name="Note 2 3 3 2 31 3" xfId="51471"/>
    <cellStyle name="Note 2 3 3 2 32" xfId="16956"/>
    <cellStyle name="Note 2 3 3 2 32 2" xfId="34516"/>
    <cellStyle name="Note 2 3 3 2 32 3" xfId="52004"/>
    <cellStyle name="Note 2 3 3 2 33" xfId="17477"/>
    <cellStyle name="Note 2 3 3 2 33 2" xfId="35037"/>
    <cellStyle name="Note 2 3 3 2 33 3" xfId="52525"/>
    <cellStyle name="Note 2 3 3 2 34" xfId="18081"/>
    <cellStyle name="Note 2 3 3 2 35" xfId="35569"/>
    <cellStyle name="Note 2 3 3 2 36" xfId="53295"/>
    <cellStyle name="Note 2 3 3 2 37" xfId="53774"/>
    <cellStyle name="Note 2 3 3 2 4" xfId="2111"/>
    <cellStyle name="Note 2 3 3 2 4 2" xfId="19703"/>
    <cellStyle name="Note 2 3 3 2 4 3" xfId="37191"/>
    <cellStyle name="Note 2 3 3 2 5" xfId="2547"/>
    <cellStyle name="Note 2 3 3 2 5 2" xfId="20139"/>
    <cellStyle name="Note 2 3 3 2 5 3" xfId="37627"/>
    <cellStyle name="Note 2 3 3 2 6" xfId="453"/>
    <cellStyle name="Note 2 3 3 2 6 2" xfId="18500"/>
    <cellStyle name="Note 2 3 3 2 6 3" xfId="35988"/>
    <cellStyle name="Note 2 3 3 2 7" xfId="3397"/>
    <cellStyle name="Note 2 3 3 2 7 2" xfId="20989"/>
    <cellStyle name="Note 2 3 3 2 7 3" xfId="38477"/>
    <cellStyle name="Note 2 3 3 2 8" xfId="3822"/>
    <cellStyle name="Note 2 3 3 2 8 2" xfId="21414"/>
    <cellStyle name="Note 2 3 3 2 8 3" xfId="38902"/>
    <cellStyle name="Note 2 3 3 2 9" xfId="4243"/>
    <cellStyle name="Note 2 3 3 2 9 2" xfId="21835"/>
    <cellStyle name="Note 2 3 3 2 9 3" xfId="39323"/>
    <cellStyle name="Note 2 3 3 20" xfId="7231"/>
    <cellStyle name="Note 2 3 3 20 2" xfId="24791"/>
    <cellStyle name="Note 2 3 3 20 3" xfId="42279"/>
    <cellStyle name="Note 2 3 3 21" xfId="7799"/>
    <cellStyle name="Note 2 3 3 21 2" xfId="25359"/>
    <cellStyle name="Note 2 3 3 21 3" xfId="42847"/>
    <cellStyle name="Note 2 3 3 22" xfId="8921"/>
    <cellStyle name="Note 2 3 3 22 2" xfId="26481"/>
    <cellStyle name="Note 2 3 3 22 3" xfId="43969"/>
    <cellStyle name="Note 2 3 3 23" xfId="8204"/>
    <cellStyle name="Note 2 3 3 23 2" xfId="25764"/>
    <cellStyle name="Note 2 3 3 23 3" xfId="43252"/>
    <cellStyle name="Note 2 3 3 24" xfId="9333"/>
    <cellStyle name="Note 2 3 3 24 2" xfId="26893"/>
    <cellStyle name="Note 2 3 3 24 3" xfId="44381"/>
    <cellStyle name="Note 2 3 3 25" xfId="10466"/>
    <cellStyle name="Note 2 3 3 25 2" xfId="28026"/>
    <cellStyle name="Note 2 3 3 25 3" xfId="45514"/>
    <cellStyle name="Note 2 3 3 26" xfId="10634"/>
    <cellStyle name="Note 2 3 3 26 2" xfId="28194"/>
    <cellStyle name="Note 2 3 3 26 3" xfId="45682"/>
    <cellStyle name="Note 2 3 3 27" xfId="7852"/>
    <cellStyle name="Note 2 3 3 27 2" xfId="25412"/>
    <cellStyle name="Note 2 3 3 27 3" xfId="42900"/>
    <cellStyle name="Note 2 3 3 28" xfId="10616"/>
    <cellStyle name="Note 2 3 3 28 2" xfId="28176"/>
    <cellStyle name="Note 2 3 3 28 3" xfId="45664"/>
    <cellStyle name="Note 2 3 3 29" xfId="13522"/>
    <cellStyle name="Note 2 3 3 29 2" xfId="31082"/>
    <cellStyle name="Note 2 3 3 29 3" xfId="48570"/>
    <cellStyle name="Note 2 3 3 3" xfId="867"/>
    <cellStyle name="Note 2 3 3 3 10" xfId="4784"/>
    <cellStyle name="Note 2 3 3 3 10 2" xfId="22376"/>
    <cellStyle name="Note 2 3 3 3 10 3" xfId="39864"/>
    <cellStyle name="Note 2 3 3 3 11" xfId="5185"/>
    <cellStyle name="Note 2 3 3 3 11 2" xfId="22777"/>
    <cellStyle name="Note 2 3 3 3 11 3" xfId="40265"/>
    <cellStyle name="Note 2 3 3 3 12" xfId="5585"/>
    <cellStyle name="Note 2 3 3 3 12 2" xfId="23177"/>
    <cellStyle name="Note 2 3 3 3 12 3" xfId="40665"/>
    <cellStyle name="Note 2 3 3 3 13" xfId="6330"/>
    <cellStyle name="Note 2 3 3 3 13 2" xfId="23890"/>
    <cellStyle name="Note 2 3 3 3 13 3" xfId="41378"/>
    <cellStyle name="Note 2 3 3 3 14" xfId="6931"/>
    <cellStyle name="Note 2 3 3 3 14 2" xfId="24491"/>
    <cellStyle name="Note 2 3 3 3 14 3" xfId="41979"/>
    <cellStyle name="Note 2 3 3 3 15" xfId="7511"/>
    <cellStyle name="Note 2 3 3 3 15 2" xfId="25071"/>
    <cellStyle name="Note 2 3 3 3 15 3" xfId="42559"/>
    <cellStyle name="Note 2 3 3 3 16" xfId="8079"/>
    <cellStyle name="Note 2 3 3 3 16 2" xfId="25639"/>
    <cellStyle name="Note 2 3 3 3 16 3" xfId="43127"/>
    <cellStyle name="Note 2 3 3 3 17" xfId="8647"/>
    <cellStyle name="Note 2 3 3 3 17 2" xfId="26207"/>
    <cellStyle name="Note 2 3 3 3 17 3" xfId="43695"/>
    <cellStyle name="Note 2 3 3 3 18" xfId="9215"/>
    <cellStyle name="Note 2 3 3 3 18 2" xfId="26775"/>
    <cellStyle name="Note 2 3 3 3 18 3" xfId="44263"/>
    <cellStyle name="Note 2 3 3 3 19" xfId="9783"/>
    <cellStyle name="Note 2 3 3 3 19 2" xfId="27343"/>
    <cellStyle name="Note 2 3 3 3 19 3" xfId="44831"/>
    <cellStyle name="Note 2 3 3 3 2" xfId="1360"/>
    <cellStyle name="Note 2 3 3 3 2 2" xfId="18952"/>
    <cellStyle name="Note 2 3 3 3 2 3" xfId="36440"/>
    <cellStyle name="Note 2 3 3 3 20" xfId="10362"/>
    <cellStyle name="Note 2 3 3 3 20 2" xfId="27922"/>
    <cellStyle name="Note 2 3 3 3 20 3" xfId="45410"/>
    <cellStyle name="Note 2 3 3 3 21" xfId="10929"/>
    <cellStyle name="Note 2 3 3 3 21 2" xfId="28489"/>
    <cellStyle name="Note 2 3 3 3 21 3" xfId="45977"/>
    <cellStyle name="Note 2 3 3 3 22" xfId="11439"/>
    <cellStyle name="Note 2 3 3 3 22 2" xfId="28999"/>
    <cellStyle name="Note 2 3 3 3 22 3" xfId="46487"/>
    <cellStyle name="Note 2 3 3 3 23" xfId="12020"/>
    <cellStyle name="Note 2 3 3 3 23 2" xfId="29580"/>
    <cellStyle name="Note 2 3 3 3 23 3" xfId="47068"/>
    <cellStyle name="Note 2 3 3 3 24" xfId="12598"/>
    <cellStyle name="Note 2 3 3 3 24 2" xfId="30158"/>
    <cellStyle name="Note 2 3 3 3 24 3" xfId="47646"/>
    <cellStyle name="Note 2 3 3 3 25" xfId="13174"/>
    <cellStyle name="Note 2 3 3 3 25 2" xfId="30734"/>
    <cellStyle name="Note 2 3 3 3 25 3" xfId="48222"/>
    <cellStyle name="Note 2 3 3 3 26" xfId="13750"/>
    <cellStyle name="Note 2 3 3 3 26 2" xfId="31310"/>
    <cellStyle name="Note 2 3 3 3 26 3" xfId="48798"/>
    <cellStyle name="Note 2 3 3 3 27" xfId="14324"/>
    <cellStyle name="Note 2 3 3 3 27 2" xfId="31884"/>
    <cellStyle name="Note 2 3 3 3 27 3" xfId="49372"/>
    <cellStyle name="Note 2 3 3 3 28" xfId="14880"/>
    <cellStyle name="Note 2 3 3 3 28 2" xfId="32440"/>
    <cellStyle name="Note 2 3 3 3 28 3" xfId="49928"/>
    <cellStyle name="Note 2 3 3 3 29" xfId="15437"/>
    <cellStyle name="Note 2 3 3 3 29 2" xfId="32997"/>
    <cellStyle name="Note 2 3 3 3 29 3" xfId="50485"/>
    <cellStyle name="Note 2 3 3 3 3" xfId="1796"/>
    <cellStyle name="Note 2 3 3 3 3 2" xfId="19388"/>
    <cellStyle name="Note 2 3 3 3 3 3" xfId="36876"/>
    <cellStyle name="Note 2 3 3 3 30" xfId="15995"/>
    <cellStyle name="Note 2 3 3 3 30 2" xfId="33555"/>
    <cellStyle name="Note 2 3 3 3 30 3" xfId="51043"/>
    <cellStyle name="Note 2 3 3 3 31" xfId="16543"/>
    <cellStyle name="Note 2 3 3 3 31 2" xfId="34103"/>
    <cellStyle name="Note 2 3 3 3 31 3" xfId="51591"/>
    <cellStyle name="Note 2 3 3 3 32" xfId="17076"/>
    <cellStyle name="Note 2 3 3 3 32 2" xfId="34636"/>
    <cellStyle name="Note 2 3 3 3 32 3" xfId="52124"/>
    <cellStyle name="Note 2 3 3 3 33" xfId="17597"/>
    <cellStyle name="Note 2 3 3 3 33 2" xfId="35157"/>
    <cellStyle name="Note 2 3 3 3 33 3" xfId="52645"/>
    <cellStyle name="Note 2 3 3 3 34" xfId="18201"/>
    <cellStyle name="Note 2 3 3 3 35" xfId="35689"/>
    <cellStyle name="Note 2 3 3 3 36" xfId="53415"/>
    <cellStyle name="Note 2 3 3 3 37" xfId="53135"/>
    <cellStyle name="Note 2 3 3 3 4" xfId="2231"/>
    <cellStyle name="Note 2 3 3 3 4 2" xfId="19823"/>
    <cellStyle name="Note 2 3 3 3 4 3" xfId="37311"/>
    <cellStyle name="Note 2 3 3 3 5" xfId="2667"/>
    <cellStyle name="Note 2 3 3 3 5 2" xfId="20259"/>
    <cellStyle name="Note 2 3 3 3 5 3" xfId="37747"/>
    <cellStyle name="Note 2 3 3 3 6" xfId="2854"/>
    <cellStyle name="Note 2 3 3 3 6 2" xfId="20446"/>
    <cellStyle name="Note 2 3 3 3 6 3" xfId="37934"/>
    <cellStyle name="Note 2 3 3 3 7" xfId="3517"/>
    <cellStyle name="Note 2 3 3 3 7 2" xfId="21109"/>
    <cellStyle name="Note 2 3 3 3 7 3" xfId="38597"/>
    <cellStyle name="Note 2 3 3 3 8" xfId="3942"/>
    <cellStyle name="Note 2 3 3 3 8 2" xfId="21534"/>
    <cellStyle name="Note 2 3 3 3 8 3" xfId="39022"/>
    <cellStyle name="Note 2 3 3 3 9" xfId="4363"/>
    <cellStyle name="Note 2 3 3 3 9 2" xfId="21955"/>
    <cellStyle name="Note 2 3 3 3 9 3" xfId="39443"/>
    <cellStyle name="Note 2 3 3 30" xfId="13471"/>
    <cellStyle name="Note 2 3 3 30 2" xfId="31031"/>
    <cellStyle name="Note 2 3 3 30 3" xfId="48519"/>
    <cellStyle name="Note 2 3 3 31" xfId="14592"/>
    <cellStyle name="Note 2 3 3 31 2" xfId="32152"/>
    <cellStyle name="Note 2 3 3 31 3" xfId="49640"/>
    <cellStyle name="Note 2 3 3 32" xfId="15209"/>
    <cellStyle name="Note 2 3 3 32 2" xfId="32769"/>
    <cellStyle name="Note 2 3 3 32 3" xfId="50257"/>
    <cellStyle name="Note 2 3 3 33" xfId="15711"/>
    <cellStyle name="Note 2 3 3 33 2" xfId="33271"/>
    <cellStyle name="Note 2 3 3 33 3" xfId="50759"/>
    <cellStyle name="Note 2 3 3 34" xfId="16315"/>
    <cellStyle name="Note 2 3 3 34 2" xfId="33875"/>
    <cellStyle name="Note 2 3 3 34 3" xfId="51363"/>
    <cellStyle name="Note 2 3 3 35" xfId="17765"/>
    <cellStyle name="Note 2 3 3 36" xfId="17708"/>
    <cellStyle name="Note 2 3 3 37" xfId="53141"/>
    <cellStyle name="Note 2 3 3 38" xfId="53624"/>
    <cellStyle name="Note 2 3 3 4" xfId="1086"/>
    <cellStyle name="Note 2 3 3 4 10" xfId="10658"/>
    <cellStyle name="Note 2 3 3 4 10 2" xfId="28218"/>
    <cellStyle name="Note 2 3 3 4 10 3" xfId="45706"/>
    <cellStyle name="Note 2 3 3 4 11" xfId="11168"/>
    <cellStyle name="Note 2 3 3 4 11 2" xfId="28728"/>
    <cellStyle name="Note 2 3 3 4 11 3" xfId="46216"/>
    <cellStyle name="Note 2 3 3 4 12" xfId="11748"/>
    <cellStyle name="Note 2 3 3 4 12 2" xfId="29308"/>
    <cellStyle name="Note 2 3 3 4 12 3" xfId="46796"/>
    <cellStyle name="Note 2 3 3 4 13" xfId="12326"/>
    <cellStyle name="Note 2 3 3 4 13 2" xfId="29886"/>
    <cellStyle name="Note 2 3 3 4 13 3" xfId="47374"/>
    <cellStyle name="Note 2 3 3 4 14" xfId="12903"/>
    <cellStyle name="Note 2 3 3 4 14 2" xfId="30463"/>
    <cellStyle name="Note 2 3 3 4 14 3" xfId="47951"/>
    <cellStyle name="Note 2 3 3 4 15" xfId="13479"/>
    <cellStyle name="Note 2 3 3 4 15 2" xfId="31039"/>
    <cellStyle name="Note 2 3 3 4 15 3" xfId="48527"/>
    <cellStyle name="Note 2 3 3 4 16" xfId="14053"/>
    <cellStyle name="Note 2 3 3 4 16 2" xfId="31613"/>
    <cellStyle name="Note 2 3 3 4 16 3" xfId="49101"/>
    <cellStyle name="Note 2 3 3 4 17" xfId="14612"/>
    <cellStyle name="Note 2 3 3 4 17 2" xfId="32172"/>
    <cellStyle name="Note 2 3 3 4 17 3" xfId="49660"/>
    <cellStyle name="Note 2 3 3 4 18" xfId="15167"/>
    <cellStyle name="Note 2 3 3 4 18 2" xfId="32727"/>
    <cellStyle name="Note 2 3 3 4 18 3" xfId="50215"/>
    <cellStyle name="Note 2 3 3 4 19" xfId="15731"/>
    <cellStyle name="Note 2 3 3 4 19 2" xfId="33291"/>
    <cellStyle name="Note 2 3 3 4 19 3" xfId="50779"/>
    <cellStyle name="Note 2 3 3 4 2" xfId="6058"/>
    <cellStyle name="Note 2 3 3 4 2 2" xfId="23633"/>
    <cellStyle name="Note 2 3 3 4 2 3" xfId="41121"/>
    <cellStyle name="Note 2 3 3 4 20" xfId="16277"/>
    <cellStyle name="Note 2 3 3 4 20 2" xfId="33837"/>
    <cellStyle name="Note 2 3 3 4 20 3" xfId="51325"/>
    <cellStyle name="Note 2 3 3 4 21" xfId="16819"/>
    <cellStyle name="Note 2 3 3 4 21 2" xfId="34379"/>
    <cellStyle name="Note 2 3 3 4 21 3" xfId="51867"/>
    <cellStyle name="Note 2 3 3 4 22" xfId="17340"/>
    <cellStyle name="Note 2 3 3 4 22 2" xfId="34900"/>
    <cellStyle name="Note 2 3 3 4 22 3" xfId="52388"/>
    <cellStyle name="Note 2 3 3 4 23" xfId="17944"/>
    <cellStyle name="Note 2 3 3 4 24" xfId="35432"/>
    <cellStyle name="Note 2 3 3 4 3" xfId="6659"/>
    <cellStyle name="Note 2 3 3 4 3 2" xfId="24219"/>
    <cellStyle name="Note 2 3 3 4 3 3" xfId="41707"/>
    <cellStyle name="Note 2 3 3 4 4" xfId="7239"/>
    <cellStyle name="Note 2 3 3 4 4 2" xfId="24799"/>
    <cellStyle name="Note 2 3 3 4 4 3" xfId="42287"/>
    <cellStyle name="Note 2 3 3 4 5" xfId="7807"/>
    <cellStyle name="Note 2 3 3 4 5 2" xfId="25367"/>
    <cellStyle name="Note 2 3 3 4 5 3" xfId="42855"/>
    <cellStyle name="Note 2 3 3 4 6" xfId="8375"/>
    <cellStyle name="Note 2 3 3 4 6 2" xfId="25935"/>
    <cellStyle name="Note 2 3 3 4 6 3" xfId="43423"/>
    <cellStyle name="Note 2 3 3 4 7" xfId="8943"/>
    <cellStyle name="Note 2 3 3 4 7 2" xfId="26503"/>
    <cellStyle name="Note 2 3 3 4 7 3" xfId="43991"/>
    <cellStyle name="Note 2 3 3 4 8" xfId="9511"/>
    <cellStyle name="Note 2 3 3 4 8 2" xfId="27071"/>
    <cellStyle name="Note 2 3 3 4 8 3" xfId="44559"/>
    <cellStyle name="Note 2 3 3 4 9" xfId="10090"/>
    <cellStyle name="Note 2 3 3 4 9 2" xfId="27650"/>
    <cellStyle name="Note 2 3 3 4 9 3" xfId="45138"/>
    <cellStyle name="Note 2 3 3 5" xfId="1522"/>
    <cellStyle name="Note 2 3 3 5 2" xfId="19114"/>
    <cellStyle name="Note 2 3 3 5 3" xfId="36602"/>
    <cellStyle name="Note 2 3 3 6" xfId="1958"/>
    <cellStyle name="Note 2 3 3 6 2" xfId="19550"/>
    <cellStyle name="Note 2 3 3 6 3" xfId="37038"/>
    <cellStyle name="Note 2 3 3 7" xfId="2393"/>
    <cellStyle name="Note 2 3 3 7 2" xfId="19985"/>
    <cellStyle name="Note 2 3 3 7 3" xfId="37473"/>
    <cellStyle name="Note 2 3 3 8" xfId="1998"/>
    <cellStyle name="Note 2 3 3 8 2" xfId="19590"/>
    <cellStyle name="Note 2 3 3 8 3" xfId="37078"/>
    <cellStyle name="Note 2 3 3 9" xfId="3245"/>
    <cellStyle name="Note 2 3 3 9 2" xfId="20837"/>
    <cellStyle name="Note 2 3 3 9 3" xfId="38325"/>
    <cellStyle name="Note 2 3 30" xfId="12124"/>
    <cellStyle name="Note 2 3 30 2" xfId="29684"/>
    <cellStyle name="Note 2 3 30 3" xfId="47172"/>
    <cellStyle name="Note 2 3 31" xfId="12702"/>
    <cellStyle name="Note 2 3 31 2" xfId="30262"/>
    <cellStyle name="Note 2 3 31 3" xfId="47750"/>
    <cellStyle name="Note 2 3 32" xfId="13438"/>
    <cellStyle name="Note 2 3 32 2" xfId="30998"/>
    <cellStyle name="Note 2 3 32 3" xfId="48486"/>
    <cellStyle name="Note 2 3 33" xfId="14064"/>
    <cellStyle name="Note 2 3 33 2" xfId="31624"/>
    <cellStyle name="Note 2 3 33 3" xfId="49112"/>
    <cellStyle name="Note 2 3 34" xfId="8347"/>
    <cellStyle name="Note 2 3 34 2" xfId="25907"/>
    <cellStyle name="Note 2 3 34 3" xfId="43395"/>
    <cellStyle name="Note 2 3 35" xfId="15129"/>
    <cellStyle name="Note 2 3 35 2" xfId="32689"/>
    <cellStyle name="Note 2 3 35 3" xfId="50177"/>
    <cellStyle name="Note 2 3 36" xfId="14046"/>
    <cellStyle name="Note 2 3 36 2" xfId="31606"/>
    <cellStyle name="Note 2 3 36 3" xfId="49094"/>
    <cellStyle name="Note 2 3 37" xfId="16240"/>
    <cellStyle name="Note 2 3 37 2" xfId="33800"/>
    <cellStyle name="Note 2 3 37 3" xfId="51288"/>
    <cellStyle name="Note 2 3 38" xfId="17741"/>
    <cellStyle name="Note 2 3 39" xfId="17732"/>
    <cellStyle name="Note 2 3 4" xfId="723"/>
    <cellStyle name="Note 2 3 4 10" xfId="4640"/>
    <cellStyle name="Note 2 3 4 10 2" xfId="22232"/>
    <cellStyle name="Note 2 3 4 10 3" xfId="39720"/>
    <cellStyle name="Note 2 3 4 11" xfId="5041"/>
    <cellStyle name="Note 2 3 4 11 2" xfId="22633"/>
    <cellStyle name="Note 2 3 4 11 3" xfId="40121"/>
    <cellStyle name="Note 2 3 4 12" xfId="5441"/>
    <cellStyle name="Note 2 3 4 12 2" xfId="23033"/>
    <cellStyle name="Note 2 3 4 12 3" xfId="40521"/>
    <cellStyle name="Note 2 3 4 13" xfId="6186"/>
    <cellStyle name="Note 2 3 4 13 2" xfId="23746"/>
    <cellStyle name="Note 2 3 4 13 3" xfId="41234"/>
    <cellStyle name="Note 2 3 4 14" xfId="6787"/>
    <cellStyle name="Note 2 3 4 14 2" xfId="24347"/>
    <cellStyle name="Note 2 3 4 14 3" xfId="41835"/>
    <cellStyle name="Note 2 3 4 15" xfId="7367"/>
    <cellStyle name="Note 2 3 4 15 2" xfId="24927"/>
    <cellStyle name="Note 2 3 4 15 3" xfId="42415"/>
    <cellStyle name="Note 2 3 4 16" xfId="7935"/>
    <cellStyle name="Note 2 3 4 16 2" xfId="25495"/>
    <cellStyle name="Note 2 3 4 16 3" xfId="42983"/>
    <cellStyle name="Note 2 3 4 17" xfId="8503"/>
    <cellStyle name="Note 2 3 4 17 2" xfId="26063"/>
    <cellStyle name="Note 2 3 4 17 3" xfId="43551"/>
    <cellStyle name="Note 2 3 4 18" xfId="9071"/>
    <cellStyle name="Note 2 3 4 18 2" xfId="26631"/>
    <cellStyle name="Note 2 3 4 18 3" xfId="44119"/>
    <cellStyle name="Note 2 3 4 19" xfId="9639"/>
    <cellStyle name="Note 2 3 4 19 2" xfId="27199"/>
    <cellStyle name="Note 2 3 4 19 3" xfId="44687"/>
    <cellStyle name="Note 2 3 4 2" xfId="1216"/>
    <cellStyle name="Note 2 3 4 2 2" xfId="18808"/>
    <cellStyle name="Note 2 3 4 2 3" xfId="36296"/>
    <cellStyle name="Note 2 3 4 20" xfId="10218"/>
    <cellStyle name="Note 2 3 4 20 2" xfId="27778"/>
    <cellStyle name="Note 2 3 4 20 3" xfId="45266"/>
    <cellStyle name="Note 2 3 4 21" xfId="10785"/>
    <cellStyle name="Note 2 3 4 21 2" xfId="28345"/>
    <cellStyle name="Note 2 3 4 21 3" xfId="45833"/>
    <cellStyle name="Note 2 3 4 22" xfId="11295"/>
    <cellStyle name="Note 2 3 4 22 2" xfId="28855"/>
    <cellStyle name="Note 2 3 4 22 3" xfId="46343"/>
    <cellStyle name="Note 2 3 4 23" xfId="11876"/>
    <cellStyle name="Note 2 3 4 23 2" xfId="29436"/>
    <cellStyle name="Note 2 3 4 23 3" xfId="46924"/>
    <cellStyle name="Note 2 3 4 24" xfId="12454"/>
    <cellStyle name="Note 2 3 4 24 2" xfId="30014"/>
    <cellStyle name="Note 2 3 4 24 3" xfId="47502"/>
    <cellStyle name="Note 2 3 4 25" xfId="13030"/>
    <cellStyle name="Note 2 3 4 25 2" xfId="30590"/>
    <cellStyle name="Note 2 3 4 25 3" xfId="48078"/>
    <cellStyle name="Note 2 3 4 26" xfId="13606"/>
    <cellStyle name="Note 2 3 4 26 2" xfId="31166"/>
    <cellStyle name="Note 2 3 4 26 3" xfId="48654"/>
    <cellStyle name="Note 2 3 4 27" xfId="14180"/>
    <cellStyle name="Note 2 3 4 27 2" xfId="31740"/>
    <cellStyle name="Note 2 3 4 27 3" xfId="49228"/>
    <cellStyle name="Note 2 3 4 28" xfId="14736"/>
    <cellStyle name="Note 2 3 4 28 2" xfId="32296"/>
    <cellStyle name="Note 2 3 4 28 3" xfId="49784"/>
    <cellStyle name="Note 2 3 4 29" xfId="15293"/>
    <cellStyle name="Note 2 3 4 29 2" xfId="32853"/>
    <cellStyle name="Note 2 3 4 29 3" xfId="50341"/>
    <cellStyle name="Note 2 3 4 3" xfId="1652"/>
    <cellStyle name="Note 2 3 4 3 2" xfId="19244"/>
    <cellStyle name="Note 2 3 4 3 3" xfId="36732"/>
    <cellStyle name="Note 2 3 4 30" xfId="15851"/>
    <cellStyle name="Note 2 3 4 30 2" xfId="33411"/>
    <cellStyle name="Note 2 3 4 30 3" xfId="50899"/>
    <cellStyle name="Note 2 3 4 31" xfId="16399"/>
    <cellStyle name="Note 2 3 4 31 2" xfId="33959"/>
    <cellStyle name="Note 2 3 4 31 3" xfId="51447"/>
    <cellStyle name="Note 2 3 4 32" xfId="16932"/>
    <cellStyle name="Note 2 3 4 32 2" xfId="34492"/>
    <cellStyle name="Note 2 3 4 32 3" xfId="51980"/>
    <cellStyle name="Note 2 3 4 33" xfId="17453"/>
    <cellStyle name="Note 2 3 4 33 2" xfId="35013"/>
    <cellStyle name="Note 2 3 4 33 3" xfId="52501"/>
    <cellStyle name="Note 2 3 4 34" xfId="18057"/>
    <cellStyle name="Note 2 3 4 35" xfId="35545"/>
    <cellStyle name="Note 2 3 4 36" xfId="53271"/>
    <cellStyle name="Note 2 3 4 37" xfId="52993"/>
    <cellStyle name="Note 2 3 4 4" xfId="2087"/>
    <cellStyle name="Note 2 3 4 4 2" xfId="19679"/>
    <cellStyle name="Note 2 3 4 4 3" xfId="37167"/>
    <cellStyle name="Note 2 3 4 5" xfId="2523"/>
    <cellStyle name="Note 2 3 4 5 2" xfId="20115"/>
    <cellStyle name="Note 2 3 4 5 3" xfId="37603"/>
    <cellStyle name="Note 2 3 4 6" xfId="1061"/>
    <cellStyle name="Note 2 3 4 6 2" xfId="18677"/>
    <cellStyle name="Note 2 3 4 6 3" xfId="36165"/>
    <cellStyle name="Note 2 3 4 7" xfId="3373"/>
    <cellStyle name="Note 2 3 4 7 2" xfId="20965"/>
    <cellStyle name="Note 2 3 4 7 3" xfId="38453"/>
    <cellStyle name="Note 2 3 4 8" xfId="3798"/>
    <cellStyle name="Note 2 3 4 8 2" xfId="21390"/>
    <cellStyle name="Note 2 3 4 8 3" xfId="38878"/>
    <cellStyle name="Note 2 3 4 9" xfId="4219"/>
    <cellStyle name="Note 2 3 4 9 2" xfId="21811"/>
    <cellStyle name="Note 2 3 4 9 3" xfId="39299"/>
    <cellStyle name="Note 2 3 40" xfId="52841"/>
    <cellStyle name="Note 2 3 41" xfId="52868"/>
    <cellStyle name="Note 2 3 42" xfId="52876"/>
    <cellStyle name="Note 2 3 43" xfId="52902"/>
    <cellStyle name="Note 2 3 44" xfId="52922"/>
    <cellStyle name="Note 2 3 45" xfId="52937"/>
    <cellStyle name="Note 2 3 46" xfId="52949"/>
    <cellStyle name="Note 2 3 47" xfId="52961"/>
    <cellStyle name="Note 2 3 48" xfId="53104"/>
    <cellStyle name="Note 2 3 49" xfId="53737"/>
    <cellStyle name="Note 2 3 5" xfId="512"/>
    <cellStyle name="Note 2 3 5 10" xfId="3707"/>
    <cellStyle name="Note 2 3 5 10 2" xfId="21299"/>
    <cellStyle name="Note 2 3 5 10 3" xfId="38787"/>
    <cellStyle name="Note 2 3 5 11" xfId="4128"/>
    <cellStyle name="Note 2 3 5 11 2" xfId="21720"/>
    <cellStyle name="Note 2 3 5 11 3" xfId="39208"/>
    <cellStyle name="Note 2 3 5 12" xfId="4549"/>
    <cellStyle name="Note 2 3 5 12 2" xfId="22141"/>
    <cellStyle name="Note 2 3 5 12 3" xfId="39629"/>
    <cellStyle name="Note 2 3 5 13" xfId="5978"/>
    <cellStyle name="Note 2 3 5 13 2" xfId="23570"/>
    <cellStyle name="Note 2 3 5 13 3" xfId="41058"/>
    <cellStyle name="Note 2 3 5 14" xfId="6579"/>
    <cellStyle name="Note 2 3 5 14 2" xfId="24139"/>
    <cellStyle name="Note 2 3 5 14 3" xfId="41627"/>
    <cellStyle name="Note 2 3 5 15" xfId="7159"/>
    <cellStyle name="Note 2 3 5 15 2" xfId="24719"/>
    <cellStyle name="Note 2 3 5 15 3" xfId="42207"/>
    <cellStyle name="Note 2 3 5 16" xfId="7727"/>
    <cellStyle name="Note 2 3 5 16 2" xfId="25287"/>
    <cellStyle name="Note 2 3 5 16 3" xfId="42775"/>
    <cellStyle name="Note 2 3 5 17" xfId="8295"/>
    <cellStyle name="Note 2 3 5 17 2" xfId="25855"/>
    <cellStyle name="Note 2 3 5 17 3" xfId="43343"/>
    <cellStyle name="Note 2 3 5 18" xfId="8863"/>
    <cellStyle name="Note 2 3 5 18 2" xfId="26423"/>
    <cellStyle name="Note 2 3 5 18 3" xfId="43911"/>
    <cellStyle name="Note 2 3 5 19" xfId="9431"/>
    <cellStyle name="Note 2 3 5 19 2" xfId="26991"/>
    <cellStyle name="Note 2 3 5 19 3" xfId="44479"/>
    <cellStyle name="Note 2 3 5 2" xfId="1005"/>
    <cellStyle name="Note 2 3 5 2 2" xfId="18621"/>
    <cellStyle name="Note 2 3 5 2 3" xfId="36109"/>
    <cellStyle name="Note 2 3 5 20" xfId="10011"/>
    <cellStyle name="Note 2 3 5 20 2" xfId="27571"/>
    <cellStyle name="Note 2 3 5 20 3" xfId="45059"/>
    <cellStyle name="Note 2 3 5 21" xfId="10578"/>
    <cellStyle name="Note 2 3 5 21 2" xfId="28138"/>
    <cellStyle name="Note 2 3 5 21 3" xfId="45626"/>
    <cellStyle name="Note 2 3 5 22" xfId="11089"/>
    <cellStyle name="Note 2 3 5 22 2" xfId="28649"/>
    <cellStyle name="Note 2 3 5 22 3" xfId="46137"/>
    <cellStyle name="Note 2 3 5 23" xfId="11668"/>
    <cellStyle name="Note 2 3 5 23 2" xfId="29228"/>
    <cellStyle name="Note 2 3 5 23 3" xfId="46716"/>
    <cellStyle name="Note 2 3 5 24" xfId="12246"/>
    <cellStyle name="Note 2 3 5 24 2" xfId="29806"/>
    <cellStyle name="Note 2 3 5 24 3" xfId="47294"/>
    <cellStyle name="Note 2 3 5 25" xfId="12825"/>
    <cellStyle name="Note 2 3 5 25 2" xfId="30385"/>
    <cellStyle name="Note 2 3 5 25 3" xfId="47873"/>
    <cellStyle name="Note 2 3 5 26" xfId="13401"/>
    <cellStyle name="Note 2 3 5 26 2" xfId="30961"/>
    <cellStyle name="Note 2 3 5 26 3" xfId="48449"/>
    <cellStyle name="Note 2 3 5 27" xfId="13978"/>
    <cellStyle name="Note 2 3 5 27 2" xfId="31538"/>
    <cellStyle name="Note 2 3 5 27 3" xfId="49026"/>
    <cellStyle name="Note 2 3 5 28" xfId="14538"/>
    <cellStyle name="Note 2 3 5 28 2" xfId="32098"/>
    <cellStyle name="Note 2 3 5 28 3" xfId="49586"/>
    <cellStyle name="Note 2 3 5 29" xfId="15093"/>
    <cellStyle name="Note 2 3 5 29 2" xfId="32653"/>
    <cellStyle name="Note 2 3 5 29 3" xfId="50141"/>
    <cellStyle name="Note 2 3 5 3" xfId="479"/>
    <cellStyle name="Note 2 3 5 3 2" xfId="18526"/>
    <cellStyle name="Note 2 3 5 3 3" xfId="36014"/>
    <cellStyle name="Note 2 3 5 30" xfId="15658"/>
    <cellStyle name="Note 2 3 5 30 2" xfId="33218"/>
    <cellStyle name="Note 2 3 5 30 3" xfId="50706"/>
    <cellStyle name="Note 2 3 5 31" xfId="16205"/>
    <cellStyle name="Note 2 3 5 31 2" xfId="33765"/>
    <cellStyle name="Note 2 3 5 31 3" xfId="51253"/>
    <cellStyle name="Note 2 3 5 32" xfId="16756"/>
    <cellStyle name="Note 2 3 5 32 2" xfId="34316"/>
    <cellStyle name="Note 2 3 5 32 3" xfId="51804"/>
    <cellStyle name="Note 2 3 5 33" xfId="17277"/>
    <cellStyle name="Note 2 3 5 33 2" xfId="34837"/>
    <cellStyle name="Note 2 3 5 33 3" xfId="52325"/>
    <cellStyle name="Note 2 3 5 34" xfId="17881"/>
    <cellStyle name="Note 2 3 5 35" xfId="35369"/>
    <cellStyle name="Note 2 3 5 36" xfId="53059"/>
    <cellStyle name="Note 2 3 5 37" xfId="53825"/>
    <cellStyle name="Note 2 3 5 4" xfId="1125"/>
    <cellStyle name="Note 2 3 5 4 2" xfId="18717"/>
    <cellStyle name="Note 2 3 5 4 3" xfId="36205"/>
    <cellStyle name="Note 2 3 5 5" xfId="1561"/>
    <cellStyle name="Note 2 3 5 5 2" xfId="19153"/>
    <cellStyle name="Note 2 3 5 5 3" xfId="36641"/>
    <cellStyle name="Note 2 3 5 6" xfId="3060"/>
    <cellStyle name="Note 2 3 5 6 2" xfId="20652"/>
    <cellStyle name="Note 2 3 5 6 3" xfId="38140"/>
    <cellStyle name="Note 2 3 5 7" xfId="3146"/>
    <cellStyle name="Note 2 3 5 7 2" xfId="20738"/>
    <cellStyle name="Note 2 3 5 7 3" xfId="38226"/>
    <cellStyle name="Note 2 3 5 8" xfId="3168"/>
    <cellStyle name="Note 2 3 5 8 2" xfId="20760"/>
    <cellStyle name="Note 2 3 5 8 3" xfId="38248"/>
    <cellStyle name="Note 2 3 5 9" xfId="3282"/>
    <cellStyle name="Note 2 3 5 9 2" xfId="20874"/>
    <cellStyle name="Note 2 3 5 9 3" xfId="38362"/>
    <cellStyle name="Note 2 3 6" xfId="556"/>
    <cellStyle name="Note 2 3 6 10" xfId="10622"/>
    <cellStyle name="Note 2 3 6 10 2" xfId="28182"/>
    <cellStyle name="Note 2 3 6 10 3" xfId="45670"/>
    <cellStyle name="Note 2 3 6 11" xfId="11133"/>
    <cellStyle name="Note 2 3 6 11 2" xfId="28693"/>
    <cellStyle name="Note 2 3 6 11 3" xfId="46181"/>
    <cellStyle name="Note 2 3 6 12" xfId="11712"/>
    <cellStyle name="Note 2 3 6 12 2" xfId="29272"/>
    <cellStyle name="Note 2 3 6 12 3" xfId="46760"/>
    <cellStyle name="Note 2 3 6 13" xfId="12290"/>
    <cellStyle name="Note 2 3 6 13 2" xfId="29850"/>
    <cellStyle name="Note 2 3 6 13 3" xfId="47338"/>
    <cellStyle name="Note 2 3 6 14" xfId="12869"/>
    <cellStyle name="Note 2 3 6 14 2" xfId="30429"/>
    <cellStyle name="Note 2 3 6 14 3" xfId="47917"/>
    <cellStyle name="Note 2 3 6 15" xfId="13445"/>
    <cellStyle name="Note 2 3 6 15 2" xfId="31005"/>
    <cellStyle name="Note 2 3 6 15 3" xfId="48493"/>
    <cellStyle name="Note 2 3 6 16" xfId="14022"/>
    <cellStyle name="Note 2 3 6 16 2" xfId="31582"/>
    <cellStyle name="Note 2 3 6 16 3" xfId="49070"/>
    <cellStyle name="Note 2 3 6 17" xfId="14580"/>
    <cellStyle name="Note 2 3 6 17 2" xfId="32140"/>
    <cellStyle name="Note 2 3 6 17 3" xfId="49628"/>
    <cellStyle name="Note 2 3 6 18" xfId="15136"/>
    <cellStyle name="Note 2 3 6 18 2" xfId="32696"/>
    <cellStyle name="Note 2 3 6 18 3" xfId="50184"/>
    <cellStyle name="Note 2 3 6 19" xfId="15700"/>
    <cellStyle name="Note 2 3 6 19 2" xfId="33260"/>
    <cellStyle name="Note 2 3 6 19 3" xfId="50748"/>
    <cellStyle name="Note 2 3 6 2" xfId="6022"/>
    <cellStyle name="Note 2 3 6 2 2" xfId="23609"/>
    <cellStyle name="Note 2 3 6 2 3" xfId="41097"/>
    <cellStyle name="Note 2 3 6 20" xfId="16247"/>
    <cellStyle name="Note 2 3 6 20 2" xfId="33807"/>
    <cellStyle name="Note 2 3 6 20 3" xfId="51295"/>
    <cellStyle name="Note 2 3 6 21" xfId="16795"/>
    <cellStyle name="Note 2 3 6 21 2" xfId="34355"/>
    <cellStyle name="Note 2 3 6 21 3" xfId="51843"/>
    <cellStyle name="Note 2 3 6 22" xfId="17316"/>
    <cellStyle name="Note 2 3 6 22 2" xfId="34876"/>
    <cellStyle name="Note 2 3 6 22 3" xfId="52364"/>
    <cellStyle name="Note 2 3 6 23" xfId="17920"/>
    <cellStyle name="Note 2 3 6 24" xfId="35408"/>
    <cellStyle name="Note 2 3 6 3" xfId="6623"/>
    <cellStyle name="Note 2 3 6 3 2" xfId="24183"/>
    <cellStyle name="Note 2 3 6 3 3" xfId="41671"/>
    <cellStyle name="Note 2 3 6 4" xfId="7203"/>
    <cellStyle name="Note 2 3 6 4 2" xfId="24763"/>
    <cellStyle name="Note 2 3 6 4 3" xfId="42251"/>
    <cellStyle name="Note 2 3 6 5" xfId="7771"/>
    <cellStyle name="Note 2 3 6 5 2" xfId="25331"/>
    <cellStyle name="Note 2 3 6 5 3" xfId="42819"/>
    <cellStyle name="Note 2 3 6 6" xfId="8339"/>
    <cellStyle name="Note 2 3 6 6 2" xfId="25899"/>
    <cellStyle name="Note 2 3 6 6 3" xfId="43387"/>
    <cellStyle name="Note 2 3 6 7" xfId="8907"/>
    <cellStyle name="Note 2 3 6 7 2" xfId="26467"/>
    <cellStyle name="Note 2 3 6 7 3" xfId="43955"/>
    <cellStyle name="Note 2 3 6 8" xfId="9475"/>
    <cellStyle name="Note 2 3 6 8 2" xfId="27035"/>
    <cellStyle name="Note 2 3 6 8 3" xfId="44523"/>
    <cellStyle name="Note 2 3 6 9" xfId="10055"/>
    <cellStyle name="Note 2 3 6 9 2" xfId="27615"/>
    <cellStyle name="Note 2 3 6 9 3" xfId="45103"/>
    <cellStyle name="Note 2 3 7" xfId="1050"/>
    <cellStyle name="Note 2 3 7 2" xfId="18666"/>
    <cellStyle name="Note 2 3 7 3" xfId="36154"/>
    <cellStyle name="Note 2 3 8" xfId="1485"/>
    <cellStyle name="Note 2 3 8 2" xfId="19077"/>
    <cellStyle name="Note 2 3 8 3" xfId="36565"/>
    <cellStyle name="Note 2 3 9" xfId="1921"/>
    <cellStyle name="Note 2 3 9 2" xfId="19513"/>
    <cellStyle name="Note 2 3 9 3" xfId="37001"/>
    <cellStyle name="Note 2 30" xfId="463"/>
    <cellStyle name="Note 2 30 2" xfId="18510"/>
    <cellStyle name="Note 2 30 3" xfId="35998"/>
    <cellStyle name="Note 2 31" xfId="1079"/>
    <cellStyle name="Note 2 31 2" xfId="18695"/>
    <cellStyle name="Note 2 31 3" xfId="36183"/>
    <cellStyle name="Note 2 32" xfId="1515"/>
    <cellStyle name="Note 2 32 2" xfId="19107"/>
    <cellStyle name="Note 2 32 3" xfId="36595"/>
    <cellStyle name="Note 2 33" xfId="1951"/>
    <cellStyle name="Note 2 33 2" xfId="19543"/>
    <cellStyle name="Note 2 33 3" xfId="37031"/>
    <cellStyle name="Note 2 34" xfId="2834"/>
    <cellStyle name="Note 2 34 2" xfId="20426"/>
    <cellStyle name="Note 2 34 3" xfId="37914"/>
    <cellStyle name="Note 2 35" xfId="2859"/>
    <cellStyle name="Note 2 35 2" xfId="20451"/>
    <cellStyle name="Note 2 35 3" xfId="37939"/>
    <cellStyle name="Note 2 36" xfId="3238"/>
    <cellStyle name="Note 2 36 2" xfId="20830"/>
    <cellStyle name="Note 2 36 3" xfId="38318"/>
    <cellStyle name="Note 2 37" xfId="3667"/>
    <cellStyle name="Note 2 37 2" xfId="21259"/>
    <cellStyle name="Note 2 37 3" xfId="38747"/>
    <cellStyle name="Note 2 38" xfId="4088"/>
    <cellStyle name="Note 2 38 2" xfId="21680"/>
    <cellStyle name="Note 2 38 3" xfId="39168"/>
    <cellStyle name="Note 2 39" xfId="4509"/>
    <cellStyle name="Note 2 39 2" xfId="22101"/>
    <cellStyle name="Note 2 39 3" xfId="39589"/>
    <cellStyle name="Note 2 4" xfId="134"/>
    <cellStyle name="Note 2 4 10" xfId="3261"/>
    <cellStyle name="Note 2 4 10 2" xfId="20853"/>
    <cellStyle name="Note 2 4 10 3" xfId="38341"/>
    <cellStyle name="Note 2 4 11" xfId="3687"/>
    <cellStyle name="Note 2 4 11 2" xfId="21279"/>
    <cellStyle name="Note 2 4 11 3" xfId="38767"/>
    <cellStyle name="Note 2 4 12" xfId="4108"/>
    <cellStyle name="Note 2 4 12 2" xfId="21700"/>
    <cellStyle name="Note 2 4 12 3" xfId="39188"/>
    <cellStyle name="Note 2 4 13" xfId="4529"/>
    <cellStyle name="Note 2 4 13 2" xfId="22121"/>
    <cellStyle name="Note 2 4 13 3" xfId="39609"/>
    <cellStyle name="Note 2 4 14" xfId="4940"/>
    <cellStyle name="Note 2 4 14 2" xfId="22532"/>
    <cellStyle name="Note 2 4 14 3" xfId="40020"/>
    <cellStyle name="Note 2 4 15" xfId="5340"/>
    <cellStyle name="Note 2 4 15 2" xfId="22932"/>
    <cellStyle name="Note 2 4 15 3" xfId="40420"/>
    <cellStyle name="Note 2 4 16" xfId="5861"/>
    <cellStyle name="Note 2 4 16 2" xfId="23453"/>
    <cellStyle name="Note 2 4 16 3" xfId="40941"/>
    <cellStyle name="Note 2 4 17" xfId="6460"/>
    <cellStyle name="Note 2 4 17 2" xfId="24020"/>
    <cellStyle name="Note 2 4 17 3" xfId="41508"/>
    <cellStyle name="Note 2 4 18" xfId="7040"/>
    <cellStyle name="Note 2 4 18 2" xfId="24600"/>
    <cellStyle name="Note 2 4 18 3" xfId="42088"/>
    <cellStyle name="Note 2 4 19" xfId="6654"/>
    <cellStyle name="Note 2 4 19 2" xfId="24214"/>
    <cellStyle name="Note 2 4 19 3" xfId="41702"/>
    <cellStyle name="Note 2 4 2" xfId="759"/>
    <cellStyle name="Note 2 4 2 10" xfId="4676"/>
    <cellStyle name="Note 2 4 2 10 2" xfId="22268"/>
    <cellStyle name="Note 2 4 2 10 3" xfId="39756"/>
    <cellStyle name="Note 2 4 2 11" xfId="5077"/>
    <cellStyle name="Note 2 4 2 11 2" xfId="22669"/>
    <cellStyle name="Note 2 4 2 11 3" xfId="40157"/>
    <cellStyle name="Note 2 4 2 12" xfId="5477"/>
    <cellStyle name="Note 2 4 2 12 2" xfId="23069"/>
    <cellStyle name="Note 2 4 2 12 3" xfId="40557"/>
    <cellStyle name="Note 2 4 2 13" xfId="6222"/>
    <cellStyle name="Note 2 4 2 13 2" xfId="23782"/>
    <cellStyle name="Note 2 4 2 13 3" xfId="41270"/>
    <cellStyle name="Note 2 4 2 14" xfId="6823"/>
    <cellStyle name="Note 2 4 2 14 2" xfId="24383"/>
    <cellStyle name="Note 2 4 2 14 3" xfId="41871"/>
    <cellStyle name="Note 2 4 2 15" xfId="7403"/>
    <cellStyle name="Note 2 4 2 15 2" xfId="24963"/>
    <cellStyle name="Note 2 4 2 15 3" xfId="42451"/>
    <cellStyle name="Note 2 4 2 16" xfId="7971"/>
    <cellStyle name="Note 2 4 2 16 2" xfId="25531"/>
    <cellStyle name="Note 2 4 2 16 3" xfId="43019"/>
    <cellStyle name="Note 2 4 2 17" xfId="8539"/>
    <cellStyle name="Note 2 4 2 17 2" xfId="26099"/>
    <cellStyle name="Note 2 4 2 17 3" xfId="43587"/>
    <cellStyle name="Note 2 4 2 18" xfId="9107"/>
    <cellStyle name="Note 2 4 2 18 2" xfId="26667"/>
    <cellStyle name="Note 2 4 2 18 3" xfId="44155"/>
    <cellStyle name="Note 2 4 2 19" xfId="9675"/>
    <cellStyle name="Note 2 4 2 19 2" xfId="27235"/>
    <cellStyle name="Note 2 4 2 19 3" xfId="44723"/>
    <cellStyle name="Note 2 4 2 2" xfId="1252"/>
    <cellStyle name="Note 2 4 2 2 2" xfId="18844"/>
    <cellStyle name="Note 2 4 2 2 3" xfId="36332"/>
    <cellStyle name="Note 2 4 2 20" xfId="10254"/>
    <cellStyle name="Note 2 4 2 20 2" xfId="27814"/>
    <cellStyle name="Note 2 4 2 20 3" xfId="45302"/>
    <cellStyle name="Note 2 4 2 21" xfId="10821"/>
    <cellStyle name="Note 2 4 2 21 2" xfId="28381"/>
    <cellStyle name="Note 2 4 2 21 3" xfId="45869"/>
    <cellStyle name="Note 2 4 2 22" xfId="11331"/>
    <cellStyle name="Note 2 4 2 22 2" xfId="28891"/>
    <cellStyle name="Note 2 4 2 22 3" xfId="46379"/>
    <cellStyle name="Note 2 4 2 23" xfId="11912"/>
    <cellStyle name="Note 2 4 2 23 2" xfId="29472"/>
    <cellStyle name="Note 2 4 2 23 3" xfId="46960"/>
    <cellStyle name="Note 2 4 2 24" xfId="12490"/>
    <cellStyle name="Note 2 4 2 24 2" xfId="30050"/>
    <cellStyle name="Note 2 4 2 24 3" xfId="47538"/>
    <cellStyle name="Note 2 4 2 25" xfId="13066"/>
    <cellStyle name="Note 2 4 2 25 2" xfId="30626"/>
    <cellStyle name="Note 2 4 2 25 3" xfId="48114"/>
    <cellStyle name="Note 2 4 2 26" xfId="13642"/>
    <cellStyle name="Note 2 4 2 26 2" xfId="31202"/>
    <cellStyle name="Note 2 4 2 26 3" xfId="48690"/>
    <cellStyle name="Note 2 4 2 27" xfId="14216"/>
    <cellStyle name="Note 2 4 2 27 2" xfId="31776"/>
    <cellStyle name="Note 2 4 2 27 3" xfId="49264"/>
    <cellStyle name="Note 2 4 2 28" xfId="14772"/>
    <cellStyle name="Note 2 4 2 28 2" xfId="32332"/>
    <cellStyle name="Note 2 4 2 28 3" xfId="49820"/>
    <cellStyle name="Note 2 4 2 29" xfId="15329"/>
    <cellStyle name="Note 2 4 2 29 2" xfId="32889"/>
    <cellStyle name="Note 2 4 2 29 3" xfId="50377"/>
    <cellStyle name="Note 2 4 2 3" xfId="1688"/>
    <cellStyle name="Note 2 4 2 3 2" xfId="19280"/>
    <cellStyle name="Note 2 4 2 3 3" xfId="36768"/>
    <cellStyle name="Note 2 4 2 30" xfId="15887"/>
    <cellStyle name="Note 2 4 2 30 2" xfId="33447"/>
    <cellStyle name="Note 2 4 2 30 3" xfId="50935"/>
    <cellStyle name="Note 2 4 2 31" xfId="16435"/>
    <cellStyle name="Note 2 4 2 31 2" xfId="33995"/>
    <cellStyle name="Note 2 4 2 31 3" xfId="51483"/>
    <cellStyle name="Note 2 4 2 32" xfId="16968"/>
    <cellStyle name="Note 2 4 2 32 2" xfId="34528"/>
    <cellStyle name="Note 2 4 2 32 3" xfId="52016"/>
    <cellStyle name="Note 2 4 2 33" xfId="17489"/>
    <cellStyle name="Note 2 4 2 33 2" xfId="35049"/>
    <cellStyle name="Note 2 4 2 33 3" xfId="52537"/>
    <cellStyle name="Note 2 4 2 34" xfId="18093"/>
    <cellStyle name="Note 2 4 2 35" xfId="35581"/>
    <cellStyle name="Note 2 4 2 36" xfId="53307"/>
    <cellStyle name="Note 2 4 2 37" xfId="52992"/>
    <cellStyle name="Note 2 4 2 4" xfId="2123"/>
    <cellStyle name="Note 2 4 2 4 2" xfId="19715"/>
    <cellStyle name="Note 2 4 2 4 3" xfId="37203"/>
    <cellStyle name="Note 2 4 2 5" xfId="2559"/>
    <cellStyle name="Note 2 4 2 5 2" xfId="20151"/>
    <cellStyle name="Note 2 4 2 5 3" xfId="37639"/>
    <cellStyle name="Note 2 4 2 6" xfId="3129"/>
    <cellStyle name="Note 2 4 2 6 2" xfId="20721"/>
    <cellStyle name="Note 2 4 2 6 3" xfId="38209"/>
    <cellStyle name="Note 2 4 2 7" xfId="3409"/>
    <cellStyle name="Note 2 4 2 7 2" xfId="21001"/>
    <cellStyle name="Note 2 4 2 7 3" xfId="38489"/>
    <cellStyle name="Note 2 4 2 8" xfId="3834"/>
    <cellStyle name="Note 2 4 2 8 2" xfId="21426"/>
    <cellStyle name="Note 2 4 2 8 3" xfId="38914"/>
    <cellStyle name="Note 2 4 2 9" xfId="4255"/>
    <cellStyle name="Note 2 4 2 9 2" xfId="21847"/>
    <cellStyle name="Note 2 4 2 9 3" xfId="39335"/>
    <cellStyle name="Note 2 4 20" xfId="5718"/>
    <cellStyle name="Note 2 4 20 2" xfId="23310"/>
    <cellStyle name="Note 2 4 20 3" xfId="40798"/>
    <cellStyle name="Note 2 4 21" xfId="5819"/>
    <cellStyle name="Note 2 4 21 2" xfId="23411"/>
    <cellStyle name="Note 2 4 21 3" xfId="40899"/>
    <cellStyle name="Note 2 4 22" xfId="6670"/>
    <cellStyle name="Note 2 4 22 2" xfId="24230"/>
    <cellStyle name="Note 2 4 22 3" xfId="41718"/>
    <cellStyle name="Note 2 4 23" xfId="9892"/>
    <cellStyle name="Note 2 4 23 2" xfId="27452"/>
    <cellStyle name="Note 2 4 23 3" xfId="44940"/>
    <cellStyle name="Note 2 4 24" xfId="8985"/>
    <cellStyle name="Note 2 4 24 2" xfId="26545"/>
    <cellStyle name="Note 2 4 24 3" xfId="44033"/>
    <cellStyle name="Note 2 4 25" xfId="11549"/>
    <cellStyle name="Note 2 4 25 2" xfId="29109"/>
    <cellStyle name="Note 2 4 25 3" xfId="46597"/>
    <cellStyle name="Note 2 4 26" xfId="12129"/>
    <cellStyle name="Note 2 4 26 2" xfId="29689"/>
    <cellStyle name="Note 2 4 26 3" xfId="47177"/>
    <cellStyle name="Note 2 4 27" xfId="12707"/>
    <cellStyle name="Note 2 4 27 2" xfId="30267"/>
    <cellStyle name="Note 2 4 27 3" xfId="47755"/>
    <cellStyle name="Note 2 4 28" xfId="13283"/>
    <cellStyle name="Note 2 4 28 2" xfId="30843"/>
    <cellStyle name="Note 2 4 28 3" xfId="48331"/>
    <cellStyle name="Note 2 4 29" xfId="13859"/>
    <cellStyle name="Note 2 4 29 2" xfId="31419"/>
    <cellStyle name="Note 2 4 29 3" xfId="48907"/>
    <cellStyle name="Note 2 4 3" xfId="879"/>
    <cellStyle name="Note 2 4 3 10" xfId="4796"/>
    <cellStyle name="Note 2 4 3 10 2" xfId="22388"/>
    <cellStyle name="Note 2 4 3 10 3" xfId="39876"/>
    <cellStyle name="Note 2 4 3 11" xfId="5197"/>
    <cellStyle name="Note 2 4 3 11 2" xfId="22789"/>
    <cellStyle name="Note 2 4 3 11 3" xfId="40277"/>
    <cellStyle name="Note 2 4 3 12" xfId="5597"/>
    <cellStyle name="Note 2 4 3 12 2" xfId="23189"/>
    <cellStyle name="Note 2 4 3 12 3" xfId="40677"/>
    <cellStyle name="Note 2 4 3 13" xfId="6342"/>
    <cellStyle name="Note 2 4 3 13 2" xfId="23902"/>
    <cellStyle name="Note 2 4 3 13 3" xfId="41390"/>
    <cellStyle name="Note 2 4 3 14" xfId="6943"/>
    <cellStyle name="Note 2 4 3 14 2" xfId="24503"/>
    <cellStyle name="Note 2 4 3 14 3" xfId="41991"/>
    <cellStyle name="Note 2 4 3 15" xfId="7523"/>
    <cellStyle name="Note 2 4 3 15 2" xfId="25083"/>
    <cellStyle name="Note 2 4 3 15 3" xfId="42571"/>
    <cellStyle name="Note 2 4 3 16" xfId="8091"/>
    <cellStyle name="Note 2 4 3 16 2" xfId="25651"/>
    <cellStyle name="Note 2 4 3 16 3" xfId="43139"/>
    <cellStyle name="Note 2 4 3 17" xfId="8659"/>
    <cellStyle name="Note 2 4 3 17 2" xfId="26219"/>
    <cellStyle name="Note 2 4 3 17 3" xfId="43707"/>
    <cellStyle name="Note 2 4 3 18" xfId="9227"/>
    <cellStyle name="Note 2 4 3 18 2" xfId="26787"/>
    <cellStyle name="Note 2 4 3 18 3" xfId="44275"/>
    <cellStyle name="Note 2 4 3 19" xfId="9795"/>
    <cellStyle name="Note 2 4 3 19 2" xfId="27355"/>
    <cellStyle name="Note 2 4 3 19 3" xfId="44843"/>
    <cellStyle name="Note 2 4 3 2" xfId="1372"/>
    <cellStyle name="Note 2 4 3 2 2" xfId="18964"/>
    <cellStyle name="Note 2 4 3 2 3" xfId="36452"/>
    <cellStyle name="Note 2 4 3 20" xfId="10374"/>
    <cellStyle name="Note 2 4 3 20 2" xfId="27934"/>
    <cellStyle name="Note 2 4 3 20 3" xfId="45422"/>
    <cellStyle name="Note 2 4 3 21" xfId="10941"/>
    <cellStyle name="Note 2 4 3 21 2" xfId="28501"/>
    <cellStyle name="Note 2 4 3 21 3" xfId="45989"/>
    <cellStyle name="Note 2 4 3 22" xfId="11451"/>
    <cellStyle name="Note 2 4 3 22 2" xfId="29011"/>
    <cellStyle name="Note 2 4 3 22 3" xfId="46499"/>
    <cellStyle name="Note 2 4 3 23" xfId="12032"/>
    <cellStyle name="Note 2 4 3 23 2" xfId="29592"/>
    <cellStyle name="Note 2 4 3 23 3" xfId="47080"/>
    <cellStyle name="Note 2 4 3 24" xfId="12610"/>
    <cellStyle name="Note 2 4 3 24 2" xfId="30170"/>
    <cellStyle name="Note 2 4 3 24 3" xfId="47658"/>
    <cellStyle name="Note 2 4 3 25" xfId="13186"/>
    <cellStyle name="Note 2 4 3 25 2" xfId="30746"/>
    <cellStyle name="Note 2 4 3 25 3" xfId="48234"/>
    <cellStyle name="Note 2 4 3 26" xfId="13762"/>
    <cellStyle name="Note 2 4 3 26 2" xfId="31322"/>
    <cellStyle name="Note 2 4 3 26 3" xfId="48810"/>
    <cellStyle name="Note 2 4 3 27" xfId="14336"/>
    <cellStyle name="Note 2 4 3 27 2" xfId="31896"/>
    <cellStyle name="Note 2 4 3 27 3" xfId="49384"/>
    <cellStyle name="Note 2 4 3 28" xfId="14892"/>
    <cellStyle name="Note 2 4 3 28 2" xfId="32452"/>
    <cellStyle name="Note 2 4 3 28 3" xfId="49940"/>
    <cellStyle name="Note 2 4 3 29" xfId="15449"/>
    <cellStyle name="Note 2 4 3 29 2" xfId="33009"/>
    <cellStyle name="Note 2 4 3 29 3" xfId="50497"/>
    <cellStyle name="Note 2 4 3 3" xfId="1808"/>
    <cellStyle name="Note 2 4 3 3 2" xfId="19400"/>
    <cellStyle name="Note 2 4 3 3 3" xfId="36888"/>
    <cellStyle name="Note 2 4 3 30" xfId="16007"/>
    <cellStyle name="Note 2 4 3 30 2" xfId="33567"/>
    <cellStyle name="Note 2 4 3 30 3" xfId="51055"/>
    <cellStyle name="Note 2 4 3 31" xfId="16555"/>
    <cellStyle name="Note 2 4 3 31 2" xfId="34115"/>
    <cellStyle name="Note 2 4 3 31 3" xfId="51603"/>
    <cellStyle name="Note 2 4 3 32" xfId="17088"/>
    <cellStyle name="Note 2 4 3 32 2" xfId="34648"/>
    <cellStyle name="Note 2 4 3 32 3" xfId="52136"/>
    <cellStyle name="Note 2 4 3 33" xfId="17609"/>
    <cellStyle name="Note 2 4 3 33 2" xfId="35169"/>
    <cellStyle name="Note 2 4 3 33 3" xfId="52657"/>
    <cellStyle name="Note 2 4 3 34" xfId="18213"/>
    <cellStyle name="Note 2 4 3 35" xfId="35701"/>
    <cellStyle name="Note 2 4 3 36" xfId="53427"/>
    <cellStyle name="Note 2 4 3 37" xfId="53178"/>
    <cellStyle name="Note 2 4 3 4" xfId="2243"/>
    <cellStyle name="Note 2 4 3 4 2" xfId="19835"/>
    <cellStyle name="Note 2 4 3 4 3" xfId="37323"/>
    <cellStyle name="Note 2 4 3 5" xfId="2679"/>
    <cellStyle name="Note 2 4 3 5 2" xfId="20271"/>
    <cellStyle name="Note 2 4 3 5 3" xfId="37759"/>
    <cellStyle name="Note 2 4 3 6" xfId="2915"/>
    <cellStyle name="Note 2 4 3 6 2" xfId="20507"/>
    <cellStyle name="Note 2 4 3 6 3" xfId="37995"/>
    <cellStyle name="Note 2 4 3 7" xfId="3529"/>
    <cellStyle name="Note 2 4 3 7 2" xfId="21121"/>
    <cellStyle name="Note 2 4 3 7 3" xfId="38609"/>
    <cellStyle name="Note 2 4 3 8" xfId="3954"/>
    <cellStyle name="Note 2 4 3 8 2" xfId="21546"/>
    <cellStyle name="Note 2 4 3 8 3" xfId="39034"/>
    <cellStyle name="Note 2 4 3 9" xfId="4375"/>
    <cellStyle name="Note 2 4 3 9 2" xfId="21967"/>
    <cellStyle name="Note 2 4 3 9 3" xfId="39455"/>
    <cellStyle name="Note 2 4 30" xfId="13474"/>
    <cellStyle name="Note 2 4 30 2" xfId="31034"/>
    <cellStyle name="Note 2 4 30 3" xfId="48522"/>
    <cellStyle name="Note 2 4 31" xfId="7636"/>
    <cellStyle name="Note 2 4 31 2" xfId="25196"/>
    <cellStyle name="Note 2 4 31 3" xfId="42684"/>
    <cellStyle name="Note 2 4 32" xfId="15545"/>
    <cellStyle name="Note 2 4 32 2" xfId="33105"/>
    <cellStyle name="Note 2 4 32 3" xfId="50593"/>
    <cellStyle name="Note 2 4 33" xfId="15162"/>
    <cellStyle name="Note 2 4 33 2" xfId="32722"/>
    <cellStyle name="Note 2 4 33 3" xfId="50210"/>
    <cellStyle name="Note 2 4 34" xfId="16651"/>
    <cellStyle name="Note 2 4 34 2" xfId="34211"/>
    <cellStyle name="Note 2 4 34 3" xfId="51699"/>
    <cellStyle name="Note 2 4 35" xfId="16272"/>
    <cellStyle name="Note 2 4 35 2" xfId="33832"/>
    <cellStyle name="Note 2 4 35 3" xfId="51320"/>
    <cellStyle name="Note 2 4 36" xfId="17777"/>
    <cellStyle name="Note 2 4 37" xfId="35265"/>
    <cellStyle name="Note 2 4 38" xfId="53158"/>
    <cellStyle name="Note 2 4 39" xfId="53590"/>
    <cellStyle name="Note 2 4 4" xfId="610"/>
    <cellStyle name="Note 2 4 4 10" xfId="10674"/>
    <cellStyle name="Note 2 4 4 10 2" xfId="28234"/>
    <cellStyle name="Note 2 4 4 10 3" xfId="45722"/>
    <cellStyle name="Note 2 4 4 11" xfId="11185"/>
    <cellStyle name="Note 2 4 4 11 2" xfId="28745"/>
    <cellStyle name="Note 2 4 4 11 3" xfId="46233"/>
    <cellStyle name="Note 2 4 4 12" xfId="11765"/>
    <cellStyle name="Note 2 4 4 12 2" xfId="29325"/>
    <cellStyle name="Note 2 4 4 12 3" xfId="46813"/>
    <cellStyle name="Note 2 4 4 13" xfId="12343"/>
    <cellStyle name="Note 2 4 4 13 2" xfId="29903"/>
    <cellStyle name="Note 2 4 4 13 3" xfId="47391"/>
    <cellStyle name="Note 2 4 4 14" xfId="12920"/>
    <cellStyle name="Note 2 4 4 14 2" xfId="30480"/>
    <cellStyle name="Note 2 4 4 14 3" xfId="47968"/>
    <cellStyle name="Note 2 4 4 15" xfId="13495"/>
    <cellStyle name="Note 2 4 4 15 2" xfId="31055"/>
    <cellStyle name="Note 2 4 4 15 3" xfId="48543"/>
    <cellStyle name="Note 2 4 4 16" xfId="14070"/>
    <cellStyle name="Note 2 4 4 16 2" xfId="31630"/>
    <cellStyle name="Note 2 4 4 16 3" xfId="49118"/>
    <cellStyle name="Note 2 4 4 17" xfId="14627"/>
    <cellStyle name="Note 2 4 4 17 2" xfId="32187"/>
    <cellStyle name="Note 2 4 4 17 3" xfId="49675"/>
    <cellStyle name="Note 2 4 4 18" xfId="15183"/>
    <cellStyle name="Note 2 4 4 18 2" xfId="32743"/>
    <cellStyle name="Note 2 4 4 18 3" xfId="50231"/>
    <cellStyle name="Note 2 4 4 19" xfId="15744"/>
    <cellStyle name="Note 2 4 4 19 2" xfId="33304"/>
    <cellStyle name="Note 2 4 4 19 3" xfId="50792"/>
    <cellStyle name="Note 2 4 4 2" xfId="6075"/>
    <cellStyle name="Note 2 4 4 2 2" xfId="23645"/>
    <cellStyle name="Note 2 4 4 2 3" xfId="41133"/>
    <cellStyle name="Note 2 4 4 20" xfId="16290"/>
    <cellStyle name="Note 2 4 4 20 2" xfId="33850"/>
    <cellStyle name="Note 2 4 4 20 3" xfId="51338"/>
    <cellStyle name="Note 2 4 4 21" xfId="16831"/>
    <cellStyle name="Note 2 4 4 21 2" xfId="34391"/>
    <cellStyle name="Note 2 4 4 21 3" xfId="51879"/>
    <cellStyle name="Note 2 4 4 22" xfId="17352"/>
    <cellStyle name="Note 2 4 4 22 2" xfId="34912"/>
    <cellStyle name="Note 2 4 4 22 3" xfId="52400"/>
    <cellStyle name="Note 2 4 4 23" xfId="17956"/>
    <cellStyle name="Note 2 4 4 24" xfId="35444"/>
    <cellStyle name="Note 2 4 4 3" xfId="6676"/>
    <cellStyle name="Note 2 4 4 3 2" xfId="24236"/>
    <cellStyle name="Note 2 4 4 3 3" xfId="41724"/>
    <cellStyle name="Note 2 4 4 4" xfId="7256"/>
    <cellStyle name="Note 2 4 4 4 2" xfId="24816"/>
    <cellStyle name="Note 2 4 4 4 3" xfId="42304"/>
    <cellStyle name="Note 2 4 4 5" xfId="7824"/>
    <cellStyle name="Note 2 4 4 5 2" xfId="25384"/>
    <cellStyle name="Note 2 4 4 5 3" xfId="42872"/>
    <cellStyle name="Note 2 4 4 6" xfId="8392"/>
    <cellStyle name="Note 2 4 4 6 2" xfId="25952"/>
    <cellStyle name="Note 2 4 4 6 3" xfId="43440"/>
    <cellStyle name="Note 2 4 4 7" xfId="8960"/>
    <cellStyle name="Note 2 4 4 7 2" xfId="26520"/>
    <cellStyle name="Note 2 4 4 7 3" xfId="44008"/>
    <cellStyle name="Note 2 4 4 8" xfId="9528"/>
    <cellStyle name="Note 2 4 4 8 2" xfId="27088"/>
    <cellStyle name="Note 2 4 4 8 3" xfId="44576"/>
    <cellStyle name="Note 2 4 4 9" xfId="10107"/>
    <cellStyle name="Note 2 4 4 9 2" xfId="27667"/>
    <cellStyle name="Note 2 4 4 9 3" xfId="45155"/>
    <cellStyle name="Note 2 4 5" xfId="1103"/>
    <cellStyle name="Note 2 4 5 2" xfId="18707"/>
    <cellStyle name="Note 2 4 5 3" xfId="36195"/>
    <cellStyle name="Note 2 4 6" xfId="1539"/>
    <cellStyle name="Note 2 4 6 2" xfId="19131"/>
    <cellStyle name="Note 2 4 6 3" xfId="36619"/>
    <cellStyle name="Note 2 4 7" xfId="1974"/>
    <cellStyle name="Note 2 4 7 2" xfId="19566"/>
    <cellStyle name="Note 2 4 7 3" xfId="37054"/>
    <cellStyle name="Note 2 4 8" xfId="2410"/>
    <cellStyle name="Note 2 4 8 2" xfId="20002"/>
    <cellStyle name="Note 2 4 8 3" xfId="37490"/>
    <cellStyle name="Note 2 4 9" xfId="2776"/>
    <cellStyle name="Note 2 4 9 2" xfId="20368"/>
    <cellStyle name="Note 2 4 9 3" xfId="37856"/>
    <cellStyle name="Note 2 40" xfId="5749"/>
    <cellStyle name="Note 2 40 2" xfId="23341"/>
    <cellStyle name="Note 2 40 3" xfId="40829"/>
    <cellStyle name="Note 2 41" xfId="8934"/>
    <cellStyle name="Note 2 41 2" xfId="26494"/>
    <cellStyle name="Note 2 41 3" xfId="43982"/>
    <cellStyle name="Note 2 42" xfId="5773"/>
    <cellStyle name="Note 2 42 2" xfId="23365"/>
    <cellStyle name="Note 2 42 3" xfId="40853"/>
    <cellStyle name="Note 2 43" xfId="10699"/>
    <cellStyle name="Note 2 43 2" xfId="28259"/>
    <cellStyle name="Note 2 43 3" xfId="45747"/>
    <cellStyle name="Note 2 44" xfId="7851"/>
    <cellStyle name="Note 2 44 2" xfId="25411"/>
    <cellStyle name="Note 2 44 3" xfId="42899"/>
    <cellStyle name="Note 2 45" xfId="10489"/>
    <cellStyle name="Note 2 45 2" xfId="28049"/>
    <cellStyle name="Note 2 45 3" xfId="45537"/>
    <cellStyle name="Note 2 46" xfId="11143"/>
    <cellStyle name="Note 2 46 2" xfId="28703"/>
    <cellStyle name="Note 2 46 3" xfId="46191"/>
    <cellStyle name="Note 2 47" xfId="14605"/>
    <cellStyle name="Note 2 47 2" xfId="32165"/>
    <cellStyle name="Note 2 47 3" xfId="49653"/>
    <cellStyle name="Note 2 48" xfId="15724"/>
    <cellStyle name="Note 2 48 2" xfId="33284"/>
    <cellStyle name="Note 2 48 3" xfId="50772"/>
    <cellStyle name="Note 2 49" xfId="52770"/>
    <cellStyle name="Note 2 5" xfId="128"/>
    <cellStyle name="Note 2 5 10" xfId="3228"/>
    <cellStyle name="Note 2 5 10 2" xfId="20820"/>
    <cellStyle name="Note 2 5 10 3" xfId="38308"/>
    <cellStyle name="Note 2 5 11" xfId="3657"/>
    <cellStyle name="Note 2 5 11 2" xfId="21249"/>
    <cellStyle name="Note 2 5 11 3" xfId="38737"/>
    <cellStyle name="Note 2 5 12" xfId="4080"/>
    <cellStyle name="Note 2 5 12 2" xfId="21672"/>
    <cellStyle name="Note 2 5 12 3" xfId="39160"/>
    <cellStyle name="Note 2 5 13" xfId="4501"/>
    <cellStyle name="Note 2 5 13 2" xfId="22093"/>
    <cellStyle name="Note 2 5 13 3" xfId="39581"/>
    <cellStyle name="Note 2 5 14" xfId="4916"/>
    <cellStyle name="Note 2 5 14 2" xfId="22508"/>
    <cellStyle name="Note 2 5 14 3" xfId="39996"/>
    <cellStyle name="Note 2 5 15" xfId="5316"/>
    <cellStyle name="Note 2 5 15 2" xfId="22908"/>
    <cellStyle name="Note 2 5 15 3" xfId="40396"/>
    <cellStyle name="Note 2 5 16" xfId="5827"/>
    <cellStyle name="Note 2 5 16 2" xfId="23419"/>
    <cellStyle name="Note 2 5 16 3" xfId="40907"/>
    <cellStyle name="Note 2 5 17" xfId="5706"/>
    <cellStyle name="Note 2 5 17 2" xfId="23298"/>
    <cellStyle name="Note 2 5 17 3" xfId="40786"/>
    <cellStyle name="Note 2 5 18" xfId="5884"/>
    <cellStyle name="Note 2 5 18 2" xfId="23476"/>
    <cellStyle name="Note 2 5 18 3" xfId="40964"/>
    <cellStyle name="Note 2 5 19" xfId="5758"/>
    <cellStyle name="Note 2 5 19 2" xfId="23350"/>
    <cellStyle name="Note 2 5 19 3" xfId="40838"/>
    <cellStyle name="Note 2 5 2" xfId="735"/>
    <cellStyle name="Note 2 5 2 10" xfId="4652"/>
    <cellStyle name="Note 2 5 2 10 2" xfId="22244"/>
    <cellStyle name="Note 2 5 2 10 3" xfId="39732"/>
    <cellStyle name="Note 2 5 2 11" xfId="5053"/>
    <cellStyle name="Note 2 5 2 11 2" xfId="22645"/>
    <cellStyle name="Note 2 5 2 11 3" xfId="40133"/>
    <cellStyle name="Note 2 5 2 12" xfId="5453"/>
    <cellStyle name="Note 2 5 2 12 2" xfId="23045"/>
    <cellStyle name="Note 2 5 2 12 3" xfId="40533"/>
    <cellStyle name="Note 2 5 2 13" xfId="6198"/>
    <cellStyle name="Note 2 5 2 13 2" xfId="23758"/>
    <cellStyle name="Note 2 5 2 13 3" xfId="41246"/>
    <cellStyle name="Note 2 5 2 14" xfId="6799"/>
    <cellStyle name="Note 2 5 2 14 2" xfId="24359"/>
    <cellStyle name="Note 2 5 2 14 3" xfId="41847"/>
    <cellStyle name="Note 2 5 2 15" xfId="7379"/>
    <cellStyle name="Note 2 5 2 15 2" xfId="24939"/>
    <cellStyle name="Note 2 5 2 15 3" xfId="42427"/>
    <cellStyle name="Note 2 5 2 16" xfId="7947"/>
    <cellStyle name="Note 2 5 2 16 2" xfId="25507"/>
    <cellStyle name="Note 2 5 2 16 3" xfId="42995"/>
    <cellStyle name="Note 2 5 2 17" xfId="8515"/>
    <cellStyle name="Note 2 5 2 17 2" xfId="26075"/>
    <cellStyle name="Note 2 5 2 17 3" xfId="43563"/>
    <cellStyle name="Note 2 5 2 18" xfId="9083"/>
    <cellStyle name="Note 2 5 2 18 2" xfId="26643"/>
    <cellStyle name="Note 2 5 2 18 3" xfId="44131"/>
    <cellStyle name="Note 2 5 2 19" xfId="9651"/>
    <cellStyle name="Note 2 5 2 19 2" xfId="27211"/>
    <cellStyle name="Note 2 5 2 19 3" xfId="44699"/>
    <cellStyle name="Note 2 5 2 2" xfId="1228"/>
    <cellStyle name="Note 2 5 2 2 2" xfId="18820"/>
    <cellStyle name="Note 2 5 2 2 3" xfId="36308"/>
    <cellStyle name="Note 2 5 2 20" xfId="10230"/>
    <cellStyle name="Note 2 5 2 20 2" xfId="27790"/>
    <cellStyle name="Note 2 5 2 20 3" xfId="45278"/>
    <cellStyle name="Note 2 5 2 21" xfId="10797"/>
    <cellStyle name="Note 2 5 2 21 2" xfId="28357"/>
    <cellStyle name="Note 2 5 2 21 3" xfId="45845"/>
    <cellStyle name="Note 2 5 2 22" xfId="11307"/>
    <cellStyle name="Note 2 5 2 22 2" xfId="28867"/>
    <cellStyle name="Note 2 5 2 22 3" xfId="46355"/>
    <cellStyle name="Note 2 5 2 23" xfId="11888"/>
    <cellStyle name="Note 2 5 2 23 2" xfId="29448"/>
    <cellStyle name="Note 2 5 2 23 3" xfId="46936"/>
    <cellStyle name="Note 2 5 2 24" xfId="12466"/>
    <cellStyle name="Note 2 5 2 24 2" xfId="30026"/>
    <cellStyle name="Note 2 5 2 24 3" xfId="47514"/>
    <cellStyle name="Note 2 5 2 25" xfId="13042"/>
    <cellStyle name="Note 2 5 2 25 2" xfId="30602"/>
    <cellStyle name="Note 2 5 2 25 3" xfId="48090"/>
    <cellStyle name="Note 2 5 2 26" xfId="13618"/>
    <cellStyle name="Note 2 5 2 26 2" xfId="31178"/>
    <cellStyle name="Note 2 5 2 26 3" xfId="48666"/>
    <cellStyle name="Note 2 5 2 27" xfId="14192"/>
    <cellStyle name="Note 2 5 2 27 2" xfId="31752"/>
    <cellStyle name="Note 2 5 2 27 3" xfId="49240"/>
    <cellStyle name="Note 2 5 2 28" xfId="14748"/>
    <cellStyle name="Note 2 5 2 28 2" xfId="32308"/>
    <cellStyle name="Note 2 5 2 28 3" xfId="49796"/>
    <cellStyle name="Note 2 5 2 29" xfId="15305"/>
    <cellStyle name="Note 2 5 2 29 2" xfId="32865"/>
    <cellStyle name="Note 2 5 2 29 3" xfId="50353"/>
    <cellStyle name="Note 2 5 2 3" xfId="1664"/>
    <cellStyle name="Note 2 5 2 3 2" xfId="19256"/>
    <cellStyle name="Note 2 5 2 3 3" xfId="36744"/>
    <cellStyle name="Note 2 5 2 30" xfId="15863"/>
    <cellStyle name="Note 2 5 2 30 2" xfId="33423"/>
    <cellStyle name="Note 2 5 2 30 3" xfId="50911"/>
    <cellStyle name="Note 2 5 2 31" xfId="16411"/>
    <cellStyle name="Note 2 5 2 31 2" xfId="33971"/>
    <cellStyle name="Note 2 5 2 31 3" xfId="51459"/>
    <cellStyle name="Note 2 5 2 32" xfId="16944"/>
    <cellStyle name="Note 2 5 2 32 2" xfId="34504"/>
    <cellStyle name="Note 2 5 2 32 3" xfId="51992"/>
    <cellStyle name="Note 2 5 2 33" xfId="17465"/>
    <cellStyle name="Note 2 5 2 33 2" xfId="35025"/>
    <cellStyle name="Note 2 5 2 33 3" xfId="52513"/>
    <cellStyle name="Note 2 5 2 34" xfId="18069"/>
    <cellStyle name="Note 2 5 2 35" xfId="35557"/>
    <cellStyle name="Note 2 5 2 36" xfId="53283"/>
    <cellStyle name="Note 2 5 2 37" xfId="53800"/>
    <cellStyle name="Note 2 5 2 4" xfId="2099"/>
    <cellStyle name="Note 2 5 2 4 2" xfId="19691"/>
    <cellStyle name="Note 2 5 2 4 3" xfId="37179"/>
    <cellStyle name="Note 2 5 2 5" xfId="2535"/>
    <cellStyle name="Note 2 5 2 5 2" xfId="20127"/>
    <cellStyle name="Note 2 5 2 5 3" xfId="37615"/>
    <cellStyle name="Note 2 5 2 6" xfId="2838"/>
    <cellStyle name="Note 2 5 2 6 2" xfId="20430"/>
    <cellStyle name="Note 2 5 2 6 3" xfId="37918"/>
    <cellStyle name="Note 2 5 2 7" xfId="3385"/>
    <cellStyle name="Note 2 5 2 7 2" xfId="20977"/>
    <cellStyle name="Note 2 5 2 7 3" xfId="38465"/>
    <cellStyle name="Note 2 5 2 8" xfId="3810"/>
    <cellStyle name="Note 2 5 2 8 2" xfId="21402"/>
    <cellStyle name="Note 2 5 2 8 3" xfId="38890"/>
    <cellStyle name="Note 2 5 2 9" xfId="4231"/>
    <cellStyle name="Note 2 5 2 9 2" xfId="21823"/>
    <cellStyle name="Note 2 5 2 9 3" xfId="39311"/>
    <cellStyle name="Note 2 5 20" xfId="7063"/>
    <cellStyle name="Note 2 5 20 2" xfId="24623"/>
    <cellStyle name="Note 2 5 20 3" xfId="42111"/>
    <cellStyle name="Note 2 5 21" xfId="7631"/>
    <cellStyle name="Note 2 5 21 2" xfId="25191"/>
    <cellStyle name="Note 2 5 21 3" xfId="42679"/>
    <cellStyle name="Note 2 5 22" xfId="8199"/>
    <cellStyle name="Note 2 5 22 2" xfId="25759"/>
    <cellStyle name="Note 2 5 22 3" xfId="43247"/>
    <cellStyle name="Note 2 5 23" xfId="8773"/>
    <cellStyle name="Note 2 5 23 2" xfId="26333"/>
    <cellStyle name="Note 2 5 23 3" xfId="43821"/>
    <cellStyle name="Note 2 5 24" xfId="8768"/>
    <cellStyle name="Note 2 5 24 2" xfId="26328"/>
    <cellStyle name="Note 2 5 24 3" xfId="43816"/>
    <cellStyle name="Note 2 5 25" xfId="7764"/>
    <cellStyle name="Note 2 5 25 2" xfId="25324"/>
    <cellStyle name="Note 2 5 25 3" xfId="42812"/>
    <cellStyle name="Note 2 5 26" xfId="9916"/>
    <cellStyle name="Note 2 5 26 2" xfId="27476"/>
    <cellStyle name="Note 2 5 26 3" xfId="44964"/>
    <cellStyle name="Note 2 5 27" xfId="11574"/>
    <cellStyle name="Note 2 5 27 2" xfId="29134"/>
    <cellStyle name="Note 2 5 27 3" xfId="46622"/>
    <cellStyle name="Note 2 5 28" xfId="12153"/>
    <cellStyle name="Note 2 5 28 2" xfId="29713"/>
    <cellStyle name="Note 2 5 28 3" xfId="47201"/>
    <cellStyle name="Note 2 5 29" xfId="12732"/>
    <cellStyle name="Note 2 5 29 2" xfId="30292"/>
    <cellStyle name="Note 2 5 29 3" xfId="47780"/>
    <cellStyle name="Note 2 5 3" xfId="855"/>
    <cellStyle name="Note 2 5 3 10" xfId="4772"/>
    <cellStyle name="Note 2 5 3 10 2" xfId="22364"/>
    <cellStyle name="Note 2 5 3 10 3" xfId="39852"/>
    <cellStyle name="Note 2 5 3 11" xfId="5173"/>
    <cellStyle name="Note 2 5 3 11 2" xfId="22765"/>
    <cellStyle name="Note 2 5 3 11 3" xfId="40253"/>
    <cellStyle name="Note 2 5 3 12" xfId="5573"/>
    <cellStyle name="Note 2 5 3 12 2" xfId="23165"/>
    <cellStyle name="Note 2 5 3 12 3" xfId="40653"/>
    <cellStyle name="Note 2 5 3 13" xfId="6318"/>
    <cellStyle name="Note 2 5 3 13 2" xfId="23878"/>
    <cellStyle name="Note 2 5 3 13 3" xfId="41366"/>
    <cellStyle name="Note 2 5 3 14" xfId="6919"/>
    <cellStyle name="Note 2 5 3 14 2" xfId="24479"/>
    <cellStyle name="Note 2 5 3 14 3" xfId="41967"/>
    <cellStyle name="Note 2 5 3 15" xfId="7499"/>
    <cellStyle name="Note 2 5 3 15 2" xfId="25059"/>
    <cellStyle name="Note 2 5 3 15 3" xfId="42547"/>
    <cellStyle name="Note 2 5 3 16" xfId="8067"/>
    <cellStyle name="Note 2 5 3 16 2" xfId="25627"/>
    <cellStyle name="Note 2 5 3 16 3" xfId="43115"/>
    <cellStyle name="Note 2 5 3 17" xfId="8635"/>
    <cellStyle name="Note 2 5 3 17 2" xfId="26195"/>
    <cellStyle name="Note 2 5 3 17 3" xfId="43683"/>
    <cellStyle name="Note 2 5 3 18" xfId="9203"/>
    <cellStyle name="Note 2 5 3 18 2" xfId="26763"/>
    <cellStyle name="Note 2 5 3 18 3" xfId="44251"/>
    <cellStyle name="Note 2 5 3 19" xfId="9771"/>
    <cellStyle name="Note 2 5 3 19 2" xfId="27331"/>
    <cellStyle name="Note 2 5 3 19 3" xfId="44819"/>
    <cellStyle name="Note 2 5 3 2" xfId="1348"/>
    <cellStyle name="Note 2 5 3 2 2" xfId="18940"/>
    <cellStyle name="Note 2 5 3 2 3" xfId="36428"/>
    <cellStyle name="Note 2 5 3 20" xfId="10350"/>
    <cellStyle name="Note 2 5 3 20 2" xfId="27910"/>
    <cellStyle name="Note 2 5 3 20 3" xfId="45398"/>
    <cellStyle name="Note 2 5 3 21" xfId="10917"/>
    <cellStyle name="Note 2 5 3 21 2" xfId="28477"/>
    <cellStyle name="Note 2 5 3 21 3" xfId="45965"/>
    <cellStyle name="Note 2 5 3 22" xfId="11427"/>
    <cellStyle name="Note 2 5 3 22 2" xfId="28987"/>
    <cellStyle name="Note 2 5 3 22 3" xfId="46475"/>
    <cellStyle name="Note 2 5 3 23" xfId="12008"/>
    <cellStyle name="Note 2 5 3 23 2" xfId="29568"/>
    <cellStyle name="Note 2 5 3 23 3" xfId="47056"/>
    <cellStyle name="Note 2 5 3 24" xfId="12586"/>
    <cellStyle name="Note 2 5 3 24 2" xfId="30146"/>
    <cellStyle name="Note 2 5 3 24 3" xfId="47634"/>
    <cellStyle name="Note 2 5 3 25" xfId="13162"/>
    <cellStyle name="Note 2 5 3 25 2" xfId="30722"/>
    <cellStyle name="Note 2 5 3 25 3" xfId="48210"/>
    <cellStyle name="Note 2 5 3 26" xfId="13738"/>
    <cellStyle name="Note 2 5 3 26 2" xfId="31298"/>
    <cellStyle name="Note 2 5 3 26 3" xfId="48786"/>
    <cellStyle name="Note 2 5 3 27" xfId="14312"/>
    <cellStyle name="Note 2 5 3 27 2" xfId="31872"/>
    <cellStyle name="Note 2 5 3 27 3" xfId="49360"/>
    <cellStyle name="Note 2 5 3 28" xfId="14868"/>
    <cellStyle name="Note 2 5 3 28 2" xfId="32428"/>
    <cellStyle name="Note 2 5 3 28 3" xfId="49916"/>
    <cellStyle name="Note 2 5 3 29" xfId="15425"/>
    <cellStyle name="Note 2 5 3 29 2" xfId="32985"/>
    <cellStyle name="Note 2 5 3 29 3" xfId="50473"/>
    <cellStyle name="Note 2 5 3 3" xfId="1784"/>
    <cellStyle name="Note 2 5 3 3 2" xfId="19376"/>
    <cellStyle name="Note 2 5 3 3 3" xfId="36864"/>
    <cellStyle name="Note 2 5 3 30" xfId="15983"/>
    <cellStyle name="Note 2 5 3 30 2" xfId="33543"/>
    <cellStyle name="Note 2 5 3 30 3" xfId="51031"/>
    <cellStyle name="Note 2 5 3 31" xfId="16531"/>
    <cellStyle name="Note 2 5 3 31 2" xfId="34091"/>
    <cellStyle name="Note 2 5 3 31 3" xfId="51579"/>
    <cellStyle name="Note 2 5 3 32" xfId="17064"/>
    <cellStyle name="Note 2 5 3 32 2" xfId="34624"/>
    <cellStyle name="Note 2 5 3 32 3" xfId="52112"/>
    <cellStyle name="Note 2 5 3 33" xfId="17585"/>
    <cellStyle name="Note 2 5 3 33 2" xfId="35145"/>
    <cellStyle name="Note 2 5 3 33 3" xfId="52633"/>
    <cellStyle name="Note 2 5 3 34" xfId="18189"/>
    <cellStyle name="Note 2 5 3 35" xfId="35677"/>
    <cellStyle name="Note 2 5 3 36" xfId="53403"/>
    <cellStyle name="Note 2 5 3 37" xfId="53112"/>
    <cellStyle name="Note 2 5 3 4" xfId="2219"/>
    <cellStyle name="Note 2 5 3 4 2" xfId="19811"/>
    <cellStyle name="Note 2 5 3 4 3" xfId="37299"/>
    <cellStyle name="Note 2 5 3 5" xfId="2655"/>
    <cellStyle name="Note 2 5 3 5 2" xfId="20247"/>
    <cellStyle name="Note 2 5 3 5 3" xfId="37735"/>
    <cellStyle name="Note 2 5 3 6" xfId="2962"/>
    <cellStyle name="Note 2 5 3 6 2" xfId="20554"/>
    <cellStyle name="Note 2 5 3 6 3" xfId="38042"/>
    <cellStyle name="Note 2 5 3 7" xfId="3505"/>
    <cellStyle name="Note 2 5 3 7 2" xfId="21097"/>
    <cellStyle name="Note 2 5 3 7 3" xfId="38585"/>
    <cellStyle name="Note 2 5 3 8" xfId="3930"/>
    <cellStyle name="Note 2 5 3 8 2" xfId="21522"/>
    <cellStyle name="Note 2 5 3 8 3" xfId="39010"/>
    <cellStyle name="Note 2 5 3 9" xfId="4351"/>
    <cellStyle name="Note 2 5 3 9 2" xfId="21943"/>
    <cellStyle name="Note 2 5 3 9 3" xfId="39431"/>
    <cellStyle name="Note 2 5 30" xfId="8917"/>
    <cellStyle name="Note 2 5 30 2" xfId="26477"/>
    <cellStyle name="Note 2 5 30 3" xfId="43965"/>
    <cellStyle name="Note 2 5 31" xfId="13882"/>
    <cellStyle name="Note 2 5 31 2" xfId="31442"/>
    <cellStyle name="Note 2 5 31 3" xfId="48930"/>
    <cellStyle name="Note 2 5 32" xfId="14448"/>
    <cellStyle name="Note 2 5 32 2" xfId="32008"/>
    <cellStyle name="Note 2 5 32 3" xfId="49496"/>
    <cellStyle name="Note 2 5 33" xfId="13437"/>
    <cellStyle name="Note 2 5 33 2" xfId="30997"/>
    <cellStyle name="Note 2 5 33 3" xfId="48485"/>
    <cellStyle name="Note 2 5 34" xfId="15570"/>
    <cellStyle name="Note 2 5 34 2" xfId="33130"/>
    <cellStyle name="Note 2 5 34 3" xfId="50618"/>
    <cellStyle name="Note 2 5 35" xfId="13278"/>
    <cellStyle name="Note 2 5 35 2" xfId="30838"/>
    <cellStyle name="Note 2 5 35 3" xfId="48326"/>
    <cellStyle name="Note 2 5 36" xfId="17753"/>
    <cellStyle name="Note 2 5 37" xfId="17720"/>
    <cellStyle name="Note 2 5 38" xfId="53124"/>
    <cellStyle name="Note 2 5 39" xfId="53679"/>
    <cellStyle name="Note 2 5 4" xfId="576"/>
    <cellStyle name="Note 2 5 4 10" xfId="10641"/>
    <cellStyle name="Note 2 5 4 10 2" xfId="28201"/>
    <cellStyle name="Note 2 5 4 10 3" xfId="45689"/>
    <cellStyle name="Note 2 5 4 11" xfId="11152"/>
    <cellStyle name="Note 2 5 4 11 2" xfId="28712"/>
    <cellStyle name="Note 2 5 4 11 3" xfId="46200"/>
    <cellStyle name="Note 2 5 4 12" xfId="11731"/>
    <cellStyle name="Note 2 5 4 12 2" xfId="29291"/>
    <cellStyle name="Note 2 5 4 12 3" xfId="46779"/>
    <cellStyle name="Note 2 5 4 13" xfId="12309"/>
    <cellStyle name="Note 2 5 4 13 2" xfId="29869"/>
    <cellStyle name="Note 2 5 4 13 3" xfId="47357"/>
    <cellStyle name="Note 2 5 4 14" xfId="12887"/>
    <cellStyle name="Note 2 5 4 14 2" xfId="30447"/>
    <cellStyle name="Note 2 5 4 14 3" xfId="47935"/>
    <cellStyle name="Note 2 5 4 15" xfId="13463"/>
    <cellStyle name="Note 2 5 4 15 2" xfId="31023"/>
    <cellStyle name="Note 2 5 4 15 3" xfId="48511"/>
    <cellStyle name="Note 2 5 4 16" xfId="14037"/>
    <cellStyle name="Note 2 5 4 16 2" xfId="31597"/>
    <cellStyle name="Note 2 5 4 16 3" xfId="49085"/>
    <cellStyle name="Note 2 5 4 17" xfId="14597"/>
    <cellStyle name="Note 2 5 4 17 2" xfId="32157"/>
    <cellStyle name="Note 2 5 4 17 3" xfId="49645"/>
    <cellStyle name="Note 2 5 4 18" xfId="15151"/>
    <cellStyle name="Note 2 5 4 18 2" xfId="32711"/>
    <cellStyle name="Note 2 5 4 18 3" xfId="50199"/>
    <cellStyle name="Note 2 5 4 19" xfId="15716"/>
    <cellStyle name="Note 2 5 4 19 2" xfId="33276"/>
    <cellStyle name="Note 2 5 4 19 3" xfId="50764"/>
    <cellStyle name="Note 2 5 4 2" xfId="6041"/>
    <cellStyle name="Note 2 5 4 2 2" xfId="23621"/>
    <cellStyle name="Note 2 5 4 2 3" xfId="41109"/>
    <cellStyle name="Note 2 5 4 20" xfId="16262"/>
    <cellStyle name="Note 2 5 4 20 2" xfId="33822"/>
    <cellStyle name="Note 2 5 4 20 3" xfId="51310"/>
    <cellStyle name="Note 2 5 4 21" xfId="16807"/>
    <cellStyle name="Note 2 5 4 21 2" xfId="34367"/>
    <cellStyle name="Note 2 5 4 21 3" xfId="51855"/>
    <cellStyle name="Note 2 5 4 22" xfId="17328"/>
    <cellStyle name="Note 2 5 4 22 2" xfId="34888"/>
    <cellStyle name="Note 2 5 4 22 3" xfId="52376"/>
    <cellStyle name="Note 2 5 4 23" xfId="17932"/>
    <cellStyle name="Note 2 5 4 24" xfId="35420"/>
    <cellStyle name="Note 2 5 4 3" xfId="6642"/>
    <cellStyle name="Note 2 5 4 3 2" xfId="24202"/>
    <cellStyle name="Note 2 5 4 3 3" xfId="41690"/>
    <cellStyle name="Note 2 5 4 4" xfId="7222"/>
    <cellStyle name="Note 2 5 4 4 2" xfId="24782"/>
    <cellStyle name="Note 2 5 4 4 3" xfId="42270"/>
    <cellStyle name="Note 2 5 4 5" xfId="7790"/>
    <cellStyle name="Note 2 5 4 5 2" xfId="25350"/>
    <cellStyle name="Note 2 5 4 5 3" xfId="42838"/>
    <cellStyle name="Note 2 5 4 6" xfId="8358"/>
    <cellStyle name="Note 2 5 4 6 2" xfId="25918"/>
    <cellStyle name="Note 2 5 4 6 3" xfId="43406"/>
    <cellStyle name="Note 2 5 4 7" xfId="8926"/>
    <cellStyle name="Note 2 5 4 7 2" xfId="26486"/>
    <cellStyle name="Note 2 5 4 7 3" xfId="43974"/>
    <cellStyle name="Note 2 5 4 8" xfId="9494"/>
    <cellStyle name="Note 2 5 4 8 2" xfId="27054"/>
    <cellStyle name="Note 2 5 4 8 3" xfId="44542"/>
    <cellStyle name="Note 2 5 4 9" xfId="10074"/>
    <cellStyle name="Note 2 5 4 9 2" xfId="27634"/>
    <cellStyle name="Note 2 5 4 9 3" xfId="45122"/>
    <cellStyle name="Note 2 5 5" xfId="1069"/>
    <cellStyle name="Note 2 5 5 2" xfId="18685"/>
    <cellStyle name="Note 2 5 5 3" xfId="36173"/>
    <cellStyle name="Note 2 5 6" xfId="1505"/>
    <cellStyle name="Note 2 5 6 2" xfId="19097"/>
    <cellStyle name="Note 2 5 6 3" xfId="36585"/>
    <cellStyle name="Note 2 5 7" xfId="1941"/>
    <cellStyle name="Note 2 5 7 2" xfId="19533"/>
    <cellStyle name="Note 2 5 7 3" xfId="37021"/>
    <cellStyle name="Note 2 5 8" xfId="2376"/>
    <cellStyle name="Note 2 5 8 2" xfId="19968"/>
    <cellStyle name="Note 2 5 8 3" xfId="37456"/>
    <cellStyle name="Note 2 5 9" xfId="3051"/>
    <cellStyle name="Note 2 5 9 2" xfId="20643"/>
    <cellStyle name="Note 2 5 9 3" xfId="38131"/>
    <cellStyle name="Note 2 50" xfId="52802"/>
    <cellStyle name="Note 2 51" xfId="52792"/>
    <cellStyle name="Note 2 52" xfId="52881"/>
    <cellStyle name="Note 2 53" xfId="52811"/>
    <cellStyle name="Note 2 54" xfId="52799"/>
    <cellStyle name="Note 2 55" xfId="52896"/>
    <cellStyle name="Note 2 56" xfId="52916"/>
    <cellStyle name="Note 2 57" xfId="53046"/>
    <cellStyle name="Note 2 58" xfId="53554"/>
    <cellStyle name="Note 2 59" xfId="115"/>
    <cellStyle name="Note 2 6" xfId="192"/>
    <cellStyle name="Note 2 6 10" xfId="3305"/>
    <cellStyle name="Note 2 6 10 2" xfId="20897"/>
    <cellStyle name="Note 2 6 10 3" xfId="38385"/>
    <cellStyle name="Note 2 6 11" xfId="3730"/>
    <cellStyle name="Note 2 6 11 2" xfId="21322"/>
    <cellStyle name="Note 2 6 11 3" xfId="38810"/>
    <cellStyle name="Note 2 6 12" xfId="4151"/>
    <cellStyle name="Note 2 6 12 2" xfId="21743"/>
    <cellStyle name="Note 2 6 12 3" xfId="39231"/>
    <cellStyle name="Note 2 6 13" xfId="4572"/>
    <cellStyle name="Note 2 6 13 2" xfId="22164"/>
    <cellStyle name="Note 2 6 13 3" xfId="39652"/>
    <cellStyle name="Note 2 6 14" xfId="4973"/>
    <cellStyle name="Note 2 6 14 2" xfId="22565"/>
    <cellStyle name="Note 2 6 14 3" xfId="40053"/>
    <cellStyle name="Note 2 6 15" xfId="5373"/>
    <cellStyle name="Note 2 6 15 2" xfId="22965"/>
    <cellStyle name="Note 2 6 15 3" xfId="40453"/>
    <cellStyle name="Note 2 6 16" xfId="5908"/>
    <cellStyle name="Note 2 6 16 2" xfId="23500"/>
    <cellStyle name="Note 2 6 16 3" xfId="40988"/>
    <cellStyle name="Note 2 6 17" xfId="6509"/>
    <cellStyle name="Note 2 6 17 2" xfId="24069"/>
    <cellStyle name="Note 2 6 17 3" xfId="41557"/>
    <cellStyle name="Note 2 6 18" xfId="7089"/>
    <cellStyle name="Note 2 6 18 2" xfId="24649"/>
    <cellStyle name="Note 2 6 18 3" xfId="42137"/>
    <cellStyle name="Note 2 6 19" xfId="7657"/>
    <cellStyle name="Note 2 6 19 2" xfId="25217"/>
    <cellStyle name="Note 2 6 19 3" xfId="42705"/>
    <cellStyle name="Note 2 6 2" xfId="792"/>
    <cellStyle name="Note 2 6 2 10" xfId="4709"/>
    <cellStyle name="Note 2 6 2 10 2" xfId="22301"/>
    <cellStyle name="Note 2 6 2 10 3" xfId="39789"/>
    <cellStyle name="Note 2 6 2 11" xfId="5110"/>
    <cellStyle name="Note 2 6 2 11 2" xfId="22702"/>
    <cellStyle name="Note 2 6 2 11 3" xfId="40190"/>
    <cellStyle name="Note 2 6 2 12" xfId="5510"/>
    <cellStyle name="Note 2 6 2 12 2" xfId="23102"/>
    <cellStyle name="Note 2 6 2 12 3" xfId="40590"/>
    <cellStyle name="Note 2 6 2 13" xfId="6255"/>
    <cellStyle name="Note 2 6 2 13 2" xfId="23815"/>
    <cellStyle name="Note 2 6 2 13 3" xfId="41303"/>
    <cellStyle name="Note 2 6 2 14" xfId="6856"/>
    <cellStyle name="Note 2 6 2 14 2" xfId="24416"/>
    <cellStyle name="Note 2 6 2 14 3" xfId="41904"/>
    <cellStyle name="Note 2 6 2 15" xfId="7436"/>
    <cellStyle name="Note 2 6 2 15 2" xfId="24996"/>
    <cellStyle name="Note 2 6 2 15 3" xfId="42484"/>
    <cellStyle name="Note 2 6 2 16" xfId="8004"/>
    <cellStyle name="Note 2 6 2 16 2" xfId="25564"/>
    <cellStyle name="Note 2 6 2 16 3" xfId="43052"/>
    <cellStyle name="Note 2 6 2 17" xfId="8572"/>
    <cellStyle name="Note 2 6 2 17 2" xfId="26132"/>
    <cellStyle name="Note 2 6 2 17 3" xfId="43620"/>
    <cellStyle name="Note 2 6 2 18" xfId="9140"/>
    <cellStyle name="Note 2 6 2 18 2" xfId="26700"/>
    <cellStyle name="Note 2 6 2 18 3" xfId="44188"/>
    <cellStyle name="Note 2 6 2 19" xfId="9708"/>
    <cellStyle name="Note 2 6 2 19 2" xfId="27268"/>
    <cellStyle name="Note 2 6 2 19 3" xfId="44756"/>
    <cellStyle name="Note 2 6 2 2" xfId="1285"/>
    <cellStyle name="Note 2 6 2 2 2" xfId="18877"/>
    <cellStyle name="Note 2 6 2 2 3" xfId="36365"/>
    <cellStyle name="Note 2 6 2 20" xfId="10287"/>
    <cellStyle name="Note 2 6 2 20 2" xfId="27847"/>
    <cellStyle name="Note 2 6 2 20 3" xfId="45335"/>
    <cellStyle name="Note 2 6 2 21" xfId="10854"/>
    <cellStyle name="Note 2 6 2 21 2" xfId="28414"/>
    <cellStyle name="Note 2 6 2 21 3" xfId="45902"/>
    <cellStyle name="Note 2 6 2 22" xfId="11364"/>
    <cellStyle name="Note 2 6 2 22 2" xfId="28924"/>
    <cellStyle name="Note 2 6 2 22 3" xfId="46412"/>
    <cellStyle name="Note 2 6 2 23" xfId="11945"/>
    <cellStyle name="Note 2 6 2 23 2" xfId="29505"/>
    <cellStyle name="Note 2 6 2 23 3" xfId="46993"/>
    <cellStyle name="Note 2 6 2 24" xfId="12523"/>
    <cellStyle name="Note 2 6 2 24 2" xfId="30083"/>
    <cellStyle name="Note 2 6 2 24 3" xfId="47571"/>
    <cellStyle name="Note 2 6 2 25" xfId="13099"/>
    <cellStyle name="Note 2 6 2 25 2" xfId="30659"/>
    <cellStyle name="Note 2 6 2 25 3" xfId="48147"/>
    <cellStyle name="Note 2 6 2 26" xfId="13675"/>
    <cellStyle name="Note 2 6 2 26 2" xfId="31235"/>
    <cellStyle name="Note 2 6 2 26 3" xfId="48723"/>
    <cellStyle name="Note 2 6 2 27" xfId="14249"/>
    <cellStyle name="Note 2 6 2 27 2" xfId="31809"/>
    <cellStyle name="Note 2 6 2 27 3" xfId="49297"/>
    <cellStyle name="Note 2 6 2 28" xfId="14805"/>
    <cellStyle name="Note 2 6 2 28 2" xfId="32365"/>
    <cellStyle name="Note 2 6 2 28 3" xfId="49853"/>
    <cellStyle name="Note 2 6 2 29" xfId="15362"/>
    <cellStyle name="Note 2 6 2 29 2" xfId="32922"/>
    <cellStyle name="Note 2 6 2 29 3" xfId="50410"/>
    <cellStyle name="Note 2 6 2 3" xfId="1721"/>
    <cellStyle name="Note 2 6 2 3 2" xfId="19313"/>
    <cellStyle name="Note 2 6 2 3 3" xfId="36801"/>
    <cellStyle name="Note 2 6 2 30" xfId="15920"/>
    <cellStyle name="Note 2 6 2 30 2" xfId="33480"/>
    <cellStyle name="Note 2 6 2 30 3" xfId="50968"/>
    <cellStyle name="Note 2 6 2 31" xfId="16468"/>
    <cellStyle name="Note 2 6 2 31 2" xfId="34028"/>
    <cellStyle name="Note 2 6 2 31 3" xfId="51516"/>
    <cellStyle name="Note 2 6 2 32" xfId="17001"/>
    <cellStyle name="Note 2 6 2 32 2" xfId="34561"/>
    <cellStyle name="Note 2 6 2 32 3" xfId="52049"/>
    <cellStyle name="Note 2 6 2 33" xfId="17522"/>
    <cellStyle name="Note 2 6 2 33 2" xfId="35082"/>
    <cellStyle name="Note 2 6 2 33 3" xfId="52570"/>
    <cellStyle name="Note 2 6 2 34" xfId="18126"/>
    <cellStyle name="Note 2 6 2 35" xfId="35614"/>
    <cellStyle name="Note 2 6 2 36" xfId="53340"/>
    <cellStyle name="Note 2 6 2 37" xfId="53608"/>
    <cellStyle name="Note 2 6 2 4" xfId="2156"/>
    <cellStyle name="Note 2 6 2 4 2" xfId="19748"/>
    <cellStyle name="Note 2 6 2 4 3" xfId="37236"/>
    <cellStyle name="Note 2 6 2 5" xfId="2592"/>
    <cellStyle name="Note 2 6 2 5 2" xfId="20184"/>
    <cellStyle name="Note 2 6 2 5 3" xfId="37672"/>
    <cellStyle name="Note 2 6 2 6" xfId="3047"/>
    <cellStyle name="Note 2 6 2 6 2" xfId="20639"/>
    <cellStyle name="Note 2 6 2 6 3" xfId="38127"/>
    <cellStyle name="Note 2 6 2 7" xfId="3442"/>
    <cellStyle name="Note 2 6 2 7 2" xfId="21034"/>
    <cellStyle name="Note 2 6 2 7 3" xfId="38522"/>
    <cellStyle name="Note 2 6 2 8" xfId="3867"/>
    <cellStyle name="Note 2 6 2 8 2" xfId="21459"/>
    <cellStyle name="Note 2 6 2 8 3" xfId="38947"/>
    <cellStyle name="Note 2 6 2 9" xfId="4288"/>
    <cellStyle name="Note 2 6 2 9 2" xfId="21880"/>
    <cellStyle name="Note 2 6 2 9 3" xfId="39368"/>
    <cellStyle name="Note 2 6 20" xfId="8225"/>
    <cellStyle name="Note 2 6 20 2" xfId="25785"/>
    <cellStyle name="Note 2 6 20 3" xfId="43273"/>
    <cellStyle name="Note 2 6 21" xfId="8793"/>
    <cellStyle name="Note 2 6 21 2" xfId="26353"/>
    <cellStyle name="Note 2 6 21 3" xfId="43841"/>
    <cellStyle name="Note 2 6 22" xfId="9361"/>
    <cellStyle name="Note 2 6 22 2" xfId="26921"/>
    <cellStyle name="Note 2 6 22 3" xfId="44409"/>
    <cellStyle name="Note 2 6 23" xfId="9941"/>
    <cellStyle name="Note 2 6 23 2" xfId="27501"/>
    <cellStyle name="Note 2 6 23 3" xfId="44989"/>
    <cellStyle name="Note 2 6 24" xfId="10508"/>
    <cellStyle name="Note 2 6 24 2" xfId="28068"/>
    <cellStyle name="Note 2 6 24 3" xfId="45556"/>
    <cellStyle name="Note 2 6 25" xfId="10050"/>
    <cellStyle name="Note 2 6 25 2" xfId="27610"/>
    <cellStyle name="Note 2 6 25 3" xfId="45098"/>
    <cellStyle name="Note 2 6 26" xfId="11598"/>
    <cellStyle name="Note 2 6 26 2" xfId="29158"/>
    <cellStyle name="Note 2 6 26 3" xfId="46646"/>
    <cellStyle name="Note 2 6 27" xfId="12176"/>
    <cellStyle name="Note 2 6 27 2" xfId="29736"/>
    <cellStyle name="Note 2 6 27 3" xfId="47224"/>
    <cellStyle name="Note 2 6 28" xfId="12755"/>
    <cellStyle name="Note 2 6 28 2" xfId="30315"/>
    <cellStyle name="Note 2 6 28 3" xfId="47803"/>
    <cellStyle name="Note 2 6 29" xfId="13331"/>
    <cellStyle name="Note 2 6 29 2" xfId="30891"/>
    <cellStyle name="Note 2 6 29 3" xfId="48379"/>
    <cellStyle name="Note 2 6 3" xfId="912"/>
    <cellStyle name="Note 2 6 3 10" xfId="4829"/>
    <cellStyle name="Note 2 6 3 10 2" xfId="22421"/>
    <cellStyle name="Note 2 6 3 10 3" xfId="39909"/>
    <cellStyle name="Note 2 6 3 11" xfId="5230"/>
    <cellStyle name="Note 2 6 3 11 2" xfId="22822"/>
    <cellStyle name="Note 2 6 3 11 3" xfId="40310"/>
    <cellStyle name="Note 2 6 3 12" xfId="5630"/>
    <cellStyle name="Note 2 6 3 12 2" xfId="23222"/>
    <cellStyle name="Note 2 6 3 12 3" xfId="40710"/>
    <cellStyle name="Note 2 6 3 13" xfId="6375"/>
    <cellStyle name="Note 2 6 3 13 2" xfId="23935"/>
    <cellStyle name="Note 2 6 3 13 3" xfId="41423"/>
    <cellStyle name="Note 2 6 3 14" xfId="6976"/>
    <cellStyle name="Note 2 6 3 14 2" xfId="24536"/>
    <cellStyle name="Note 2 6 3 14 3" xfId="42024"/>
    <cellStyle name="Note 2 6 3 15" xfId="7556"/>
    <cellStyle name="Note 2 6 3 15 2" xfId="25116"/>
    <cellStyle name="Note 2 6 3 15 3" xfId="42604"/>
    <cellStyle name="Note 2 6 3 16" xfId="8124"/>
    <cellStyle name="Note 2 6 3 16 2" xfId="25684"/>
    <cellStyle name="Note 2 6 3 16 3" xfId="43172"/>
    <cellStyle name="Note 2 6 3 17" xfId="8692"/>
    <cellStyle name="Note 2 6 3 17 2" xfId="26252"/>
    <cellStyle name="Note 2 6 3 17 3" xfId="43740"/>
    <cellStyle name="Note 2 6 3 18" xfId="9260"/>
    <cellStyle name="Note 2 6 3 18 2" xfId="26820"/>
    <cellStyle name="Note 2 6 3 18 3" xfId="44308"/>
    <cellStyle name="Note 2 6 3 19" xfId="9828"/>
    <cellStyle name="Note 2 6 3 19 2" xfId="27388"/>
    <cellStyle name="Note 2 6 3 19 3" xfId="44876"/>
    <cellStyle name="Note 2 6 3 2" xfId="1405"/>
    <cellStyle name="Note 2 6 3 2 2" xfId="18997"/>
    <cellStyle name="Note 2 6 3 2 3" xfId="36485"/>
    <cellStyle name="Note 2 6 3 20" xfId="10407"/>
    <cellStyle name="Note 2 6 3 20 2" xfId="27967"/>
    <cellStyle name="Note 2 6 3 20 3" xfId="45455"/>
    <cellStyle name="Note 2 6 3 21" xfId="10974"/>
    <cellStyle name="Note 2 6 3 21 2" xfId="28534"/>
    <cellStyle name="Note 2 6 3 21 3" xfId="46022"/>
    <cellStyle name="Note 2 6 3 22" xfId="11484"/>
    <cellStyle name="Note 2 6 3 22 2" xfId="29044"/>
    <cellStyle name="Note 2 6 3 22 3" xfId="46532"/>
    <cellStyle name="Note 2 6 3 23" xfId="12065"/>
    <cellStyle name="Note 2 6 3 23 2" xfId="29625"/>
    <cellStyle name="Note 2 6 3 23 3" xfId="47113"/>
    <cellStyle name="Note 2 6 3 24" xfId="12643"/>
    <cellStyle name="Note 2 6 3 24 2" xfId="30203"/>
    <cellStyle name="Note 2 6 3 24 3" xfId="47691"/>
    <cellStyle name="Note 2 6 3 25" xfId="13219"/>
    <cellStyle name="Note 2 6 3 25 2" xfId="30779"/>
    <cellStyle name="Note 2 6 3 25 3" xfId="48267"/>
    <cellStyle name="Note 2 6 3 26" xfId="13795"/>
    <cellStyle name="Note 2 6 3 26 2" xfId="31355"/>
    <cellStyle name="Note 2 6 3 26 3" xfId="48843"/>
    <cellStyle name="Note 2 6 3 27" xfId="14369"/>
    <cellStyle name="Note 2 6 3 27 2" xfId="31929"/>
    <cellStyle name="Note 2 6 3 27 3" xfId="49417"/>
    <cellStyle name="Note 2 6 3 28" xfId="14925"/>
    <cellStyle name="Note 2 6 3 28 2" xfId="32485"/>
    <cellStyle name="Note 2 6 3 28 3" xfId="49973"/>
    <cellStyle name="Note 2 6 3 29" xfId="15482"/>
    <cellStyle name="Note 2 6 3 29 2" xfId="33042"/>
    <cellStyle name="Note 2 6 3 29 3" xfId="50530"/>
    <cellStyle name="Note 2 6 3 3" xfId="1841"/>
    <cellStyle name="Note 2 6 3 3 2" xfId="19433"/>
    <cellStyle name="Note 2 6 3 3 3" xfId="36921"/>
    <cellStyle name="Note 2 6 3 30" xfId="16040"/>
    <cellStyle name="Note 2 6 3 30 2" xfId="33600"/>
    <cellStyle name="Note 2 6 3 30 3" xfId="51088"/>
    <cellStyle name="Note 2 6 3 31" xfId="16588"/>
    <cellStyle name="Note 2 6 3 31 2" xfId="34148"/>
    <cellStyle name="Note 2 6 3 31 3" xfId="51636"/>
    <cellStyle name="Note 2 6 3 32" xfId="17121"/>
    <cellStyle name="Note 2 6 3 32 2" xfId="34681"/>
    <cellStyle name="Note 2 6 3 32 3" xfId="52169"/>
    <cellStyle name="Note 2 6 3 33" xfId="17642"/>
    <cellStyle name="Note 2 6 3 33 2" xfId="35202"/>
    <cellStyle name="Note 2 6 3 33 3" xfId="52690"/>
    <cellStyle name="Note 2 6 3 34" xfId="18246"/>
    <cellStyle name="Note 2 6 3 35" xfId="35734"/>
    <cellStyle name="Note 2 6 3 36" xfId="53460"/>
    <cellStyle name="Note 2 6 3 37" xfId="53850"/>
    <cellStyle name="Note 2 6 3 4" xfId="2276"/>
    <cellStyle name="Note 2 6 3 4 2" xfId="19868"/>
    <cellStyle name="Note 2 6 3 4 3" xfId="37356"/>
    <cellStyle name="Note 2 6 3 5" xfId="2712"/>
    <cellStyle name="Note 2 6 3 5 2" xfId="20304"/>
    <cellStyle name="Note 2 6 3 5 3" xfId="37792"/>
    <cellStyle name="Note 2 6 3 6" xfId="2347"/>
    <cellStyle name="Note 2 6 3 6 2" xfId="19939"/>
    <cellStyle name="Note 2 6 3 6 3" xfId="37427"/>
    <cellStyle name="Note 2 6 3 7" xfId="3562"/>
    <cellStyle name="Note 2 6 3 7 2" xfId="21154"/>
    <cellStyle name="Note 2 6 3 7 3" xfId="38642"/>
    <cellStyle name="Note 2 6 3 8" xfId="3987"/>
    <cellStyle name="Note 2 6 3 8 2" xfId="21579"/>
    <cellStyle name="Note 2 6 3 8 3" xfId="39067"/>
    <cellStyle name="Note 2 6 3 9" xfId="4408"/>
    <cellStyle name="Note 2 6 3 9 2" xfId="22000"/>
    <cellStyle name="Note 2 6 3 9 3" xfId="39488"/>
    <cellStyle name="Note 2 6 30" xfId="13908"/>
    <cellStyle name="Note 2 6 30 2" xfId="31468"/>
    <cellStyle name="Note 2 6 30 3" xfId="48956"/>
    <cellStyle name="Note 2 6 31" xfId="14468"/>
    <cellStyle name="Note 2 6 31 2" xfId="32028"/>
    <cellStyle name="Note 2 6 31 3" xfId="49516"/>
    <cellStyle name="Note 2 6 32" xfId="15023"/>
    <cellStyle name="Note 2 6 32 2" xfId="32583"/>
    <cellStyle name="Note 2 6 32 3" xfId="50071"/>
    <cellStyle name="Note 2 6 33" xfId="15588"/>
    <cellStyle name="Note 2 6 33 2" xfId="33148"/>
    <cellStyle name="Note 2 6 33 3" xfId="50636"/>
    <cellStyle name="Note 2 6 34" xfId="16135"/>
    <cellStyle name="Note 2 6 34 2" xfId="33695"/>
    <cellStyle name="Note 2 6 34 3" xfId="51183"/>
    <cellStyle name="Note 2 6 35" xfId="16686"/>
    <cellStyle name="Note 2 6 35 2" xfId="34246"/>
    <cellStyle name="Note 2 6 35 3" xfId="51734"/>
    <cellStyle name="Note 2 6 36" xfId="17207"/>
    <cellStyle name="Note 2 6 36 2" xfId="34767"/>
    <cellStyle name="Note 2 6 36 3" xfId="52255"/>
    <cellStyle name="Note 2 6 37" xfId="17811"/>
    <cellStyle name="Note 2 6 38" xfId="35299"/>
    <cellStyle name="Note 2 6 39" xfId="53203"/>
    <cellStyle name="Note 2 6 4" xfId="655"/>
    <cellStyle name="Note 2 6 4 10" xfId="10717"/>
    <cellStyle name="Note 2 6 4 10 2" xfId="28277"/>
    <cellStyle name="Note 2 6 4 10 3" xfId="45765"/>
    <cellStyle name="Note 2 6 4 11" xfId="11227"/>
    <cellStyle name="Note 2 6 4 11 2" xfId="28787"/>
    <cellStyle name="Note 2 6 4 11 3" xfId="46275"/>
    <cellStyle name="Note 2 6 4 12" xfId="11808"/>
    <cellStyle name="Note 2 6 4 12 2" xfId="29368"/>
    <cellStyle name="Note 2 6 4 12 3" xfId="46856"/>
    <cellStyle name="Note 2 6 4 13" xfId="12386"/>
    <cellStyle name="Note 2 6 4 13 2" xfId="29946"/>
    <cellStyle name="Note 2 6 4 13 3" xfId="47434"/>
    <cellStyle name="Note 2 6 4 14" xfId="12962"/>
    <cellStyle name="Note 2 6 4 14 2" xfId="30522"/>
    <cellStyle name="Note 2 6 4 14 3" xfId="48010"/>
    <cellStyle name="Note 2 6 4 15" xfId="13538"/>
    <cellStyle name="Note 2 6 4 15 2" xfId="31098"/>
    <cellStyle name="Note 2 6 4 15 3" xfId="48586"/>
    <cellStyle name="Note 2 6 4 16" xfId="14112"/>
    <cellStyle name="Note 2 6 4 16 2" xfId="31672"/>
    <cellStyle name="Note 2 6 4 16 3" xfId="49160"/>
    <cellStyle name="Note 2 6 4 17" xfId="14668"/>
    <cellStyle name="Note 2 6 4 17 2" xfId="32228"/>
    <cellStyle name="Note 2 6 4 17 3" xfId="49716"/>
    <cellStyle name="Note 2 6 4 18" xfId="15225"/>
    <cellStyle name="Note 2 6 4 18 2" xfId="32785"/>
    <cellStyle name="Note 2 6 4 18 3" xfId="50273"/>
    <cellStyle name="Note 2 6 4 19" xfId="15783"/>
    <cellStyle name="Note 2 6 4 19 2" xfId="33343"/>
    <cellStyle name="Note 2 6 4 19 3" xfId="50831"/>
    <cellStyle name="Note 2 6 4 2" xfId="6118"/>
    <cellStyle name="Note 2 6 4 2 2" xfId="23678"/>
    <cellStyle name="Note 2 6 4 2 3" xfId="41166"/>
    <cellStyle name="Note 2 6 4 20" xfId="16331"/>
    <cellStyle name="Note 2 6 4 20 2" xfId="33891"/>
    <cellStyle name="Note 2 6 4 20 3" xfId="51379"/>
    <cellStyle name="Note 2 6 4 21" xfId="16864"/>
    <cellStyle name="Note 2 6 4 21 2" xfId="34424"/>
    <cellStyle name="Note 2 6 4 21 3" xfId="51912"/>
    <cellStyle name="Note 2 6 4 22" xfId="17385"/>
    <cellStyle name="Note 2 6 4 22 2" xfId="34945"/>
    <cellStyle name="Note 2 6 4 22 3" xfId="52433"/>
    <cellStyle name="Note 2 6 4 23" xfId="17989"/>
    <cellStyle name="Note 2 6 4 24" xfId="35477"/>
    <cellStyle name="Note 2 6 4 3" xfId="6719"/>
    <cellStyle name="Note 2 6 4 3 2" xfId="24279"/>
    <cellStyle name="Note 2 6 4 3 3" xfId="41767"/>
    <cellStyle name="Note 2 6 4 4" xfId="7299"/>
    <cellStyle name="Note 2 6 4 4 2" xfId="24859"/>
    <cellStyle name="Note 2 6 4 4 3" xfId="42347"/>
    <cellStyle name="Note 2 6 4 5" xfId="7867"/>
    <cellStyle name="Note 2 6 4 5 2" xfId="25427"/>
    <cellStyle name="Note 2 6 4 5 3" xfId="42915"/>
    <cellStyle name="Note 2 6 4 6" xfId="8435"/>
    <cellStyle name="Note 2 6 4 6 2" xfId="25995"/>
    <cellStyle name="Note 2 6 4 6 3" xfId="43483"/>
    <cellStyle name="Note 2 6 4 7" xfId="9003"/>
    <cellStyle name="Note 2 6 4 7 2" xfId="26563"/>
    <cellStyle name="Note 2 6 4 7 3" xfId="44051"/>
    <cellStyle name="Note 2 6 4 8" xfId="9571"/>
    <cellStyle name="Note 2 6 4 8 2" xfId="27131"/>
    <cellStyle name="Note 2 6 4 8 3" xfId="44619"/>
    <cellStyle name="Note 2 6 4 9" xfId="10150"/>
    <cellStyle name="Note 2 6 4 9 2" xfId="27710"/>
    <cellStyle name="Note 2 6 4 9 3" xfId="45198"/>
    <cellStyle name="Note 2 6 40" xfId="53599"/>
    <cellStyle name="Note 2 6 5" xfId="1148"/>
    <cellStyle name="Note 2 6 5 2" xfId="18740"/>
    <cellStyle name="Note 2 6 5 3" xfId="36228"/>
    <cellStyle name="Note 2 6 6" xfId="1584"/>
    <cellStyle name="Note 2 6 6 2" xfId="19176"/>
    <cellStyle name="Note 2 6 6 3" xfId="36664"/>
    <cellStyle name="Note 2 6 7" xfId="2019"/>
    <cellStyle name="Note 2 6 7 2" xfId="19611"/>
    <cellStyle name="Note 2 6 7 3" xfId="37099"/>
    <cellStyle name="Note 2 6 8" xfId="2455"/>
    <cellStyle name="Note 2 6 8 2" xfId="20047"/>
    <cellStyle name="Note 2 6 8 3" xfId="37535"/>
    <cellStyle name="Note 2 6 9" xfId="2899"/>
    <cellStyle name="Note 2 6 9 2" xfId="20491"/>
    <cellStyle name="Note 2 6 9 3" xfId="37979"/>
    <cellStyle name="Note 2 7" xfId="135"/>
    <cellStyle name="Note 2 7 10" xfId="3314"/>
    <cellStyle name="Note 2 7 10 2" xfId="20906"/>
    <cellStyle name="Note 2 7 10 3" xfId="38394"/>
    <cellStyle name="Note 2 7 11" xfId="3739"/>
    <cellStyle name="Note 2 7 11 2" xfId="21331"/>
    <cellStyle name="Note 2 7 11 3" xfId="38819"/>
    <cellStyle name="Note 2 7 12" xfId="4160"/>
    <cellStyle name="Note 2 7 12 2" xfId="21752"/>
    <cellStyle name="Note 2 7 12 3" xfId="39240"/>
    <cellStyle name="Note 2 7 13" xfId="4581"/>
    <cellStyle name="Note 2 7 13 2" xfId="22173"/>
    <cellStyle name="Note 2 7 13 3" xfId="39661"/>
    <cellStyle name="Note 2 7 14" xfId="4982"/>
    <cellStyle name="Note 2 7 14 2" xfId="22574"/>
    <cellStyle name="Note 2 7 14 3" xfId="40062"/>
    <cellStyle name="Note 2 7 15" xfId="5382"/>
    <cellStyle name="Note 2 7 15 2" xfId="22974"/>
    <cellStyle name="Note 2 7 15 3" xfId="40462"/>
    <cellStyle name="Note 2 7 16" xfId="5918"/>
    <cellStyle name="Note 2 7 16 2" xfId="23510"/>
    <cellStyle name="Note 2 7 16 3" xfId="40998"/>
    <cellStyle name="Note 2 7 17" xfId="6519"/>
    <cellStyle name="Note 2 7 17 2" xfId="24079"/>
    <cellStyle name="Note 2 7 17 3" xfId="41567"/>
    <cellStyle name="Note 2 7 18" xfId="7099"/>
    <cellStyle name="Note 2 7 18 2" xfId="24659"/>
    <cellStyle name="Note 2 7 18 3" xfId="42147"/>
    <cellStyle name="Note 2 7 19" xfId="7667"/>
    <cellStyle name="Note 2 7 19 2" xfId="25227"/>
    <cellStyle name="Note 2 7 19 3" xfId="42715"/>
    <cellStyle name="Note 2 7 2" xfId="801"/>
    <cellStyle name="Note 2 7 2 10" xfId="4718"/>
    <cellStyle name="Note 2 7 2 10 2" xfId="22310"/>
    <cellStyle name="Note 2 7 2 10 3" xfId="39798"/>
    <cellStyle name="Note 2 7 2 11" xfId="5119"/>
    <cellStyle name="Note 2 7 2 11 2" xfId="22711"/>
    <cellStyle name="Note 2 7 2 11 3" xfId="40199"/>
    <cellStyle name="Note 2 7 2 12" xfId="5519"/>
    <cellStyle name="Note 2 7 2 12 2" xfId="23111"/>
    <cellStyle name="Note 2 7 2 12 3" xfId="40599"/>
    <cellStyle name="Note 2 7 2 13" xfId="6264"/>
    <cellStyle name="Note 2 7 2 13 2" xfId="23824"/>
    <cellStyle name="Note 2 7 2 13 3" xfId="41312"/>
    <cellStyle name="Note 2 7 2 14" xfId="6865"/>
    <cellStyle name="Note 2 7 2 14 2" xfId="24425"/>
    <cellStyle name="Note 2 7 2 14 3" xfId="41913"/>
    <cellStyle name="Note 2 7 2 15" xfId="7445"/>
    <cellStyle name="Note 2 7 2 15 2" xfId="25005"/>
    <cellStyle name="Note 2 7 2 15 3" xfId="42493"/>
    <cellStyle name="Note 2 7 2 16" xfId="8013"/>
    <cellStyle name="Note 2 7 2 16 2" xfId="25573"/>
    <cellStyle name="Note 2 7 2 16 3" xfId="43061"/>
    <cellStyle name="Note 2 7 2 17" xfId="8581"/>
    <cellStyle name="Note 2 7 2 17 2" xfId="26141"/>
    <cellStyle name="Note 2 7 2 17 3" xfId="43629"/>
    <cellStyle name="Note 2 7 2 18" xfId="9149"/>
    <cellStyle name="Note 2 7 2 18 2" xfId="26709"/>
    <cellStyle name="Note 2 7 2 18 3" xfId="44197"/>
    <cellStyle name="Note 2 7 2 19" xfId="9717"/>
    <cellStyle name="Note 2 7 2 19 2" xfId="27277"/>
    <cellStyle name="Note 2 7 2 19 3" xfId="44765"/>
    <cellStyle name="Note 2 7 2 2" xfId="1294"/>
    <cellStyle name="Note 2 7 2 2 2" xfId="18886"/>
    <cellStyle name="Note 2 7 2 2 3" xfId="36374"/>
    <cellStyle name="Note 2 7 2 20" xfId="10296"/>
    <cellStyle name="Note 2 7 2 20 2" xfId="27856"/>
    <cellStyle name="Note 2 7 2 20 3" xfId="45344"/>
    <cellStyle name="Note 2 7 2 21" xfId="10863"/>
    <cellStyle name="Note 2 7 2 21 2" xfId="28423"/>
    <cellStyle name="Note 2 7 2 21 3" xfId="45911"/>
    <cellStyle name="Note 2 7 2 22" xfId="11373"/>
    <cellStyle name="Note 2 7 2 22 2" xfId="28933"/>
    <cellStyle name="Note 2 7 2 22 3" xfId="46421"/>
    <cellStyle name="Note 2 7 2 23" xfId="11954"/>
    <cellStyle name="Note 2 7 2 23 2" xfId="29514"/>
    <cellStyle name="Note 2 7 2 23 3" xfId="47002"/>
    <cellStyle name="Note 2 7 2 24" xfId="12532"/>
    <cellStyle name="Note 2 7 2 24 2" xfId="30092"/>
    <cellStyle name="Note 2 7 2 24 3" xfId="47580"/>
    <cellStyle name="Note 2 7 2 25" xfId="13108"/>
    <cellStyle name="Note 2 7 2 25 2" xfId="30668"/>
    <cellStyle name="Note 2 7 2 25 3" xfId="48156"/>
    <cellStyle name="Note 2 7 2 26" xfId="13684"/>
    <cellStyle name="Note 2 7 2 26 2" xfId="31244"/>
    <cellStyle name="Note 2 7 2 26 3" xfId="48732"/>
    <cellStyle name="Note 2 7 2 27" xfId="14258"/>
    <cellStyle name="Note 2 7 2 27 2" xfId="31818"/>
    <cellStyle name="Note 2 7 2 27 3" xfId="49306"/>
    <cellStyle name="Note 2 7 2 28" xfId="14814"/>
    <cellStyle name="Note 2 7 2 28 2" xfId="32374"/>
    <cellStyle name="Note 2 7 2 28 3" xfId="49862"/>
    <cellStyle name="Note 2 7 2 29" xfId="15371"/>
    <cellStyle name="Note 2 7 2 29 2" xfId="32931"/>
    <cellStyle name="Note 2 7 2 29 3" xfId="50419"/>
    <cellStyle name="Note 2 7 2 3" xfId="1730"/>
    <cellStyle name="Note 2 7 2 3 2" xfId="19322"/>
    <cellStyle name="Note 2 7 2 3 3" xfId="36810"/>
    <cellStyle name="Note 2 7 2 30" xfId="15929"/>
    <cellStyle name="Note 2 7 2 30 2" xfId="33489"/>
    <cellStyle name="Note 2 7 2 30 3" xfId="50977"/>
    <cellStyle name="Note 2 7 2 31" xfId="16477"/>
    <cellStyle name="Note 2 7 2 31 2" xfId="34037"/>
    <cellStyle name="Note 2 7 2 31 3" xfId="51525"/>
    <cellStyle name="Note 2 7 2 32" xfId="17010"/>
    <cellStyle name="Note 2 7 2 32 2" xfId="34570"/>
    <cellStyle name="Note 2 7 2 32 3" xfId="52058"/>
    <cellStyle name="Note 2 7 2 33" xfId="17531"/>
    <cellStyle name="Note 2 7 2 33 2" xfId="35091"/>
    <cellStyle name="Note 2 7 2 33 3" xfId="52579"/>
    <cellStyle name="Note 2 7 2 34" xfId="18135"/>
    <cellStyle name="Note 2 7 2 35" xfId="35623"/>
    <cellStyle name="Note 2 7 2 36" xfId="53349"/>
    <cellStyle name="Note 2 7 2 37" xfId="53577"/>
    <cellStyle name="Note 2 7 2 4" xfId="2165"/>
    <cellStyle name="Note 2 7 2 4 2" xfId="19757"/>
    <cellStyle name="Note 2 7 2 4 3" xfId="37245"/>
    <cellStyle name="Note 2 7 2 5" xfId="2601"/>
    <cellStyle name="Note 2 7 2 5 2" xfId="20193"/>
    <cellStyle name="Note 2 7 2 5 3" xfId="37681"/>
    <cellStyle name="Note 2 7 2 6" xfId="3017"/>
    <cellStyle name="Note 2 7 2 6 2" xfId="20609"/>
    <cellStyle name="Note 2 7 2 6 3" xfId="38097"/>
    <cellStyle name="Note 2 7 2 7" xfId="3451"/>
    <cellStyle name="Note 2 7 2 7 2" xfId="21043"/>
    <cellStyle name="Note 2 7 2 7 3" xfId="38531"/>
    <cellStyle name="Note 2 7 2 8" xfId="3876"/>
    <cellStyle name="Note 2 7 2 8 2" xfId="21468"/>
    <cellStyle name="Note 2 7 2 8 3" xfId="38956"/>
    <cellStyle name="Note 2 7 2 9" xfId="4297"/>
    <cellStyle name="Note 2 7 2 9 2" xfId="21889"/>
    <cellStyle name="Note 2 7 2 9 3" xfId="39377"/>
    <cellStyle name="Note 2 7 20" xfId="8235"/>
    <cellStyle name="Note 2 7 20 2" xfId="25795"/>
    <cellStyle name="Note 2 7 20 3" xfId="43283"/>
    <cellStyle name="Note 2 7 21" xfId="8803"/>
    <cellStyle name="Note 2 7 21 2" xfId="26363"/>
    <cellStyle name="Note 2 7 21 3" xfId="43851"/>
    <cellStyle name="Note 2 7 22" xfId="9371"/>
    <cellStyle name="Note 2 7 22 2" xfId="26931"/>
    <cellStyle name="Note 2 7 22 3" xfId="44419"/>
    <cellStyle name="Note 2 7 23" xfId="9951"/>
    <cellStyle name="Note 2 7 23 2" xfId="27511"/>
    <cellStyle name="Note 2 7 23 3" xfId="44999"/>
    <cellStyle name="Note 2 7 24" xfId="10518"/>
    <cellStyle name="Note 2 7 24 2" xfId="28078"/>
    <cellStyle name="Note 2 7 24 3" xfId="45566"/>
    <cellStyle name="Note 2 7 25" xfId="9924"/>
    <cellStyle name="Note 2 7 25 2" xfId="27484"/>
    <cellStyle name="Note 2 7 25 3" xfId="44972"/>
    <cellStyle name="Note 2 7 26" xfId="11608"/>
    <cellStyle name="Note 2 7 26 2" xfId="29168"/>
    <cellStyle name="Note 2 7 26 3" xfId="46656"/>
    <cellStyle name="Note 2 7 27" xfId="12186"/>
    <cellStyle name="Note 2 7 27 2" xfId="29746"/>
    <cellStyle name="Note 2 7 27 3" xfId="47234"/>
    <cellStyle name="Note 2 7 28" xfId="12765"/>
    <cellStyle name="Note 2 7 28 2" xfId="30325"/>
    <cellStyle name="Note 2 7 28 3" xfId="47813"/>
    <cellStyle name="Note 2 7 29" xfId="13341"/>
    <cellStyle name="Note 2 7 29 2" xfId="30901"/>
    <cellStyle name="Note 2 7 29 3" xfId="48389"/>
    <cellStyle name="Note 2 7 3" xfId="921"/>
    <cellStyle name="Note 2 7 3 10" xfId="4838"/>
    <cellStyle name="Note 2 7 3 10 2" xfId="22430"/>
    <cellStyle name="Note 2 7 3 10 3" xfId="39918"/>
    <cellStyle name="Note 2 7 3 11" xfId="5239"/>
    <cellStyle name="Note 2 7 3 11 2" xfId="22831"/>
    <cellStyle name="Note 2 7 3 11 3" xfId="40319"/>
    <cellStyle name="Note 2 7 3 12" xfId="5639"/>
    <cellStyle name="Note 2 7 3 12 2" xfId="23231"/>
    <cellStyle name="Note 2 7 3 12 3" xfId="40719"/>
    <cellStyle name="Note 2 7 3 13" xfId="6384"/>
    <cellStyle name="Note 2 7 3 13 2" xfId="23944"/>
    <cellStyle name="Note 2 7 3 13 3" xfId="41432"/>
    <cellStyle name="Note 2 7 3 14" xfId="6985"/>
    <cellStyle name="Note 2 7 3 14 2" xfId="24545"/>
    <cellStyle name="Note 2 7 3 14 3" xfId="42033"/>
    <cellStyle name="Note 2 7 3 15" xfId="7565"/>
    <cellStyle name="Note 2 7 3 15 2" xfId="25125"/>
    <cellStyle name="Note 2 7 3 15 3" xfId="42613"/>
    <cellStyle name="Note 2 7 3 16" xfId="8133"/>
    <cellStyle name="Note 2 7 3 16 2" xfId="25693"/>
    <cellStyle name="Note 2 7 3 16 3" xfId="43181"/>
    <cellStyle name="Note 2 7 3 17" xfId="8701"/>
    <cellStyle name="Note 2 7 3 17 2" xfId="26261"/>
    <cellStyle name="Note 2 7 3 17 3" xfId="43749"/>
    <cellStyle name="Note 2 7 3 18" xfId="9269"/>
    <cellStyle name="Note 2 7 3 18 2" xfId="26829"/>
    <cellStyle name="Note 2 7 3 18 3" xfId="44317"/>
    <cellStyle name="Note 2 7 3 19" xfId="9837"/>
    <cellStyle name="Note 2 7 3 19 2" xfId="27397"/>
    <cellStyle name="Note 2 7 3 19 3" xfId="44885"/>
    <cellStyle name="Note 2 7 3 2" xfId="1414"/>
    <cellStyle name="Note 2 7 3 2 2" xfId="19006"/>
    <cellStyle name="Note 2 7 3 2 3" xfId="36494"/>
    <cellStyle name="Note 2 7 3 20" xfId="10416"/>
    <cellStyle name="Note 2 7 3 20 2" xfId="27976"/>
    <cellStyle name="Note 2 7 3 20 3" xfId="45464"/>
    <cellStyle name="Note 2 7 3 21" xfId="10983"/>
    <cellStyle name="Note 2 7 3 21 2" xfId="28543"/>
    <cellStyle name="Note 2 7 3 21 3" xfId="46031"/>
    <cellStyle name="Note 2 7 3 22" xfId="11493"/>
    <cellStyle name="Note 2 7 3 22 2" xfId="29053"/>
    <cellStyle name="Note 2 7 3 22 3" xfId="46541"/>
    <cellStyle name="Note 2 7 3 23" xfId="12074"/>
    <cellStyle name="Note 2 7 3 23 2" xfId="29634"/>
    <cellStyle name="Note 2 7 3 23 3" xfId="47122"/>
    <cellStyle name="Note 2 7 3 24" xfId="12652"/>
    <cellStyle name="Note 2 7 3 24 2" xfId="30212"/>
    <cellStyle name="Note 2 7 3 24 3" xfId="47700"/>
    <cellStyle name="Note 2 7 3 25" xfId="13228"/>
    <cellStyle name="Note 2 7 3 25 2" xfId="30788"/>
    <cellStyle name="Note 2 7 3 25 3" xfId="48276"/>
    <cellStyle name="Note 2 7 3 26" xfId="13804"/>
    <cellStyle name="Note 2 7 3 26 2" xfId="31364"/>
    <cellStyle name="Note 2 7 3 26 3" xfId="48852"/>
    <cellStyle name="Note 2 7 3 27" xfId="14378"/>
    <cellStyle name="Note 2 7 3 27 2" xfId="31938"/>
    <cellStyle name="Note 2 7 3 27 3" xfId="49426"/>
    <cellStyle name="Note 2 7 3 28" xfId="14934"/>
    <cellStyle name="Note 2 7 3 28 2" xfId="32494"/>
    <cellStyle name="Note 2 7 3 28 3" xfId="49982"/>
    <cellStyle name="Note 2 7 3 29" xfId="15491"/>
    <cellStyle name="Note 2 7 3 29 2" xfId="33051"/>
    <cellStyle name="Note 2 7 3 29 3" xfId="50539"/>
    <cellStyle name="Note 2 7 3 3" xfId="1850"/>
    <cellStyle name="Note 2 7 3 3 2" xfId="19442"/>
    <cellStyle name="Note 2 7 3 3 3" xfId="36930"/>
    <cellStyle name="Note 2 7 3 30" xfId="16049"/>
    <cellStyle name="Note 2 7 3 30 2" xfId="33609"/>
    <cellStyle name="Note 2 7 3 30 3" xfId="51097"/>
    <cellStyle name="Note 2 7 3 31" xfId="16597"/>
    <cellStyle name="Note 2 7 3 31 2" xfId="34157"/>
    <cellStyle name="Note 2 7 3 31 3" xfId="51645"/>
    <cellStyle name="Note 2 7 3 32" xfId="17130"/>
    <cellStyle name="Note 2 7 3 32 2" xfId="34690"/>
    <cellStyle name="Note 2 7 3 32 3" xfId="52178"/>
    <cellStyle name="Note 2 7 3 33" xfId="17651"/>
    <cellStyle name="Note 2 7 3 33 2" xfId="35211"/>
    <cellStyle name="Note 2 7 3 33 3" xfId="52699"/>
    <cellStyle name="Note 2 7 3 34" xfId="18255"/>
    <cellStyle name="Note 2 7 3 35" xfId="35743"/>
    <cellStyle name="Note 2 7 3 36" xfId="53469"/>
    <cellStyle name="Note 2 7 3 37" xfId="53859"/>
    <cellStyle name="Note 2 7 3 4" xfId="2285"/>
    <cellStyle name="Note 2 7 3 4 2" xfId="19877"/>
    <cellStyle name="Note 2 7 3 4 3" xfId="37365"/>
    <cellStyle name="Note 2 7 3 5" xfId="2721"/>
    <cellStyle name="Note 2 7 3 5 2" xfId="20313"/>
    <cellStyle name="Note 2 7 3 5 3" xfId="37801"/>
    <cellStyle name="Note 2 7 3 6" xfId="2387"/>
    <cellStyle name="Note 2 7 3 6 2" xfId="19979"/>
    <cellStyle name="Note 2 7 3 6 3" xfId="37467"/>
    <cellStyle name="Note 2 7 3 7" xfId="3571"/>
    <cellStyle name="Note 2 7 3 7 2" xfId="21163"/>
    <cellStyle name="Note 2 7 3 7 3" xfId="38651"/>
    <cellStyle name="Note 2 7 3 8" xfId="3996"/>
    <cellStyle name="Note 2 7 3 8 2" xfId="21588"/>
    <cellStyle name="Note 2 7 3 8 3" xfId="39076"/>
    <cellStyle name="Note 2 7 3 9" xfId="4417"/>
    <cellStyle name="Note 2 7 3 9 2" xfId="22009"/>
    <cellStyle name="Note 2 7 3 9 3" xfId="39497"/>
    <cellStyle name="Note 2 7 30" xfId="13918"/>
    <cellStyle name="Note 2 7 30 2" xfId="31478"/>
    <cellStyle name="Note 2 7 30 3" xfId="48966"/>
    <cellStyle name="Note 2 7 31" xfId="14478"/>
    <cellStyle name="Note 2 7 31 2" xfId="32038"/>
    <cellStyle name="Note 2 7 31 3" xfId="49526"/>
    <cellStyle name="Note 2 7 32" xfId="15033"/>
    <cellStyle name="Note 2 7 32 2" xfId="32593"/>
    <cellStyle name="Note 2 7 32 3" xfId="50081"/>
    <cellStyle name="Note 2 7 33" xfId="15598"/>
    <cellStyle name="Note 2 7 33 2" xfId="33158"/>
    <cellStyle name="Note 2 7 33 3" xfId="50646"/>
    <cellStyle name="Note 2 7 34" xfId="16145"/>
    <cellStyle name="Note 2 7 34 2" xfId="33705"/>
    <cellStyle name="Note 2 7 34 3" xfId="51193"/>
    <cellStyle name="Note 2 7 35" xfId="16696"/>
    <cellStyle name="Note 2 7 35 2" xfId="34256"/>
    <cellStyle name="Note 2 7 35 3" xfId="51744"/>
    <cellStyle name="Note 2 7 36" xfId="17217"/>
    <cellStyle name="Note 2 7 36 2" xfId="34777"/>
    <cellStyle name="Note 2 7 36 3" xfId="52265"/>
    <cellStyle name="Note 2 7 37" xfId="17821"/>
    <cellStyle name="Note 2 7 38" xfId="35309"/>
    <cellStyle name="Note 2 7 39" xfId="53212"/>
    <cellStyle name="Note 2 7 4" xfId="664"/>
    <cellStyle name="Note 2 7 4 10" xfId="10726"/>
    <cellStyle name="Note 2 7 4 10 2" xfId="28286"/>
    <cellStyle name="Note 2 7 4 10 3" xfId="45774"/>
    <cellStyle name="Note 2 7 4 11" xfId="11236"/>
    <cellStyle name="Note 2 7 4 11 2" xfId="28796"/>
    <cellStyle name="Note 2 7 4 11 3" xfId="46284"/>
    <cellStyle name="Note 2 7 4 12" xfId="11817"/>
    <cellStyle name="Note 2 7 4 12 2" xfId="29377"/>
    <cellStyle name="Note 2 7 4 12 3" xfId="46865"/>
    <cellStyle name="Note 2 7 4 13" xfId="12395"/>
    <cellStyle name="Note 2 7 4 13 2" xfId="29955"/>
    <cellStyle name="Note 2 7 4 13 3" xfId="47443"/>
    <cellStyle name="Note 2 7 4 14" xfId="12971"/>
    <cellStyle name="Note 2 7 4 14 2" xfId="30531"/>
    <cellStyle name="Note 2 7 4 14 3" xfId="48019"/>
    <cellStyle name="Note 2 7 4 15" xfId="13547"/>
    <cellStyle name="Note 2 7 4 15 2" xfId="31107"/>
    <cellStyle name="Note 2 7 4 15 3" xfId="48595"/>
    <cellStyle name="Note 2 7 4 16" xfId="14121"/>
    <cellStyle name="Note 2 7 4 16 2" xfId="31681"/>
    <cellStyle name="Note 2 7 4 16 3" xfId="49169"/>
    <cellStyle name="Note 2 7 4 17" xfId="14677"/>
    <cellStyle name="Note 2 7 4 17 2" xfId="32237"/>
    <cellStyle name="Note 2 7 4 17 3" xfId="49725"/>
    <cellStyle name="Note 2 7 4 18" xfId="15234"/>
    <cellStyle name="Note 2 7 4 18 2" xfId="32794"/>
    <cellStyle name="Note 2 7 4 18 3" xfId="50282"/>
    <cellStyle name="Note 2 7 4 19" xfId="15792"/>
    <cellStyle name="Note 2 7 4 19 2" xfId="33352"/>
    <cellStyle name="Note 2 7 4 19 3" xfId="50840"/>
    <cellStyle name="Note 2 7 4 2" xfId="6127"/>
    <cellStyle name="Note 2 7 4 2 2" xfId="23687"/>
    <cellStyle name="Note 2 7 4 2 3" xfId="41175"/>
    <cellStyle name="Note 2 7 4 20" xfId="16340"/>
    <cellStyle name="Note 2 7 4 20 2" xfId="33900"/>
    <cellStyle name="Note 2 7 4 20 3" xfId="51388"/>
    <cellStyle name="Note 2 7 4 21" xfId="16873"/>
    <cellStyle name="Note 2 7 4 21 2" xfId="34433"/>
    <cellStyle name="Note 2 7 4 21 3" xfId="51921"/>
    <cellStyle name="Note 2 7 4 22" xfId="17394"/>
    <cellStyle name="Note 2 7 4 22 2" xfId="34954"/>
    <cellStyle name="Note 2 7 4 22 3" xfId="52442"/>
    <cellStyle name="Note 2 7 4 23" xfId="17998"/>
    <cellStyle name="Note 2 7 4 24" xfId="35486"/>
    <cellStyle name="Note 2 7 4 3" xfId="6728"/>
    <cellStyle name="Note 2 7 4 3 2" xfId="24288"/>
    <cellStyle name="Note 2 7 4 3 3" xfId="41776"/>
    <cellStyle name="Note 2 7 4 4" xfId="7308"/>
    <cellStyle name="Note 2 7 4 4 2" xfId="24868"/>
    <cellStyle name="Note 2 7 4 4 3" xfId="42356"/>
    <cellStyle name="Note 2 7 4 5" xfId="7876"/>
    <cellStyle name="Note 2 7 4 5 2" xfId="25436"/>
    <cellStyle name="Note 2 7 4 5 3" xfId="42924"/>
    <cellStyle name="Note 2 7 4 6" xfId="8444"/>
    <cellStyle name="Note 2 7 4 6 2" xfId="26004"/>
    <cellStyle name="Note 2 7 4 6 3" xfId="43492"/>
    <cellStyle name="Note 2 7 4 7" xfId="9012"/>
    <cellStyle name="Note 2 7 4 7 2" xfId="26572"/>
    <cellStyle name="Note 2 7 4 7 3" xfId="44060"/>
    <cellStyle name="Note 2 7 4 8" xfId="9580"/>
    <cellStyle name="Note 2 7 4 8 2" xfId="27140"/>
    <cellStyle name="Note 2 7 4 8 3" xfId="44628"/>
    <cellStyle name="Note 2 7 4 9" xfId="10159"/>
    <cellStyle name="Note 2 7 4 9 2" xfId="27719"/>
    <cellStyle name="Note 2 7 4 9 3" xfId="45207"/>
    <cellStyle name="Note 2 7 40" xfId="53056"/>
    <cellStyle name="Note 2 7 5" xfId="1157"/>
    <cellStyle name="Note 2 7 5 2" xfId="18749"/>
    <cellStyle name="Note 2 7 5 3" xfId="36237"/>
    <cellStyle name="Note 2 7 6" xfId="1593"/>
    <cellStyle name="Note 2 7 6 2" xfId="19185"/>
    <cellStyle name="Note 2 7 6 3" xfId="36673"/>
    <cellStyle name="Note 2 7 7" xfId="2028"/>
    <cellStyle name="Note 2 7 7 2" xfId="19620"/>
    <cellStyle name="Note 2 7 7 3" xfId="37108"/>
    <cellStyle name="Note 2 7 8" xfId="2464"/>
    <cellStyle name="Note 2 7 8 2" xfId="20056"/>
    <cellStyle name="Note 2 7 8 3" xfId="37544"/>
    <cellStyle name="Note 2 7 9" xfId="2846"/>
    <cellStyle name="Note 2 7 9 2" xfId="20438"/>
    <cellStyle name="Note 2 7 9 3" xfId="37926"/>
    <cellStyle name="Note 2 8" xfId="239"/>
    <cellStyle name="Note 2 8 10" xfId="3322"/>
    <cellStyle name="Note 2 8 10 2" xfId="20914"/>
    <cellStyle name="Note 2 8 10 3" xfId="38402"/>
    <cellStyle name="Note 2 8 11" xfId="3747"/>
    <cellStyle name="Note 2 8 11 2" xfId="21339"/>
    <cellStyle name="Note 2 8 11 3" xfId="38827"/>
    <cellStyle name="Note 2 8 12" xfId="4168"/>
    <cellStyle name="Note 2 8 12 2" xfId="21760"/>
    <cellStyle name="Note 2 8 12 3" xfId="39248"/>
    <cellStyle name="Note 2 8 13" xfId="4589"/>
    <cellStyle name="Note 2 8 13 2" xfId="22181"/>
    <cellStyle name="Note 2 8 13 3" xfId="39669"/>
    <cellStyle name="Note 2 8 14" xfId="4990"/>
    <cellStyle name="Note 2 8 14 2" xfId="22582"/>
    <cellStyle name="Note 2 8 14 3" xfId="40070"/>
    <cellStyle name="Note 2 8 15" xfId="5390"/>
    <cellStyle name="Note 2 8 15 2" xfId="22982"/>
    <cellStyle name="Note 2 8 15 3" xfId="40470"/>
    <cellStyle name="Note 2 8 16" xfId="5926"/>
    <cellStyle name="Note 2 8 16 2" xfId="23518"/>
    <cellStyle name="Note 2 8 16 3" xfId="41006"/>
    <cellStyle name="Note 2 8 17" xfId="6527"/>
    <cellStyle name="Note 2 8 17 2" xfId="24087"/>
    <cellStyle name="Note 2 8 17 3" xfId="41575"/>
    <cellStyle name="Note 2 8 18" xfId="7107"/>
    <cellStyle name="Note 2 8 18 2" xfId="24667"/>
    <cellStyle name="Note 2 8 18 3" xfId="42155"/>
    <cellStyle name="Note 2 8 19" xfId="7675"/>
    <cellStyle name="Note 2 8 19 2" xfId="25235"/>
    <cellStyle name="Note 2 8 19 3" xfId="42723"/>
    <cellStyle name="Note 2 8 2" xfId="809"/>
    <cellStyle name="Note 2 8 2 10" xfId="4726"/>
    <cellStyle name="Note 2 8 2 10 2" xfId="22318"/>
    <cellStyle name="Note 2 8 2 10 3" xfId="39806"/>
    <cellStyle name="Note 2 8 2 11" xfId="5127"/>
    <cellStyle name="Note 2 8 2 11 2" xfId="22719"/>
    <cellStyle name="Note 2 8 2 11 3" xfId="40207"/>
    <cellStyle name="Note 2 8 2 12" xfId="5527"/>
    <cellStyle name="Note 2 8 2 12 2" xfId="23119"/>
    <cellStyle name="Note 2 8 2 12 3" xfId="40607"/>
    <cellStyle name="Note 2 8 2 13" xfId="6272"/>
    <cellStyle name="Note 2 8 2 13 2" xfId="23832"/>
    <cellStyle name="Note 2 8 2 13 3" xfId="41320"/>
    <cellStyle name="Note 2 8 2 14" xfId="6873"/>
    <cellStyle name="Note 2 8 2 14 2" xfId="24433"/>
    <cellStyle name="Note 2 8 2 14 3" xfId="41921"/>
    <cellStyle name="Note 2 8 2 15" xfId="7453"/>
    <cellStyle name="Note 2 8 2 15 2" xfId="25013"/>
    <cellStyle name="Note 2 8 2 15 3" xfId="42501"/>
    <cellStyle name="Note 2 8 2 16" xfId="8021"/>
    <cellStyle name="Note 2 8 2 16 2" xfId="25581"/>
    <cellStyle name="Note 2 8 2 16 3" xfId="43069"/>
    <cellStyle name="Note 2 8 2 17" xfId="8589"/>
    <cellStyle name="Note 2 8 2 17 2" xfId="26149"/>
    <cellStyle name="Note 2 8 2 17 3" xfId="43637"/>
    <cellStyle name="Note 2 8 2 18" xfId="9157"/>
    <cellStyle name="Note 2 8 2 18 2" xfId="26717"/>
    <cellStyle name="Note 2 8 2 18 3" xfId="44205"/>
    <cellStyle name="Note 2 8 2 19" xfId="9725"/>
    <cellStyle name="Note 2 8 2 19 2" xfId="27285"/>
    <cellStyle name="Note 2 8 2 19 3" xfId="44773"/>
    <cellStyle name="Note 2 8 2 2" xfId="1302"/>
    <cellStyle name="Note 2 8 2 2 2" xfId="18894"/>
    <cellStyle name="Note 2 8 2 2 3" xfId="36382"/>
    <cellStyle name="Note 2 8 2 20" xfId="10304"/>
    <cellStyle name="Note 2 8 2 20 2" xfId="27864"/>
    <cellStyle name="Note 2 8 2 20 3" xfId="45352"/>
    <cellStyle name="Note 2 8 2 21" xfId="10871"/>
    <cellStyle name="Note 2 8 2 21 2" xfId="28431"/>
    <cellStyle name="Note 2 8 2 21 3" xfId="45919"/>
    <cellStyle name="Note 2 8 2 22" xfId="11381"/>
    <cellStyle name="Note 2 8 2 22 2" xfId="28941"/>
    <cellStyle name="Note 2 8 2 22 3" xfId="46429"/>
    <cellStyle name="Note 2 8 2 23" xfId="11962"/>
    <cellStyle name="Note 2 8 2 23 2" xfId="29522"/>
    <cellStyle name="Note 2 8 2 23 3" xfId="47010"/>
    <cellStyle name="Note 2 8 2 24" xfId="12540"/>
    <cellStyle name="Note 2 8 2 24 2" xfId="30100"/>
    <cellStyle name="Note 2 8 2 24 3" xfId="47588"/>
    <cellStyle name="Note 2 8 2 25" xfId="13116"/>
    <cellStyle name="Note 2 8 2 25 2" xfId="30676"/>
    <cellStyle name="Note 2 8 2 25 3" xfId="48164"/>
    <cellStyle name="Note 2 8 2 26" xfId="13692"/>
    <cellStyle name="Note 2 8 2 26 2" xfId="31252"/>
    <cellStyle name="Note 2 8 2 26 3" xfId="48740"/>
    <cellStyle name="Note 2 8 2 27" xfId="14266"/>
    <cellStyle name="Note 2 8 2 27 2" xfId="31826"/>
    <cellStyle name="Note 2 8 2 27 3" xfId="49314"/>
    <cellStyle name="Note 2 8 2 28" xfId="14822"/>
    <cellStyle name="Note 2 8 2 28 2" xfId="32382"/>
    <cellStyle name="Note 2 8 2 28 3" xfId="49870"/>
    <cellStyle name="Note 2 8 2 29" xfId="15379"/>
    <cellStyle name="Note 2 8 2 29 2" xfId="32939"/>
    <cellStyle name="Note 2 8 2 29 3" xfId="50427"/>
    <cellStyle name="Note 2 8 2 3" xfId="1738"/>
    <cellStyle name="Note 2 8 2 3 2" xfId="19330"/>
    <cellStyle name="Note 2 8 2 3 3" xfId="36818"/>
    <cellStyle name="Note 2 8 2 30" xfId="15937"/>
    <cellStyle name="Note 2 8 2 30 2" xfId="33497"/>
    <cellStyle name="Note 2 8 2 30 3" xfId="50985"/>
    <cellStyle name="Note 2 8 2 31" xfId="16485"/>
    <cellStyle name="Note 2 8 2 31 2" xfId="34045"/>
    <cellStyle name="Note 2 8 2 31 3" xfId="51533"/>
    <cellStyle name="Note 2 8 2 32" xfId="17018"/>
    <cellStyle name="Note 2 8 2 32 2" xfId="34578"/>
    <cellStyle name="Note 2 8 2 32 3" xfId="52066"/>
    <cellStyle name="Note 2 8 2 33" xfId="17539"/>
    <cellStyle name="Note 2 8 2 33 2" xfId="35099"/>
    <cellStyle name="Note 2 8 2 33 3" xfId="52587"/>
    <cellStyle name="Note 2 8 2 34" xfId="18143"/>
    <cellStyle name="Note 2 8 2 35" xfId="35631"/>
    <cellStyle name="Note 2 8 2 36" xfId="53357"/>
    <cellStyle name="Note 2 8 2 37" xfId="53586"/>
    <cellStyle name="Note 2 8 2 4" xfId="2173"/>
    <cellStyle name="Note 2 8 2 4 2" xfId="19765"/>
    <cellStyle name="Note 2 8 2 4 3" xfId="37253"/>
    <cellStyle name="Note 2 8 2 5" xfId="2609"/>
    <cellStyle name="Note 2 8 2 5 2" xfId="20201"/>
    <cellStyle name="Note 2 8 2 5 3" xfId="37689"/>
    <cellStyle name="Note 2 8 2 6" xfId="460"/>
    <cellStyle name="Note 2 8 2 6 2" xfId="18507"/>
    <cellStyle name="Note 2 8 2 6 3" xfId="35995"/>
    <cellStyle name="Note 2 8 2 7" xfId="3459"/>
    <cellStyle name="Note 2 8 2 7 2" xfId="21051"/>
    <cellStyle name="Note 2 8 2 7 3" xfId="38539"/>
    <cellStyle name="Note 2 8 2 8" xfId="3884"/>
    <cellStyle name="Note 2 8 2 8 2" xfId="21476"/>
    <cellStyle name="Note 2 8 2 8 3" xfId="38964"/>
    <cellStyle name="Note 2 8 2 9" xfId="4305"/>
    <cellStyle name="Note 2 8 2 9 2" xfId="21897"/>
    <cellStyle name="Note 2 8 2 9 3" xfId="39385"/>
    <cellStyle name="Note 2 8 20" xfId="8243"/>
    <cellStyle name="Note 2 8 20 2" xfId="25803"/>
    <cellStyle name="Note 2 8 20 3" xfId="43291"/>
    <cellStyle name="Note 2 8 21" xfId="8811"/>
    <cellStyle name="Note 2 8 21 2" xfId="26371"/>
    <cellStyle name="Note 2 8 21 3" xfId="43859"/>
    <cellStyle name="Note 2 8 22" xfId="9379"/>
    <cellStyle name="Note 2 8 22 2" xfId="26939"/>
    <cellStyle name="Note 2 8 22 3" xfId="44427"/>
    <cellStyle name="Note 2 8 23" xfId="9959"/>
    <cellStyle name="Note 2 8 23 2" xfId="27519"/>
    <cellStyle name="Note 2 8 23 3" xfId="45007"/>
    <cellStyle name="Note 2 8 24" xfId="10526"/>
    <cellStyle name="Note 2 8 24 2" xfId="28086"/>
    <cellStyle name="Note 2 8 24 3" xfId="45574"/>
    <cellStyle name="Note 2 8 25" xfId="11037"/>
    <cellStyle name="Note 2 8 25 2" xfId="28597"/>
    <cellStyle name="Note 2 8 25 3" xfId="46085"/>
    <cellStyle name="Note 2 8 26" xfId="11616"/>
    <cellStyle name="Note 2 8 26 2" xfId="29176"/>
    <cellStyle name="Note 2 8 26 3" xfId="46664"/>
    <cellStyle name="Note 2 8 27" xfId="12194"/>
    <cellStyle name="Note 2 8 27 2" xfId="29754"/>
    <cellStyle name="Note 2 8 27 3" xfId="47242"/>
    <cellStyle name="Note 2 8 28" xfId="12773"/>
    <cellStyle name="Note 2 8 28 2" xfId="30333"/>
    <cellStyle name="Note 2 8 28 3" xfId="47821"/>
    <cellStyle name="Note 2 8 29" xfId="13349"/>
    <cellStyle name="Note 2 8 29 2" xfId="30909"/>
    <cellStyle name="Note 2 8 29 3" xfId="48397"/>
    <cellStyle name="Note 2 8 3" xfId="929"/>
    <cellStyle name="Note 2 8 3 10" xfId="4846"/>
    <cellStyle name="Note 2 8 3 10 2" xfId="22438"/>
    <cellStyle name="Note 2 8 3 10 3" xfId="39926"/>
    <cellStyle name="Note 2 8 3 11" xfId="5247"/>
    <cellStyle name="Note 2 8 3 11 2" xfId="22839"/>
    <cellStyle name="Note 2 8 3 11 3" xfId="40327"/>
    <cellStyle name="Note 2 8 3 12" xfId="5647"/>
    <cellStyle name="Note 2 8 3 12 2" xfId="23239"/>
    <cellStyle name="Note 2 8 3 12 3" xfId="40727"/>
    <cellStyle name="Note 2 8 3 13" xfId="6392"/>
    <cellStyle name="Note 2 8 3 13 2" xfId="23952"/>
    <cellStyle name="Note 2 8 3 13 3" xfId="41440"/>
    <cellStyle name="Note 2 8 3 14" xfId="6993"/>
    <cellStyle name="Note 2 8 3 14 2" xfId="24553"/>
    <cellStyle name="Note 2 8 3 14 3" xfId="42041"/>
    <cellStyle name="Note 2 8 3 15" xfId="7573"/>
    <cellStyle name="Note 2 8 3 15 2" xfId="25133"/>
    <cellStyle name="Note 2 8 3 15 3" xfId="42621"/>
    <cellStyle name="Note 2 8 3 16" xfId="8141"/>
    <cellStyle name="Note 2 8 3 16 2" xfId="25701"/>
    <cellStyle name="Note 2 8 3 16 3" xfId="43189"/>
    <cellStyle name="Note 2 8 3 17" xfId="8709"/>
    <cellStyle name="Note 2 8 3 17 2" xfId="26269"/>
    <cellStyle name="Note 2 8 3 17 3" xfId="43757"/>
    <cellStyle name="Note 2 8 3 18" xfId="9277"/>
    <cellStyle name="Note 2 8 3 18 2" xfId="26837"/>
    <cellStyle name="Note 2 8 3 18 3" xfId="44325"/>
    <cellStyle name="Note 2 8 3 19" xfId="9845"/>
    <cellStyle name="Note 2 8 3 19 2" xfId="27405"/>
    <cellStyle name="Note 2 8 3 19 3" xfId="44893"/>
    <cellStyle name="Note 2 8 3 2" xfId="1422"/>
    <cellStyle name="Note 2 8 3 2 2" xfId="19014"/>
    <cellStyle name="Note 2 8 3 2 3" xfId="36502"/>
    <cellStyle name="Note 2 8 3 20" xfId="10424"/>
    <cellStyle name="Note 2 8 3 20 2" xfId="27984"/>
    <cellStyle name="Note 2 8 3 20 3" xfId="45472"/>
    <cellStyle name="Note 2 8 3 21" xfId="10991"/>
    <cellStyle name="Note 2 8 3 21 2" xfId="28551"/>
    <cellStyle name="Note 2 8 3 21 3" xfId="46039"/>
    <cellStyle name="Note 2 8 3 22" xfId="11501"/>
    <cellStyle name="Note 2 8 3 22 2" xfId="29061"/>
    <cellStyle name="Note 2 8 3 22 3" xfId="46549"/>
    <cellStyle name="Note 2 8 3 23" xfId="12082"/>
    <cellStyle name="Note 2 8 3 23 2" xfId="29642"/>
    <cellStyle name="Note 2 8 3 23 3" xfId="47130"/>
    <cellStyle name="Note 2 8 3 24" xfId="12660"/>
    <cellStyle name="Note 2 8 3 24 2" xfId="30220"/>
    <cellStyle name="Note 2 8 3 24 3" xfId="47708"/>
    <cellStyle name="Note 2 8 3 25" xfId="13236"/>
    <cellStyle name="Note 2 8 3 25 2" xfId="30796"/>
    <cellStyle name="Note 2 8 3 25 3" xfId="48284"/>
    <cellStyle name="Note 2 8 3 26" xfId="13812"/>
    <cellStyle name="Note 2 8 3 26 2" xfId="31372"/>
    <cellStyle name="Note 2 8 3 26 3" xfId="48860"/>
    <cellStyle name="Note 2 8 3 27" xfId="14386"/>
    <cellStyle name="Note 2 8 3 27 2" xfId="31946"/>
    <cellStyle name="Note 2 8 3 27 3" xfId="49434"/>
    <cellStyle name="Note 2 8 3 28" xfId="14942"/>
    <cellStyle name="Note 2 8 3 28 2" xfId="32502"/>
    <cellStyle name="Note 2 8 3 28 3" xfId="49990"/>
    <cellStyle name="Note 2 8 3 29" xfId="15499"/>
    <cellStyle name="Note 2 8 3 29 2" xfId="33059"/>
    <cellStyle name="Note 2 8 3 29 3" xfId="50547"/>
    <cellStyle name="Note 2 8 3 3" xfId="1858"/>
    <cellStyle name="Note 2 8 3 3 2" xfId="19450"/>
    <cellStyle name="Note 2 8 3 3 3" xfId="36938"/>
    <cellStyle name="Note 2 8 3 30" xfId="16057"/>
    <cellStyle name="Note 2 8 3 30 2" xfId="33617"/>
    <cellStyle name="Note 2 8 3 30 3" xfId="51105"/>
    <cellStyle name="Note 2 8 3 31" xfId="16605"/>
    <cellStyle name="Note 2 8 3 31 2" xfId="34165"/>
    <cellStyle name="Note 2 8 3 31 3" xfId="51653"/>
    <cellStyle name="Note 2 8 3 32" xfId="17138"/>
    <cellStyle name="Note 2 8 3 32 2" xfId="34698"/>
    <cellStyle name="Note 2 8 3 32 3" xfId="52186"/>
    <cellStyle name="Note 2 8 3 33" xfId="17659"/>
    <cellStyle name="Note 2 8 3 33 2" xfId="35219"/>
    <cellStyle name="Note 2 8 3 33 3" xfId="52707"/>
    <cellStyle name="Note 2 8 3 34" xfId="18263"/>
    <cellStyle name="Note 2 8 3 35" xfId="35751"/>
    <cellStyle name="Note 2 8 3 36" xfId="53477"/>
    <cellStyle name="Note 2 8 3 37" xfId="53867"/>
    <cellStyle name="Note 2 8 3 4" xfId="2293"/>
    <cellStyle name="Note 2 8 3 4 2" xfId="19885"/>
    <cellStyle name="Note 2 8 3 4 3" xfId="37373"/>
    <cellStyle name="Note 2 8 3 5" xfId="2729"/>
    <cellStyle name="Note 2 8 3 5 2" xfId="20321"/>
    <cellStyle name="Note 2 8 3 5 3" xfId="37809"/>
    <cellStyle name="Note 2 8 3 6" xfId="434"/>
    <cellStyle name="Note 2 8 3 6 2" xfId="18481"/>
    <cellStyle name="Note 2 8 3 6 3" xfId="35969"/>
    <cellStyle name="Note 2 8 3 7" xfId="3579"/>
    <cellStyle name="Note 2 8 3 7 2" xfId="21171"/>
    <cellStyle name="Note 2 8 3 7 3" xfId="38659"/>
    <cellStyle name="Note 2 8 3 8" xfId="4004"/>
    <cellStyle name="Note 2 8 3 8 2" xfId="21596"/>
    <cellStyle name="Note 2 8 3 8 3" xfId="39084"/>
    <cellStyle name="Note 2 8 3 9" xfId="4425"/>
    <cellStyle name="Note 2 8 3 9 2" xfId="22017"/>
    <cellStyle name="Note 2 8 3 9 3" xfId="39505"/>
    <cellStyle name="Note 2 8 30" xfId="13926"/>
    <cellStyle name="Note 2 8 30 2" xfId="31486"/>
    <cellStyle name="Note 2 8 30 3" xfId="48974"/>
    <cellStyle name="Note 2 8 31" xfId="14486"/>
    <cellStyle name="Note 2 8 31 2" xfId="32046"/>
    <cellStyle name="Note 2 8 31 3" xfId="49534"/>
    <cellStyle name="Note 2 8 32" xfId="15041"/>
    <cellStyle name="Note 2 8 32 2" xfId="32601"/>
    <cellStyle name="Note 2 8 32 3" xfId="50089"/>
    <cellStyle name="Note 2 8 33" xfId="15606"/>
    <cellStyle name="Note 2 8 33 2" xfId="33166"/>
    <cellStyle name="Note 2 8 33 3" xfId="50654"/>
    <cellStyle name="Note 2 8 34" xfId="16153"/>
    <cellStyle name="Note 2 8 34 2" xfId="33713"/>
    <cellStyle name="Note 2 8 34 3" xfId="51201"/>
    <cellStyle name="Note 2 8 35" xfId="16704"/>
    <cellStyle name="Note 2 8 35 2" xfId="34264"/>
    <cellStyle name="Note 2 8 35 3" xfId="51752"/>
    <cellStyle name="Note 2 8 36" xfId="17225"/>
    <cellStyle name="Note 2 8 36 2" xfId="34785"/>
    <cellStyle name="Note 2 8 36 3" xfId="52273"/>
    <cellStyle name="Note 2 8 37" xfId="17829"/>
    <cellStyle name="Note 2 8 38" xfId="35317"/>
    <cellStyle name="Note 2 8 39" xfId="53220"/>
    <cellStyle name="Note 2 8 4" xfId="672"/>
    <cellStyle name="Note 2 8 4 10" xfId="10734"/>
    <cellStyle name="Note 2 8 4 10 2" xfId="28294"/>
    <cellStyle name="Note 2 8 4 10 3" xfId="45782"/>
    <cellStyle name="Note 2 8 4 11" xfId="11244"/>
    <cellStyle name="Note 2 8 4 11 2" xfId="28804"/>
    <cellStyle name="Note 2 8 4 11 3" xfId="46292"/>
    <cellStyle name="Note 2 8 4 12" xfId="11825"/>
    <cellStyle name="Note 2 8 4 12 2" xfId="29385"/>
    <cellStyle name="Note 2 8 4 12 3" xfId="46873"/>
    <cellStyle name="Note 2 8 4 13" xfId="12403"/>
    <cellStyle name="Note 2 8 4 13 2" xfId="29963"/>
    <cellStyle name="Note 2 8 4 13 3" xfId="47451"/>
    <cellStyle name="Note 2 8 4 14" xfId="12979"/>
    <cellStyle name="Note 2 8 4 14 2" xfId="30539"/>
    <cellStyle name="Note 2 8 4 14 3" xfId="48027"/>
    <cellStyle name="Note 2 8 4 15" xfId="13555"/>
    <cellStyle name="Note 2 8 4 15 2" xfId="31115"/>
    <cellStyle name="Note 2 8 4 15 3" xfId="48603"/>
    <cellStyle name="Note 2 8 4 16" xfId="14129"/>
    <cellStyle name="Note 2 8 4 16 2" xfId="31689"/>
    <cellStyle name="Note 2 8 4 16 3" xfId="49177"/>
    <cellStyle name="Note 2 8 4 17" xfId="14685"/>
    <cellStyle name="Note 2 8 4 17 2" xfId="32245"/>
    <cellStyle name="Note 2 8 4 17 3" xfId="49733"/>
    <cellStyle name="Note 2 8 4 18" xfId="15242"/>
    <cellStyle name="Note 2 8 4 18 2" xfId="32802"/>
    <cellStyle name="Note 2 8 4 18 3" xfId="50290"/>
    <cellStyle name="Note 2 8 4 19" xfId="15800"/>
    <cellStyle name="Note 2 8 4 19 2" xfId="33360"/>
    <cellStyle name="Note 2 8 4 19 3" xfId="50848"/>
    <cellStyle name="Note 2 8 4 2" xfId="6135"/>
    <cellStyle name="Note 2 8 4 2 2" xfId="23695"/>
    <cellStyle name="Note 2 8 4 2 3" xfId="41183"/>
    <cellStyle name="Note 2 8 4 20" xfId="16348"/>
    <cellStyle name="Note 2 8 4 20 2" xfId="33908"/>
    <cellStyle name="Note 2 8 4 20 3" xfId="51396"/>
    <cellStyle name="Note 2 8 4 21" xfId="16881"/>
    <cellStyle name="Note 2 8 4 21 2" xfId="34441"/>
    <cellStyle name="Note 2 8 4 21 3" xfId="51929"/>
    <cellStyle name="Note 2 8 4 22" xfId="17402"/>
    <cellStyle name="Note 2 8 4 22 2" xfId="34962"/>
    <cellStyle name="Note 2 8 4 22 3" xfId="52450"/>
    <cellStyle name="Note 2 8 4 23" xfId="18006"/>
    <cellStyle name="Note 2 8 4 24" xfId="35494"/>
    <cellStyle name="Note 2 8 4 3" xfId="6736"/>
    <cellStyle name="Note 2 8 4 3 2" xfId="24296"/>
    <cellStyle name="Note 2 8 4 3 3" xfId="41784"/>
    <cellStyle name="Note 2 8 4 4" xfId="7316"/>
    <cellStyle name="Note 2 8 4 4 2" xfId="24876"/>
    <cellStyle name="Note 2 8 4 4 3" xfId="42364"/>
    <cellStyle name="Note 2 8 4 5" xfId="7884"/>
    <cellStyle name="Note 2 8 4 5 2" xfId="25444"/>
    <cellStyle name="Note 2 8 4 5 3" xfId="42932"/>
    <cellStyle name="Note 2 8 4 6" xfId="8452"/>
    <cellStyle name="Note 2 8 4 6 2" xfId="26012"/>
    <cellStyle name="Note 2 8 4 6 3" xfId="43500"/>
    <cellStyle name="Note 2 8 4 7" xfId="9020"/>
    <cellStyle name="Note 2 8 4 7 2" xfId="26580"/>
    <cellStyle name="Note 2 8 4 7 3" xfId="44068"/>
    <cellStyle name="Note 2 8 4 8" xfId="9588"/>
    <cellStyle name="Note 2 8 4 8 2" xfId="27148"/>
    <cellStyle name="Note 2 8 4 8 3" xfId="44636"/>
    <cellStyle name="Note 2 8 4 9" xfId="10167"/>
    <cellStyle name="Note 2 8 4 9 2" xfId="27727"/>
    <cellStyle name="Note 2 8 4 9 3" xfId="45215"/>
    <cellStyle name="Note 2 8 40" xfId="53561"/>
    <cellStyle name="Note 2 8 5" xfId="1165"/>
    <cellStyle name="Note 2 8 5 2" xfId="18757"/>
    <cellStyle name="Note 2 8 5 3" xfId="36245"/>
    <cellStyle name="Note 2 8 6" xfId="1601"/>
    <cellStyle name="Note 2 8 6 2" xfId="19193"/>
    <cellStyle name="Note 2 8 6 3" xfId="36681"/>
    <cellStyle name="Note 2 8 7" xfId="2036"/>
    <cellStyle name="Note 2 8 7 2" xfId="19628"/>
    <cellStyle name="Note 2 8 7 3" xfId="37116"/>
    <cellStyle name="Note 2 8 8" xfId="2472"/>
    <cellStyle name="Note 2 8 8 2" xfId="20064"/>
    <cellStyle name="Note 2 8 8 3" xfId="37552"/>
    <cellStyle name="Note 2 8 9" xfId="2858"/>
    <cellStyle name="Note 2 8 9 2" xfId="20450"/>
    <cellStyle name="Note 2 8 9 3" xfId="37938"/>
    <cellStyle name="Note 2 9" xfId="215"/>
    <cellStyle name="Note 2 9 10" xfId="3336"/>
    <cellStyle name="Note 2 9 10 2" xfId="20928"/>
    <cellStyle name="Note 2 9 10 3" xfId="38416"/>
    <cellStyle name="Note 2 9 11" xfId="3761"/>
    <cellStyle name="Note 2 9 11 2" xfId="21353"/>
    <cellStyle name="Note 2 9 11 3" xfId="38841"/>
    <cellStyle name="Note 2 9 12" xfId="4182"/>
    <cellStyle name="Note 2 9 12 2" xfId="21774"/>
    <cellStyle name="Note 2 9 12 3" xfId="39262"/>
    <cellStyle name="Note 2 9 13" xfId="4603"/>
    <cellStyle name="Note 2 9 13 2" xfId="22195"/>
    <cellStyle name="Note 2 9 13 3" xfId="39683"/>
    <cellStyle name="Note 2 9 14" xfId="5004"/>
    <cellStyle name="Note 2 9 14 2" xfId="22596"/>
    <cellStyle name="Note 2 9 14 3" xfId="40084"/>
    <cellStyle name="Note 2 9 15" xfId="5404"/>
    <cellStyle name="Note 2 9 15 2" xfId="22996"/>
    <cellStyle name="Note 2 9 15 3" xfId="40484"/>
    <cellStyle name="Note 2 9 16" xfId="5940"/>
    <cellStyle name="Note 2 9 16 2" xfId="23532"/>
    <cellStyle name="Note 2 9 16 3" xfId="41020"/>
    <cellStyle name="Note 2 9 17" xfId="6541"/>
    <cellStyle name="Note 2 9 17 2" xfId="24101"/>
    <cellStyle name="Note 2 9 17 3" xfId="41589"/>
    <cellStyle name="Note 2 9 18" xfId="7121"/>
    <cellStyle name="Note 2 9 18 2" xfId="24681"/>
    <cellStyle name="Note 2 9 18 3" xfId="42169"/>
    <cellStyle name="Note 2 9 19" xfId="7689"/>
    <cellStyle name="Note 2 9 19 2" xfId="25249"/>
    <cellStyle name="Note 2 9 19 3" xfId="42737"/>
    <cellStyle name="Note 2 9 2" xfId="823"/>
    <cellStyle name="Note 2 9 2 10" xfId="4740"/>
    <cellStyle name="Note 2 9 2 10 2" xfId="22332"/>
    <cellStyle name="Note 2 9 2 10 3" xfId="39820"/>
    <cellStyle name="Note 2 9 2 11" xfId="5141"/>
    <cellStyle name="Note 2 9 2 11 2" xfId="22733"/>
    <cellStyle name="Note 2 9 2 11 3" xfId="40221"/>
    <cellStyle name="Note 2 9 2 12" xfId="5541"/>
    <cellStyle name="Note 2 9 2 12 2" xfId="23133"/>
    <cellStyle name="Note 2 9 2 12 3" xfId="40621"/>
    <cellStyle name="Note 2 9 2 13" xfId="6286"/>
    <cellStyle name="Note 2 9 2 13 2" xfId="23846"/>
    <cellStyle name="Note 2 9 2 13 3" xfId="41334"/>
    <cellStyle name="Note 2 9 2 14" xfId="6887"/>
    <cellStyle name="Note 2 9 2 14 2" xfId="24447"/>
    <cellStyle name="Note 2 9 2 14 3" xfId="41935"/>
    <cellStyle name="Note 2 9 2 15" xfId="7467"/>
    <cellStyle name="Note 2 9 2 15 2" xfId="25027"/>
    <cellStyle name="Note 2 9 2 15 3" xfId="42515"/>
    <cellStyle name="Note 2 9 2 16" xfId="8035"/>
    <cellStyle name="Note 2 9 2 16 2" xfId="25595"/>
    <cellStyle name="Note 2 9 2 16 3" xfId="43083"/>
    <cellStyle name="Note 2 9 2 17" xfId="8603"/>
    <cellStyle name="Note 2 9 2 17 2" xfId="26163"/>
    <cellStyle name="Note 2 9 2 17 3" xfId="43651"/>
    <cellStyle name="Note 2 9 2 18" xfId="9171"/>
    <cellStyle name="Note 2 9 2 18 2" xfId="26731"/>
    <cellStyle name="Note 2 9 2 18 3" xfId="44219"/>
    <cellStyle name="Note 2 9 2 19" xfId="9739"/>
    <cellStyle name="Note 2 9 2 19 2" xfId="27299"/>
    <cellStyle name="Note 2 9 2 19 3" xfId="44787"/>
    <cellStyle name="Note 2 9 2 2" xfId="1316"/>
    <cellStyle name="Note 2 9 2 2 2" xfId="18908"/>
    <cellStyle name="Note 2 9 2 2 3" xfId="36396"/>
    <cellStyle name="Note 2 9 2 20" xfId="10318"/>
    <cellStyle name="Note 2 9 2 20 2" xfId="27878"/>
    <cellStyle name="Note 2 9 2 20 3" xfId="45366"/>
    <cellStyle name="Note 2 9 2 21" xfId="10885"/>
    <cellStyle name="Note 2 9 2 21 2" xfId="28445"/>
    <cellStyle name="Note 2 9 2 21 3" xfId="45933"/>
    <cellStyle name="Note 2 9 2 22" xfId="11395"/>
    <cellStyle name="Note 2 9 2 22 2" xfId="28955"/>
    <cellStyle name="Note 2 9 2 22 3" xfId="46443"/>
    <cellStyle name="Note 2 9 2 23" xfId="11976"/>
    <cellStyle name="Note 2 9 2 23 2" xfId="29536"/>
    <cellStyle name="Note 2 9 2 23 3" xfId="47024"/>
    <cellStyle name="Note 2 9 2 24" xfId="12554"/>
    <cellStyle name="Note 2 9 2 24 2" xfId="30114"/>
    <cellStyle name="Note 2 9 2 24 3" xfId="47602"/>
    <cellStyle name="Note 2 9 2 25" xfId="13130"/>
    <cellStyle name="Note 2 9 2 25 2" xfId="30690"/>
    <cellStyle name="Note 2 9 2 25 3" xfId="48178"/>
    <cellStyle name="Note 2 9 2 26" xfId="13706"/>
    <cellStyle name="Note 2 9 2 26 2" xfId="31266"/>
    <cellStyle name="Note 2 9 2 26 3" xfId="48754"/>
    <cellStyle name="Note 2 9 2 27" xfId="14280"/>
    <cellStyle name="Note 2 9 2 27 2" xfId="31840"/>
    <cellStyle name="Note 2 9 2 27 3" xfId="49328"/>
    <cellStyle name="Note 2 9 2 28" xfId="14836"/>
    <cellStyle name="Note 2 9 2 28 2" xfId="32396"/>
    <cellStyle name="Note 2 9 2 28 3" xfId="49884"/>
    <cellStyle name="Note 2 9 2 29" xfId="15393"/>
    <cellStyle name="Note 2 9 2 29 2" xfId="32953"/>
    <cellStyle name="Note 2 9 2 29 3" xfId="50441"/>
    <cellStyle name="Note 2 9 2 3" xfId="1752"/>
    <cellStyle name="Note 2 9 2 3 2" xfId="19344"/>
    <cellStyle name="Note 2 9 2 3 3" xfId="36832"/>
    <cellStyle name="Note 2 9 2 30" xfId="15951"/>
    <cellStyle name="Note 2 9 2 30 2" xfId="33511"/>
    <cellStyle name="Note 2 9 2 30 3" xfId="50999"/>
    <cellStyle name="Note 2 9 2 31" xfId="16499"/>
    <cellStyle name="Note 2 9 2 31 2" xfId="34059"/>
    <cellStyle name="Note 2 9 2 31 3" xfId="51547"/>
    <cellStyle name="Note 2 9 2 32" xfId="17032"/>
    <cellStyle name="Note 2 9 2 32 2" xfId="34592"/>
    <cellStyle name="Note 2 9 2 32 3" xfId="52080"/>
    <cellStyle name="Note 2 9 2 33" xfId="17553"/>
    <cellStyle name="Note 2 9 2 33 2" xfId="35113"/>
    <cellStyle name="Note 2 9 2 33 3" xfId="52601"/>
    <cellStyle name="Note 2 9 2 34" xfId="18157"/>
    <cellStyle name="Note 2 9 2 35" xfId="35645"/>
    <cellStyle name="Note 2 9 2 36" xfId="53371"/>
    <cellStyle name="Note 2 9 2 37" xfId="53796"/>
    <cellStyle name="Note 2 9 2 4" xfId="2187"/>
    <cellStyle name="Note 2 9 2 4 2" xfId="19779"/>
    <cellStyle name="Note 2 9 2 4 3" xfId="37267"/>
    <cellStyle name="Note 2 9 2 5" xfId="2623"/>
    <cellStyle name="Note 2 9 2 5 2" xfId="20215"/>
    <cellStyle name="Note 2 9 2 5 3" xfId="37703"/>
    <cellStyle name="Note 2 9 2 6" xfId="971"/>
    <cellStyle name="Note 2 9 2 6 2" xfId="18587"/>
    <cellStyle name="Note 2 9 2 6 3" xfId="36075"/>
    <cellStyle name="Note 2 9 2 7" xfId="3473"/>
    <cellStyle name="Note 2 9 2 7 2" xfId="21065"/>
    <cellStyle name="Note 2 9 2 7 3" xfId="38553"/>
    <cellStyle name="Note 2 9 2 8" xfId="3898"/>
    <cellStyle name="Note 2 9 2 8 2" xfId="21490"/>
    <cellStyle name="Note 2 9 2 8 3" xfId="38978"/>
    <cellStyle name="Note 2 9 2 9" xfId="4319"/>
    <cellStyle name="Note 2 9 2 9 2" xfId="21911"/>
    <cellStyle name="Note 2 9 2 9 3" xfId="39399"/>
    <cellStyle name="Note 2 9 20" xfId="8257"/>
    <cellStyle name="Note 2 9 20 2" xfId="25817"/>
    <cellStyle name="Note 2 9 20 3" xfId="43305"/>
    <cellStyle name="Note 2 9 21" xfId="8825"/>
    <cellStyle name="Note 2 9 21 2" xfId="26385"/>
    <cellStyle name="Note 2 9 21 3" xfId="43873"/>
    <cellStyle name="Note 2 9 22" xfId="9393"/>
    <cellStyle name="Note 2 9 22 2" xfId="26953"/>
    <cellStyle name="Note 2 9 22 3" xfId="44441"/>
    <cellStyle name="Note 2 9 23" xfId="9973"/>
    <cellStyle name="Note 2 9 23 2" xfId="27533"/>
    <cellStyle name="Note 2 9 23 3" xfId="45021"/>
    <cellStyle name="Note 2 9 24" xfId="10540"/>
    <cellStyle name="Note 2 9 24 2" xfId="28100"/>
    <cellStyle name="Note 2 9 24 3" xfId="45588"/>
    <cellStyle name="Note 2 9 25" xfId="11051"/>
    <cellStyle name="Note 2 9 25 2" xfId="28611"/>
    <cellStyle name="Note 2 9 25 3" xfId="46099"/>
    <cellStyle name="Note 2 9 26" xfId="11630"/>
    <cellStyle name="Note 2 9 26 2" xfId="29190"/>
    <cellStyle name="Note 2 9 26 3" xfId="46678"/>
    <cellStyle name="Note 2 9 27" xfId="12208"/>
    <cellStyle name="Note 2 9 27 2" xfId="29768"/>
    <cellStyle name="Note 2 9 27 3" xfId="47256"/>
    <cellStyle name="Note 2 9 28" xfId="12787"/>
    <cellStyle name="Note 2 9 28 2" xfId="30347"/>
    <cellStyle name="Note 2 9 28 3" xfId="47835"/>
    <cellStyle name="Note 2 9 29" xfId="13363"/>
    <cellStyle name="Note 2 9 29 2" xfId="30923"/>
    <cellStyle name="Note 2 9 29 3" xfId="48411"/>
    <cellStyle name="Note 2 9 3" xfId="943"/>
    <cellStyle name="Note 2 9 3 10" xfId="4860"/>
    <cellStyle name="Note 2 9 3 10 2" xfId="22452"/>
    <cellStyle name="Note 2 9 3 10 3" xfId="39940"/>
    <cellStyle name="Note 2 9 3 11" xfId="5261"/>
    <cellStyle name="Note 2 9 3 11 2" xfId="22853"/>
    <cellStyle name="Note 2 9 3 11 3" xfId="40341"/>
    <cellStyle name="Note 2 9 3 12" xfId="5661"/>
    <cellStyle name="Note 2 9 3 12 2" xfId="23253"/>
    <cellStyle name="Note 2 9 3 12 3" xfId="40741"/>
    <cellStyle name="Note 2 9 3 13" xfId="6406"/>
    <cellStyle name="Note 2 9 3 13 2" xfId="23966"/>
    <cellStyle name="Note 2 9 3 13 3" xfId="41454"/>
    <cellStyle name="Note 2 9 3 14" xfId="7007"/>
    <cellStyle name="Note 2 9 3 14 2" xfId="24567"/>
    <cellStyle name="Note 2 9 3 14 3" xfId="42055"/>
    <cellStyle name="Note 2 9 3 15" xfId="7587"/>
    <cellStyle name="Note 2 9 3 15 2" xfId="25147"/>
    <cellStyle name="Note 2 9 3 15 3" xfId="42635"/>
    <cellStyle name="Note 2 9 3 16" xfId="8155"/>
    <cellStyle name="Note 2 9 3 16 2" xfId="25715"/>
    <cellStyle name="Note 2 9 3 16 3" xfId="43203"/>
    <cellStyle name="Note 2 9 3 17" xfId="8723"/>
    <cellStyle name="Note 2 9 3 17 2" xfId="26283"/>
    <cellStyle name="Note 2 9 3 17 3" xfId="43771"/>
    <cellStyle name="Note 2 9 3 18" xfId="9291"/>
    <cellStyle name="Note 2 9 3 18 2" xfId="26851"/>
    <cellStyle name="Note 2 9 3 18 3" xfId="44339"/>
    <cellStyle name="Note 2 9 3 19" xfId="9859"/>
    <cellStyle name="Note 2 9 3 19 2" xfId="27419"/>
    <cellStyle name="Note 2 9 3 19 3" xfId="44907"/>
    <cellStyle name="Note 2 9 3 2" xfId="1436"/>
    <cellStyle name="Note 2 9 3 2 2" xfId="19028"/>
    <cellStyle name="Note 2 9 3 2 3" xfId="36516"/>
    <cellStyle name="Note 2 9 3 20" xfId="10438"/>
    <cellStyle name="Note 2 9 3 20 2" xfId="27998"/>
    <cellStyle name="Note 2 9 3 20 3" xfId="45486"/>
    <cellStyle name="Note 2 9 3 21" xfId="11005"/>
    <cellStyle name="Note 2 9 3 21 2" xfId="28565"/>
    <cellStyle name="Note 2 9 3 21 3" xfId="46053"/>
    <cellStyle name="Note 2 9 3 22" xfId="11515"/>
    <cellStyle name="Note 2 9 3 22 2" xfId="29075"/>
    <cellStyle name="Note 2 9 3 22 3" xfId="46563"/>
    <cellStyle name="Note 2 9 3 23" xfId="12096"/>
    <cellStyle name="Note 2 9 3 23 2" xfId="29656"/>
    <cellStyle name="Note 2 9 3 23 3" xfId="47144"/>
    <cellStyle name="Note 2 9 3 24" xfId="12674"/>
    <cellStyle name="Note 2 9 3 24 2" xfId="30234"/>
    <cellStyle name="Note 2 9 3 24 3" xfId="47722"/>
    <cellStyle name="Note 2 9 3 25" xfId="13250"/>
    <cellStyle name="Note 2 9 3 25 2" xfId="30810"/>
    <cellStyle name="Note 2 9 3 25 3" xfId="48298"/>
    <cellStyle name="Note 2 9 3 26" xfId="13826"/>
    <cellStyle name="Note 2 9 3 26 2" xfId="31386"/>
    <cellStyle name="Note 2 9 3 26 3" xfId="48874"/>
    <cellStyle name="Note 2 9 3 27" xfId="14400"/>
    <cellStyle name="Note 2 9 3 27 2" xfId="31960"/>
    <cellStyle name="Note 2 9 3 27 3" xfId="49448"/>
    <cellStyle name="Note 2 9 3 28" xfId="14956"/>
    <cellStyle name="Note 2 9 3 28 2" xfId="32516"/>
    <cellStyle name="Note 2 9 3 28 3" xfId="50004"/>
    <cellStyle name="Note 2 9 3 29" xfId="15513"/>
    <cellStyle name="Note 2 9 3 29 2" xfId="33073"/>
    <cellStyle name="Note 2 9 3 29 3" xfId="50561"/>
    <cellStyle name="Note 2 9 3 3" xfId="1872"/>
    <cellStyle name="Note 2 9 3 3 2" xfId="19464"/>
    <cellStyle name="Note 2 9 3 3 3" xfId="36952"/>
    <cellStyle name="Note 2 9 3 30" xfId="16071"/>
    <cellStyle name="Note 2 9 3 30 2" xfId="33631"/>
    <cellStyle name="Note 2 9 3 30 3" xfId="51119"/>
    <cellStyle name="Note 2 9 3 31" xfId="16619"/>
    <cellStyle name="Note 2 9 3 31 2" xfId="34179"/>
    <cellStyle name="Note 2 9 3 31 3" xfId="51667"/>
    <cellStyle name="Note 2 9 3 32" xfId="17152"/>
    <cellStyle name="Note 2 9 3 32 2" xfId="34712"/>
    <cellStyle name="Note 2 9 3 32 3" xfId="52200"/>
    <cellStyle name="Note 2 9 3 33" xfId="17673"/>
    <cellStyle name="Note 2 9 3 33 2" xfId="35233"/>
    <cellStyle name="Note 2 9 3 33 3" xfId="52721"/>
    <cellStyle name="Note 2 9 3 34" xfId="18277"/>
    <cellStyle name="Note 2 9 3 35" xfId="35765"/>
    <cellStyle name="Note 2 9 3 36" xfId="53491"/>
    <cellStyle name="Note 2 9 3 37" xfId="53881"/>
    <cellStyle name="Note 2 9 3 4" xfId="2307"/>
    <cellStyle name="Note 2 9 3 4 2" xfId="19899"/>
    <cellStyle name="Note 2 9 3 4 3" xfId="37387"/>
    <cellStyle name="Note 2 9 3 5" xfId="2743"/>
    <cellStyle name="Note 2 9 3 5 2" xfId="20335"/>
    <cellStyle name="Note 2 9 3 5 3" xfId="37823"/>
    <cellStyle name="Note 2 9 3 6" xfId="1123"/>
    <cellStyle name="Note 2 9 3 6 2" xfId="18715"/>
    <cellStyle name="Note 2 9 3 6 3" xfId="36203"/>
    <cellStyle name="Note 2 9 3 7" xfId="3593"/>
    <cellStyle name="Note 2 9 3 7 2" xfId="21185"/>
    <cellStyle name="Note 2 9 3 7 3" xfId="38673"/>
    <cellStyle name="Note 2 9 3 8" xfId="4018"/>
    <cellStyle name="Note 2 9 3 8 2" xfId="21610"/>
    <cellStyle name="Note 2 9 3 8 3" xfId="39098"/>
    <cellStyle name="Note 2 9 3 9" xfId="4439"/>
    <cellStyle name="Note 2 9 3 9 2" xfId="22031"/>
    <cellStyle name="Note 2 9 3 9 3" xfId="39519"/>
    <cellStyle name="Note 2 9 30" xfId="13940"/>
    <cellStyle name="Note 2 9 30 2" xfId="31500"/>
    <cellStyle name="Note 2 9 30 3" xfId="48988"/>
    <cellStyle name="Note 2 9 31" xfId="14500"/>
    <cellStyle name="Note 2 9 31 2" xfId="32060"/>
    <cellStyle name="Note 2 9 31 3" xfId="49548"/>
    <cellStyle name="Note 2 9 32" xfId="15055"/>
    <cellStyle name="Note 2 9 32 2" xfId="32615"/>
    <cellStyle name="Note 2 9 32 3" xfId="50103"/>
    <cellStyle name="Note 2 9 33" xfId="15620"/>
    <cellStyle name="Note 2 9 33 2" xfId="33180"/>
    <cellStyle name="Note 2 9 33 3" xfId="50668"/>
    <cellStyle name="Note 2 9 34" xfId="16167"/>
    <cellStyle name="Note 2 9 34 2" xfId="33727"/>
    <cellStyle name="Note 2 9 34 3" xfId="51215"/>
    <cellStyle name="Note 2 9 35" xfId="16718"/>
    <cellStyle name="Note 2 9 35 2" xfId="34278"/>
    <cellStyle name="Note 2 9 35 3" xfId="51766"/>
    <cellStyle name="Note 2 9 36" xfId="17239"/>
    <cellStyle name="Note 2 9 36 2" xfId="34799"/>
    <cellStyle name="Note 2 9 36 3" xfId="52287"/>
    <cellStyle name="Note 2 9 37" xfId="17843"/>
    <cellStyle name="Note 2 9 38" xfId="35331"/>
    <cellStyle name="Note 2 9 39" xfId="53234"/>
    <cellStyle name="Note 2 9 4" xfId="686"/>
    <cellStyle name="Note 2 9 4 10" xfId="10748"/>
    <cellStyle name="Note 2 9 4 10 2" xfId="28308"/>
    <cellStyle name="Note 2 9 4 10 3" xfId="45796"/>
    <cellStyle name="Note 2 9 4 11" xfId="11258"/>
    <cellStyle name="Note 2 9 4 11 2" xfId="28818"/>
    <cellStyle name="Note 2 9 4 11 3" xfId="46306"/>
    <cellStyle name="Note 2 9 4 12" xfId="11839"/>
    <cellStyle name="Note 2 9 4 12 2" xfId="29399"/>
    <cellStyle name="Note 2 9 4 12 3" xfId="46887"/>
    <cellStyle name="Note 2 9 4 13" xfId="12417"/>
    <cellStyle name="Note 2 9 4 13 2" xfId="29977"/>
    <cellStyle name="Note 2 9 4 13 3" xfId="47465"/>
    <cellStyle name="Note 2 9 4 14" xfId="12993"/>
    <cellStyle name="Note 2 9 4 14 2" xfId="30553"/>
    <cellStyle name="Note 2 9 4 14 3" xfId="48041"/>
    <cellStyle name="Note 2 9 4 15" xfId="13569"/>
    <cellStyle name="Note 2 9 4 15 2" xfId="31129"/>
    <cellStyle name="Note 2 9 4 15 3" xfId="48617"/>
    <cellStyle name="Note 2 9 4 16" xfId="14143"/>
    <cellStyle name="Note 2 9 4 16 2" xfId="31703"/>
    <cellStyle name="Note 2 9 4 16 3" xfId="49191"/>
    <cellStyle name="Note 2 9 4 17" xfId="14699"/>
    <cellStyle name="Note 2 9 4 17 2" xfId="32259"/>
    <cellStyle name="Note 2 9 4 17 3" xfId="49747"/>
    <cellStyle name="Note 2 9 4 18" xfId="15256"/>
    <cellStyle name="Note 2 9 4 18 2" xfId="32816"/>
    <cellStyle name="Note 2 9 4 18 3" xfId="50304"/>
    <cellStyle name="Note 2 9 4 19" xfId="15814"/>
    <cellStyle name="Note 2 9 4 19 2" xfId="33374"/>
    <cellStyle name="Note 2 9 4 19 3" xfId="50862"/>
    <cellStyle name="Note 2 9 4 2" xfId="6149"/>
    <cellStyle name="Note 2 9 4 2 2" xfId="23709"/>
    <cellStyle name="Note 2 9 4 2 3" xfId="41197"/>
    <cellStyle name="Note 2 9 4 20" xfId="16362"/>
    <cellStyle name="Note 2 9 4 20 2" xfId="33922"/>
    <cellStyle name="Note 2 9 4 20 3" xfId="51410"/>
    <cellStyle name="Note 2 9 4 21" xfId="16895"/>
    <cellStyle name="Note 2 9 4 21 2" xfId="34455"/>
    <cellStyle name="Note 2 9 4 21 3" xfId="51943"/>
    <cellStyle name="Note 2 9 4 22" xfId="17416"/>
    <cellStyle name="Note 2 9 4 22 2" xfId="34976"/>
    <cellStyle name="Note 2 9 4 22 3" xfId="52464"/>
    <cellStyle name="Note 2 9 4 23" xfId="18020"/>
    <cellStyle name="Note 2 9 4 24" xfId="35508"/>
    <cellStyle name="Note 2 9 4 3" xfId="6750"/>
    <cellStyle name="Note 2 9 4 3 2" xfId="24310"/>
    <cellStyle name="Note 2 9 4 3 3" xfId="41798"/>
    <cellStyle name="Note 2 9 4 4" xfId="7330"/>
    <cellStyle name="Note 2 9 4 4 2" xfId="24890"/>
    <cellStyle name="Note 2 9 4 4 3" xfId="42378"/>
    <cellStyle name="Note 2 9 4 5" xfId="7898"/>
    <cellStyle name="Note 2 9 4 5 2" xfId="25458"/>
    <cellStyle name="Note 2 9 4 5 3" xfId="42946"/>
    <cellStyle name="Note 2 9 4 6" xfId="8466"/>
    <cellStyle name="Note 2 9 4 6 2" xfId="26026"/>
    <cellStyle name="Note 2 9 4 6 3" xfId="43514"/>
    <cellStyle name="Note 2 9 4 7" xfId="9034"/>
    <cellStyle name="Note 2 9 4 7 2" xfId="26594"/>
    <cellStyle name="Note 2 9 4 7 3" xfId="44082"/>
    <cellStyle name="Note 2 9 4 8" xfId="9602"/>
    <cellStyle name="Note 2 9 4 8 2" xfId="27162"/>
    <cellStyle name="Note 2 9 4 8 3" xfId="44650"/>
    <cellStyle name="Note 2 9 4 9" xfId="10181"/>
    <cellStyle name="Note 2 9 4 9 2" xfId="27741"/>
    <cellStyle name="Note 2 9 4 9 3" xfId="45229"/>
    <cellStyle name="Note 2 9 40" xfId="53012"/>
    <cellStyle name="Note 2 9 5" xfId="1179"/>
    <cellStyle name="Note 2 9 5 2" xfId="18771"/>
    <cellStyle name="Note 2 9 5 3" xfId="36259"/>
    <cellStyle name="Note 2 9 6" xfId="1615"/>
    <cellStyle name="Note 2 9 6 2" xfId="19207"/>
    <cellStyle name="Note 2 9 6 3" xfId="36695"/>
    <cellStyle name="Note 2 9 7" xfId="2050"/>
    <cellStyle name="Note 2 9 7 2" xfId="19642"/>
    <cellStyle name="Note 2 9 7 3" xfId="37130"/>
    <cellStyle name="Note 2 9 8" xfId="2486"/>
    <cellStyle name="Note 2 9 8 2" xfId="20078"/>
    <cellStyle name="Note 2 9 8 3" xfId="37566"/>
    <cellStyle name="Note 2 9 9" xfId="3171"/>
    <cellStyle name="Note 2 9 9 2" xfId="20763"/>
    <cellStyle name="Note 2 9 9 3" xfId="38251"/>
    <cellStyle name="Note 3" xfId="98"/>
    <cellStyle name="Note 3 10" xfId="193"/>
    <cellStyle name="Note 3 10 10" xfId="3348"/>
    <cellStyle name="Note 3 10 10 2" xfId="20940"/>
    <cellStyle name="Note 3 10 10 3" xfId="38428"/>
    <cellStyle name="Note 3 10 11" xfId="3773"/>
    <cellStyle name="Note 3 10 11 2" xfId="21365"/>
    <cellStyle name="Note 3 10 11 3" xfId="38853"/>
    <cellStyle name="Note 3 10 12" xfId="4194"/>
    <cellStyle name="Note 3 10 12 2" xfId="21786"/>
    <cellStyle name="Note 3 10 12 3" xfId="39274"/>
    <cellStyle name="Note 3 10 13" xfId="4615"/>
    <cellStyle name="Note 3 10 13 2" xfId="22207"/>
    <cellStyle name="Note 3 10 13 3" xfId="39695"/>
    <cellStyle name="Note 3 10 14" xfId="5016"/>
    <cellStyle name="Note 3 10 14 2" xfId="22608"/>
    <cellStyle name="Note 3 10 14 3" xfId="40096"/>
    <cellStyle name="Note 3 10 15" xfId="5416"/>
    <cellStyle name="Note 3 10 15 2" xfId="23008"/>
    <cellStyle name="Note 3 10 15 3" xfId="40496"/>
    <cellStyle name="Note 3 10 16" xfId="5952"/>
    <cellStyle name="Note 3 10 16 2" xfId="23544"/>
    <cellStyle name="Note 3 10 16 3" xfId="41032"/>
    <cellStyle name="Note 3 10 17" xfId="6553"/>
    <cellStyle name="Note 3 10 17 2" xfId="24113"/>
    <cellStyle name="Note 3 10 17 3" xfId="41601"/>
    <cellStyle name="Note 3 10 18" xfId="7133"/>
    <cellStyle name="Note 3 10 18 2" xfId="24693"/>
    <cellStyle name="Note 3 10 18 3" xfId="42181"/>
    <cellStyle name="Note 3 10 19" xfId="7701"/>
    <cellStyle name="Note 3 10 19 2" xfId="25261"/>
    <cellStyle name="Note 3 10 19 3" xfId="42749"/>
    <cellStyle name="Note 3 10 2" xfId="835"/>
    <cellStyle name="Note 3 10 2 10" xfId="4752"/>
    <cellStyle name="Note 3 10 2 10 2" xfId="22344"/>
    <cellStyle name="Note 3 10 2 10 3" xfId="39832"/>
    <cellStyle name="Note 3 10 2 11" xfId="5153"/>
    <cellStyle name="Note 3 10 2 11 2" xfId="22745"/>
    <cellStyle name="Note 3 10 2 11 3" xfId="40233"/>
    <cellStyle name="Note 3 10 2 12" xfId="5553"/>
    <cellStyle name="Note 3 10 2 12 2" xfId="23145"/>
    <cellStyle name="Note 3 10 2 12 3" xfId="40633"/>
    <cellStyle name="Note 3 10 2 13" xfId="6298"/>
    <cellStyle name="Note 3 10 2 13 2" xfId="23858"/>
    <cellStyle name="Note 3 10 2 13 3" xfId="41346"/>
    <cellStyle name="Note 3 10 2 14" xfId="6899"/>
    <cellStyle name="Note 3 10 2 14 2" xfId="24459"/>
    <cellStyle name="Note 3 10 2 14 3" xfId="41947"/>
    <cellStyle name="Note 3 10 2 15" xfId="7479"/>
    <cellStyle name="Note 3 10 2 15 2" xfId="25039"/>
    <cellStyle name="Note 3 10 2 15 3" xfId="42527"/>
    <cellStyle name="Note 3 10 2 16" xfId="8047"/>
    <cellStyle name="Note 3 10 2 16 2" xfId="25607"/>
    <cellStyle name="Note 3 10 2 16 3" xfId="43095"/>
    <cellStyle name="Note 3 10 2 17" xfId="8615"/>
    <cellStyle name="Note 3 10 2 17 2" xfId="26175"/>
    <cellStyle name="Note 3 10 2 17 3" xfId="43663"/>
    <cellStyle name="Note 3 10 2 18" xfId="9183"/>
    <cellStyle name="Note 3 10 2 18 2" xfId="26743"/>
    <cellStyle name="Note 3 10 2 18 3" xfId="44231"/>
    <cellStyle name="Note 3 10 2 19" xfId="9751"/>
    <cellStyle name="Note 3 10 2 19 2" xfId="27311"/>
    <cellStyle name="Note 3 10 2 19 3" xfId="44799"/>
    <cellStyle name="Note 3 10 2 2" xfId="1328"/>
    <cellStyle name="Note 3 10 2 2 2" xfId="18920"/>
    <cellStyle name="Note 3 10 2 2 3" xfId="36408"/>
    <cellStyle name="Note 3 10 2 20" xfId="10330"/>
    <cellStyle name="Note 3 10 2 20 2" xfId="27890"/>
    <cellStyle name="Note 3 10 2 20 3" xfId="45378"/>
    <cellStyle name="Note 3 10 2 21" xfId="10897"/>
    <cellStyle name="Note 3 10 2 21 2" xfId="28457"/>
    <cellStyle name="Note 3 10 2 21 3" xfId="45945"/>
    <cellStyle name="Note 3 10 2 22" xfId="11407"/>
    <cellStyle name="Note 3 10 2 22 2" xfId="28967"/>
    <cellStyle name="Note 3 10 2 22 3" xfId="46455"/>
    <cellStyle name="Note 3 10 2 23" xfId="11988"/>
    <cellStyle name="Note 3 10 2 23 2" xfId="29548"/>
    <cellStyle name="Note 3 10 2 23 3" xfId="47036"/>
    <cellStyle name="Note 3 10 2 24" xfId="12566"/>
    <cellStyle name="Note 3 10 2 24 2" xfId="30126"/>
    <cellStyle name="Note 3 10 2 24 3" xfId="47614"/>
    <cellStyle name="Note 3 10 2 25" xfId="13142"/>
    <cellStyle name="Note 3 10 2 25 2" xfId="30702"/>
    <cellStyle name="Note 3 10 2 25 3" xfId="48190"/>
    <cellStyle name="Note 3 10 2 26" xfId="13718"/>
    <cellStyle name="Note 3 10 2 26 2" xfId="31278"/>
    <cellStyle name="Note 3 10 2 26 3" xfId="48766"/>
    <cellStyle name="Note 3 10 2 27" xfId="14292"/>
    <cellStyle name="Note 3 10 2 27 2" xfId="31852"/>
    <cellStyle name="Note 3 10 2 27 3" xfId="49340"/>
    <cellStyle name="Note 3 10 2 28" xfId="14848"/>
    <cellStyle name="Note 3 10 2 28 2" xfId="32408"/>
    <cellStyle name="Note 3 10 2 28 3" xfId="49896"/>
    <cellStyle name="Note 3 10 2 29" xfId="15405"/>
    <cellStyle name="Note 3 10 2 29 2" xfId="32965"/>
    <cellStyle name="Note 3 10 2 29 3" xfId="50453"/>
    <cellStyle name="Note 3 10 2 3" xfId="1764"/>
    <cellStyle name="Note 3 10 2 3 2" xfId="19356"/>
    <cellStyle name="Note 3 10 2 3 3" xfId="36844"/>
    <cellStyle name="Note 3 10 2 30" xfId="15963"/>
    <cellStyle name="Note 3 10 2 30 2" xfId="33523"/>
    <cellStyle name="Note 3 10 2 30 3" xfId="51011"/>
    <cellStyle name="Note 3 10 2 31" xfId="16511"/>
    <cellStyle name="Note 3 10 2 31 2" xfId="34071"/>
    <cellStyle name="Note 3 10 2 31 3" xfId="51559"/>
    <cellStyle name="Note 3 10 2 32" xfId="17044"/>
    <cellStyle name="Note 3 10 2 32 2" xfId="34604"/>
    <cellStyle name="Note 3 10 2 32 3" xfId="52092"/>
    <cellStyle name="Note 3 10 2 33" xfId="17565"/>
    <cellStyle name="Note 3 10 2 33 2" xfId="35125"/>
    <cellStyle name="Note 3 10 2 33 3" xfId="52613"/>
    <cellStyle name="Note 3 10 2 34" xfId="18169"/>
    <cellStyle name="Note 3 10 2 35" xfId="35657"/>
    <cellStyle name="Note 3 10 2 36" xfId="53383"/>
    <cellStyle name="Note 3 10 2 37" xfId="53772"/>
    <cellStyle name="Note 3 10 2 4" xfId="2199"/>
    <cellStyle name="Note 3 10 2 4 2" xfId="19791"/>
    <cellStyle name="Note 3 10 2 4 3" xfId="37279"/>
    <cellStyle name="Note 3 10 2 5" xfId="2635"/>
    <cellStyle name="Note 3 10 2 5 2" xfId="20227"/>
    <cellStyle name="Note 3 10 2 5 3" xfId="37715"/>
    <cellStyle name="Note 3 10 2 6" xfId="980"/>
    <cellStyle name="Note 3 10 2 6 2" xfId="18596"/>
    <cellStyle name="Note 3 10 2 6 3" xfId="36084"/>
    <cellStyle name="Note 3 10 2 7" xfId="3485"/>
    <cellStyle name="Note 3 10 2 7 2" xfId="21077"/>
    <cellStyle name="Note 3 10 2 7 3" xfId="38565"/>
    <cellStyle name="Note 3 10 2 8" xfId="3910"/>
    <cellStyle name="Note 3 10 2 8 2" xfId="21502"/>
    <cellStyle name="Note 3 10 2 8 3" xfId="38990"/>
    <cellStyle name="Note 3 10 2 9" xfId="4331"/>
    <cellStyle name="Note 3 10 2 9 2" xfId="21923"/>
    <cellStyle name="Note 3 10 2 9 3" xfId="39411"/>
    <cellStyle name="Note 3 10 20" xfId="8269"/>
    <cellStyle name="Note 3 10 20 2" xfId="25829"/>
    <cellStyle name="Note 3 10 20 3" xfId="43317"/>
    <cellStyle name="Note 3 10 21" xfId="8837"/>
    <cellStyle name="Note 3 10 21 2" xfId="26397"/>
    <cellStyle name="Note 3 10 21 3" xfId="43885"/>
    <cellStyle name="Note 3 10 22" xfId="9405"/>
    <cellStyle name="Note 3 10 22 2" xfId="26965"/>
    <cellStyle name="Note 3 10 22 3" xfId="44453"/>
    <cellStyle name="Note 3 10 23" xfId="9985"/>
    <cellStyle name="Note 3 10 23 2" xfId="27545"/>
    <cellStyle name="Note 3 10 23 3" xfId="45033"/>
    <cellStyle name="Note 3 10 24" xfId="10552"/>
    <cellStyle name="Note 3 10 24 2" xfId="28112"/>
    <cellStyle name="Note 3 10 24 3" xfId="45600"/>
    <cellStyle name="Note 3 10 25" xfId="11063"/>
    <cellStyle name="Note 3 10 25 2" xfId="28623"/>
    <cellStyle name="Note 3 10 25 3" xfId="46111"/>
    <cellStyle name="Note 3 10 26" xfId="11642"/>
    <cellStyle name="Note 3 10 26 2" xfId="29202"/>
    <cellStyle name="Note 3 10 26 3" xfId="46690"/>
    <cellStyle name="Note 3 10 27" xfId="12220"/>
    <cellStyle name="Note 3 10 27 2" xfId="29780"/>
    <cellStyle name="Note 3 10 27 3" xfId="47268"/>
    <cellStyle name="Note 3 10 28" xfId="12799"/>
    <cellStyle name="Note 3 10 28 2" xfId="30359"/>
    <cellStyle name="Note 3 10 28 3" xfId="47847"/>
    <cellStyle name="Note 3 10 29" xfId="13375"/>
    <cellStyle name="Note 3 10 29 2" xfId="30935"/>
    <cellStyle name="Note 3 10 29 3" xfId="48423"/>
    <cellStyle name="Note 3 10 3" xfId="955"/>
    <cellStyle name="Note 3 10 3 10" xfId="4872"/>
    <cellStyle name="Note 3 10 3 10 2" xfId="22464"/>
    <cellStyle name="Note 3 10 3 10 3" xfId="39952"/>
    <cellStyle name="Note 3 10 3 11" xfId="5273"/>
    <cellStyle name="Note 3 10 3 11 2" xfId="22865"/>
    <cellStyle name="Note 3 10 3 11 3" xfId="40353"/>
    <cellStyle name="Note 3 10 3 12" xfId="5673"/>
    <cellStyle name="Note 3 10 3 12 2" xfId="23265"/>
    <cellStyle name="Note 3 10 3 12 3" xfId="40753"/>
    <cellStyle name="Note 3 10 3 13" xfId="6418"/>
    <cellStyle name="Note 3 10 3 13 2" xfId="23978"/>
    <cellStyle name="Note 3 10 3 13 3" xfId="41466"/>
    <cellStyle name="Note 3 10 3 14" xfId="7019"/>
    <cellStyle name="Note 3 10 3 14 2" xfId="24579"/>
    <cellStyle name="Note 3 10 3 14 3" xfId="42067"/>
    <cellStyle name="Note 3 10 3 15" xfId="7599"/>
    <cellStyle name="Note 3 10 3 15 2" xfId="25159"/>
    <cellStyle name="Note 3 10 3 15 3" xfId="42647"/>
    <cellStyle name="Note 3 10 3 16" xfId="8167"/>
    <cellStyle name="Note 3 10 3 16 2" xfId="25727"/>
    <cellStyle name="Note 3 10 3 16 3" xfId="43215"/>
    <cellStyle name="Note 3 10 3 17" xfId="8735"/>
    <cellStyle name="Note 3 10 3 17 2" xfId="26295"/>
    <cellStyle name="Note 3 10 3 17 3" xfId="43783"/>
    <cellStyle name="Note 3 10 3 18" xfId="9303"/>
    <cellStyle name="Note 3 10 3 18 2" xfId="26863"/>
    <cellStyle name="Note 3 10 3 18 3" xfId="44351"/>
    <cellStyle name="Note 3 10 3 19" xfId="9871"/>
    <cellStyle name="Note 3 10 3 19 2" xfId="27431"/>
    <cellStyle name="Note 3 10 3 19 3" xfId="44919"/>
    <cellStyle name="Note 3 10 3 2" xfId="1448"/>
    <cellStyle name="Note 3 10 3 2 2" xfId="19040"/>
    <cellStyle name="Note 3 10 3 2 3" xfId="36528"/>
    <cellStyle name="Note 3 10 3 20" xfId="10450"/>
    <cellStyle name="Note 3 10 3 20 2" xfId="28010"/>
    <cellStyle name="Note 3 10 3 20 3" xfId="45498"/>
    <cellStyle name="Note 3 10 3 21" xfId="11017"/>
    <cellStyle name="Note 3 10 3 21 2" xfId="28577"/>
    <cellStyle name="Note 3 10 3 21 3" xfId="46065"/>
    <cellStyle name="Note 3 10 3 22" xfId="11527"/>
    <cellStyle name="Note 3 10 3 22 2" xfId="29087"/>
    <cellStyle name="Note 3 10 3 22 3" xfId="46575"/>
    <cellStyle name="Note 3 10 3 23" xfId="12108"/>
    <cellStyle name="Note 3 10 3 23 2" xfId="29668"/>
    <cellStyle name="Note 3 10 3 23 3" xfId="47156"/>
    <cellStyle name="Note 3 10 3 24" xfId="12686"/>
    <cellStyle name="Note 3 10 3 24 2" xfId="30246"/>
    <cellStyle name="Note 3 10 3 24 3" xfId="47734"/>
    <cellStyle name="Note 3 10 3 25" xfId="13262"/>
    <cellStyle name="Note 3 10 3 25 2" xfId="30822"/>
    <cellStyle name="Note 3 10 3 25 3" xfId="48310"/>
    <cellStyle name="Note 3 10 3 26" xfId="13838"/>
    <cellStyle name="Note 3 10 3 26 2" xfId="31398"/>
    <cellStyle name="Note 3 10 3 26 3" xfId="48886"/>
    <cellStyle name="Note 3 10 3 27" xfId="14412"/>
    <cellStyle name="Note 3 10 3 27 2" xfId="31972"/>
    <cellStyle name="Note 3 10 3 27 3" xfId="49460"/>
    <cellStyle name="Note 3 10 3 28" xfId="14968"/>
    <cellStyle name="Note 3 10 3 28 2" xfId="32528"/>
    <cellStyle name="Note 3 10 3 28 3" xfId="50016"/>
    <cellStyle name="Note 3 10 3 29" xfId="15525"/>
    <cellStyle name="Note 3 10 3 29 2" xfId="33085"/>
    <cellStyle name="Note 3 10 3 29 3" xfId="50573"/>
    <cellStyle name="Note 3 10 3 3" xfId="1884"/>
    <cellStyle name="Note 3 10 3 3 2" xfId="19476"/>
    <cellStyle name="Note 3 10 3 3 3" xfId="36964"/>
    <cellStyle name="Note 3 10 3 30" xfId="16083"/>
    <cellStyle name="Note 3 10 3 30 2" xfId="33643"/>
    <cellStyle name="Note 3 10 3 30 3" xfId="51131"/>
    <cellStyle name="Note 3 10 3 31" xfId="16631"/>
    <cellStyle name="Note 3 10 3 31 2" xfId="34191"/>
    <cellStyle name="Note 3 10 3 31 3" xfId="51679"/>
    <cellStyle name="Note 3 10 3 32" xfId="17164"/>
    <cellStyle name="Note 3 10 3 32 2" xfId="34724"/>
    <cellStyle name="Note 3 10 3 32 3" xfId="52212"/>
    <cellStyle name="Note 3 10 3 33" xfId="17685"/>
    <cellStyle name="Note 3 10 3 33 2" xfId="35245"/>
    <cellStyle name="Note 3 10 3 33 3" xfId="52733"/>
    <cellStyle name="Note 3 10 3 34" xfId="18289"/>
    <cellStyle name="Note 3 10 3 35" xfId="35777"/>
    <cellStyle name="Note 3 10 3 36" xfId="53503"/>
    <cellStyle name="Note 3 10 3 37" xfId="53893"/>
    <cellStyle name="Note 3 10 3 4" xfId="2319"/>
    <cellStyle name="Note 3 10 3 4 2" xfId="19911"/>
    <cellStyle name="Note 3 10 3 4 3" xfId="37399"/>
    <cellStyle name="Note 3 10 3 5" xfId="2755"/>
    <cellStyle name="Note 3 10 3 5 2" xfId="20347"/>
    <cellStyle name="Note 3 10 3 5 3" xfId="37835"/>
    <cellStyle name="Note 3 10 3 6" xfId="2371"/>
    <cellStyle name="Note 3 10 3 6 2" xfId="19963"/>
    <cellStyle name="Note 3 10 3 6 3" xfId="37451"/>
    <cellStyle name="Note 3 10 3 7" xfId="3605"/>
    <cellStyle name="Note 3 10 3 7 2" xfId="21197"/>
    <cellStyle name="Note 3 10 3 7 3" xfId="38685"/>
    <cellStyle name="Note 3 10 3 8" xfId="4030"/>
    <cellStyle name="Note 3 10 3 8 2" xfId="21622"/>
    <cellStyle name="Note 3 10 3 8 3" xfId="39110"/>
    <cellStyle name="Note 3 10 3 9" xfId="4451"/>
    <cellStyle name="Note 3 10 3 9 2" xfId="22043"/>
    <cellStyle name="Note 3 10 3 9 3" xfId="39531"/>
    <cellStyle name="Note 3 10 30" xfId="13952"/>
    <cellStyle name="Note 3 10 30 2" xfId="31512"/>
    <cellStyle name="Note 3 10 30 3" xfId="49000"/>
    <cellStyle name="Note 3 10 31" xfId="14512"/>
    <cellStyle name="Note 3 10 31 2" xfId="32072"/>
    <cellStyle name="Note 3 10 31 3" xfId="49560"/>
    <cellStyle name="Note 3 10 32" xfId="15067"/>
    <cellStyle name="Note 3 10 32 2" xfId="32627"/>
    <cellStyle name="Note 3 10 32 3" xfId="50115"/>
    <cellStyle name="Note 3 10 33" xfId="15632"/>
    <cellStyle name="Note 3 10 33 2" xfId="33192"/>
    <cellStyle name="Note 3 10 33 3" xfId="50680"/>
    <cellStyle name="Note 3 10 34" xfId="16179"/>
    <cellStyle name="Note 3 10 34 2" xfId="33739"/>
    <cellStyle name="Note 3 10 34 3" xfId="51227"/>
    <cellStyle name="Note 3 10 35" xfId="16730"/>
    <cellStyle name="Note 3 10 35 2" xfId="34290"/>
    <cellStyle name="Note 3 10 35 3" xfId="51778"/>
    <cellStyle name="Note 3 10 36" xfId="17251"/>
    <cellStyle name="Note 3 10 36 2" xfId="34811"/>
    <cellStyle name="Note 3 10 36 3" xfId="52299"/>
    <cellStyle name="Note 3 10 37" xfId="17855"/>
    <cellStyle name="Note 3 10 38" xfId="35343"/>
    <cellStyle name="Note 3 10 39" xfId="53246"/>
    <cellStyle name="Note 3 10 4" xfId="698"/>
    <cellStyle name="Note 3 10 4 10" xfId="10760"/>
    <cellStyle name="Note 3 10 4 10 2" xfId="28320"/>
    <cellStyle name="Note 3 10 4 10 3" xfId="45808"/>
    <cellStyle name="Note 3 10 4 11" xfId="11270"/>
    <cellStyle name="Note 3 10 4 11 2" xfId="28830"/>
    <cellStyle name="Note 3 10 4 11 3" xfId="46318"/>
    <cellStyle name="Note 3 10 4 12" xfId="11851"/>
    <cellStyle name="Note 3 10 4 12 2" xfId="29411"/>
    <cellStyle name="Note 3 10 4 12 3" xfId="46899"/>
    <cellStyle name="Note 3 10 4 13" xfId="12429"/>
    <cellStyle name="Note 3 10 4 13 2" xfId="29989"/>
    <cellStyle name="Note 3 10 4 13 3" xfId="47477"/>
    <cellStyle name="Note 3 10 4 14" xfId="13005"/>
    <cellStyle name="Note 3 10 4 14 2" xfId="30565"/>
    <cellStyle name="Note 3 10 4 14 3" xfId="48053"/>
    <cellStyle name="Note 3 10 4 15" xfId="13581"/>
    <cellStyle name="Note 3 10 4 15 2" xfId="31141"/>
    <cellStyle name="Note 3 10 4 15 3" xfId="48629"/>
    <cellStyle name="Note 3 10 4 16" xfId="14155"/>
    <cellStyle name="Note 3 10 4 16 2" xfId="31715"/>
    <cellStyle name="Note 3 10 4 16 3" xfId="49203"/>
    <cellStyle name="Note 3 10 4 17" xfId="14711"/>
    <cellStyle name="Note 3 10 4 17 2" xfId="32271"/>
    <cellStyle name="Note 3 10 4 17 3" xfId="49759"/>
    <cellStyle name="Note 3 10 4 18" xfId="15268"/>
    <cellStyle name="Note 3 10 4 18 2" xfId="32828"/>
    <cellStyle name="Note 3 10 4 18 3" xfId="50316"/>
    <cellStyle name="Note 3 10 4 19" xfId="15826"/>
    <cellStyle name="Note 3 10 4 19 2" xfId="33386"/>
    <cellStyle name="Note 3 10 4 19 3" xfId="50874"/>
    <cellStyle name="Note 3 10 4 2" xfId="6161"/>
    <cellStyle name="Note 3 10 4 2 2" xfId="23721"/>
    <cellStyle name="Note 3 10 4 2 3" xfId="41209"/>
    <cellStyle name="Note 3 10 4 20" xfId="16374"/>
    <cellStyle name="Note 3 10 4 20 2" xfId="33934"/>
    <cellStyle name="Note 3 10 4 20 3" xfId="51422"/>
    <cellStyle name="Note 3 10 4 21" xfId="16907"/>
    <cellStyle name="Note 3 10 4 21 2" xfId="34467"/>
    <cellStyle name="Note 3 10 4 21 3" xfId="51955"/>
    <cellStyle name="Note 3 10 4 22" xfId="17428"/>
    <cellStyle name="Note 3 10 4 22 2" xfId="34988"/>
    <cellStyle name="Note 3 10 4 22 3" xfId="52476"/>
    <cellStyle name="Note 3 10 4 23" xfId="18032"/>
    <cellStyle name="Note 3 10 4 24" xfId="35520"/>
    <cellStyle name="Note 3 10 4 3" xfId="6762"/>
    <cellStyle name="Note 3 10 4 3 2" xfId="24322"/>
    <cellStyle name="Note 3 10 4 3 3" xfId="41810"/>
    <cellStyle name="Note 3 10 4 4" xfId="7342"/>
    <cellStyle name="Note 3 10 4 4 2" xfId="24902"/>
    <cellStyle name="Note 3 10 4 4 3" xfId="42390"/>
    <cellStyle name="Note 3 10 4 5" xfId="7910"/>
    <cellStyle name="Note 3 10 4 5 2" xfId="25470"/>
    <cellStyle name="Note 3 10 4 5 3" xfId="42958"/>
    <cellStyle name="Note 3 10 4 6" xfId="8478"/>
    <cellStyle name="Note 3 10 4 6 2" xfId="26038"/>
    <cellStyle name="Note 3 10 4 6 3" xfId="43526"/>
    <cellStyle name="Note 3 10 4 7" xfId="9046"/>
    <cellStyle name="Note 3 10 4 7 2" xfId="26606"/>
    <cellStyle name="Note 3 10 4 7 3" xfId="44094"/>
    <cellStyle name="Note 3 10 4 8" xfId="9614"/>
    <cellStyle name="Note 3 10 4 8 2" xfId="27174"/>
    <cellStyle name="Note 3 10 4 8 3" xfId="44662"/>
    <cellStyle name="Note 3 10 4 9" xfId="10193"/>
    <cellStyle name="Note 3 10 4 9 2" xfId="27753"/>
    <cellStyle name="Note 3 10 4 9 3" xfId="45241"/>
    <cellStyle name="Note 3 10 40" xfId="53637"/>
    <cellStyle name="Note 3 10 5" xfId="1191"/>
    <cellStyle name="Note 3 10 5 2" xfId="18783"/>
    <cellStyle name="Note 3 10 5 3" xfId="36271"/>
    <cellStyle name="Note 3 10 6" xfId="1627"/>
    <cellStyle name="Note 3 10 6 2" xfId="19219"/>
    <cellStyle name="Note 3 10 6 3" xfId="36707"/>
    <cellStyle name="Note 3 10 7" xfId="2062"/>
    <cellStyle name="Note 3 10 7 2" xfId="19654"/>
    <cellStyle name="Note 3 10 7 3" xfId="37142"/>
    <cellStyle name="Note 3 10 8" xfId="2498"/>
    <cellStyle name="Note 3 10 8 2" xfId="20090"/>
    <cellStyle name="Note 3 10 8 3" xfId="37578"/>
    <cellStyle name="Note 3 10 9" xfId="2807"/>
    <cellStyle name="Note 3 10 9 2" xfId="20399"/>
    <cellStyle name="Note 3 10 9 3" xfId="37887"/>
    <cellStyle name="Note 3 11" xfId="268"/>
    <cellStyle name="Note 3 11 10" xfId="3358"/>
    <cellStyle name="Note 3 11 10 2" xfId="20950"/>
    <cellStyle name="Note 3 11 10 3" xfId="38438"/>
    <cellStyle name="Note 3 11 11" xfId="3783"/>
    <cellStyle name="Note 3 11 11 2" xfId="21375"/>
    <cellStyle name="Note 3 11 11 3" xfId="38863"/>
    <cellStyle name="Note 3 11 12" xfId="4204"/>
    <cellStyle name="Note 3 11 12 2" xfId="21796"/>
    <cellStyle name="Note 3 11 12 3" xfId="39284"/>
    <cellStyle name="Note 3 11 13" xfId="4625"/>
    <cellStyle name="Note 3 11 13 2" xfId="22217"/>
    <cellStyle name="Note 3 11 13 3" xfId="39705"/>
    <cellStyle name="Note 3 11 14" xfId="5026"/>
    <cellStyle name="Note 3 11 14 2" xfId="22618"/>
    <cellStyle name="Note 3 11 14 3" xfId="40106"/>
    <cellStyle name="Note 3 11 15" xfId="5426"/>
    <cellStyle name="Note 3 11 15 2" xfId="23018"/>
    <cellStyle name="Note 3 11 15 3" xfId="40506"/>
    <cellStyle name="Note 3 11 16" xfId="5962"/>
    <cellStyle name="Note 3 11 16 2" xfId="23554"/>
    <cellStyle name="Note 3 11 16 3" xfId="41042"/>
    <cellStyle name="Note 3 11 17" xfId="6563"/>
    <cellStyle name="Note 3 11 17 2" xfId="24123"/>
    <cellStyle name="Note 3 11 17 3" xfId="41611"/>
    <cellStyle name="Note 3 11 18" xfId="7143"/>
    <cellStyle name="Note 3 11 18 2" xfId="24703"/>
    <cellStyle name="Note 3 11 18 3" xfId="42191"/>
    <cellStyle name="Note 3 11 19" xfId="7711"/>
    <cellStyle name="Note 3 11 19 2" xfId="25271"/>
    <cellStyle name="Note 3 11 19 3" xfId="42759"/>
    <cellStyle name="Note 3 11 2" xfId="845"/>
    <cellStyle name="Note 3 11 2 10" xfId="4762"/>
    <cellStyle name="Note 3 11 2 10 2" xfId="22354"/>
    <cellStyle name="Note 3 11 2 10 3" xfId="39842"/>
    <cellStyle name="Note 3 11 2 11" xfId="5163"/>
    <cellStyle name="Note 3 11 2 11 2" xfId="22755"/>
    <cellStyle name="Note 3 11 2 11 3" xfId="40243"/>
    <cellStyle name="Note 3 11 2 12" xfId="5563"/>
    <cellStyle name="Note 3 11 2 12 2" xfId="23155"/>
    <cellStyle name="Note 3 11 2 12 3" xfId="40643"/>
    <cellStyle name="Note 3 11 2 13" xfId="6308"/>
    <cellStyle name="Note 3 11 2 13 2" xfId="23868"/>
    <cellStyle name="Note 3 11 2 13 3" xfId="41356"/>
    <cellStyle name="Note 3 11 2 14" xfId="6909"/>
    <cellStyle name="Note 3 11 2 14 2" xfId="24469"/>
    <cellStyle name="Note 3 11 2 14 3" xfId="41957"/>
    <cellStyle name="Note 3 11 2 15" xfId="7489"/>
    <cellStyle name="Note 3 11 2 15 2" xfId="25049"/>
    <cellStyle name="Note 3 11 2 15 3" xfId="42537"/>
    <cellStyle name="Note 3 11 2 16" xfId="8057"/>
    <cellStyle name="Note 3 11 2 16 2" xfId="25617"/>
    <cellStyle name="Note 3 11 2 16 3" xfId="43105"/>
    <cellStyle name="Note 3 11 2 17" xfId="8625"/>
    <cellStyle name="Note 3 11 2 17 2" xfId="26185"/>
    <cellStyle name="Note 3 11 2 17 3" xfId="43673"/>
    <cellStyle name="Note 3 11 2 18" xfId="9193"/>
    <cellStyle name="Note 3 11 2 18 2" xfId="26753"/>
    <cellStyle name="Note 3 11 2 18 3" xfId="44241"/>
    <cellStyle name="Note 3 11 2 19" xfId="9761"/>
    <cellStyle name="Note 3 11 2 19 2" xfId="27321"/>
    <cellStyle name="Note 3 11 2 19 3" xfId="44809"/>
    <cellStyle name="Note 3 11 2 2" xfId="1338"/>
    <cellStyle name="Note 3 11 2 2 2" xfId="18930"/>
    <cellStyle name="Note 3 11 2 2 3" xfId="36418"/>
    <cellStyle name="Note 3 11 2 20" xfId="10340"/>
    <cellStyle name="Note 3 11 2 20 2" xfId="27900"/>
    <cellStyle name="Note 3 11 2 20 3" xfId="45388"/>
    <cellStyle name="Note 3 11 2 21" xfId="10907"/>
    <cellStyle name="Note 3 11 2 21 2" xfId="28467"/>
    <cellStyle name="Note 3 11 2 21 3" xfId="45955"/>
    <cellStyle name="Note 3 11 2 22" xfId="11417"/>
    <cellStyle name="Note 3 11 2 22 2" xfId="28977"/>
    <cellStyle name="Note 3 11 2 22 3" xfId="46465"/>
    <cellStyle name="Note 3 11 2 23" xfId="11998"/>
    <cellStyle name="Note 3 11 2 23 2" xfId="29558"/>
    <cellStyle name="Note 3 11 2 23 3" xfId="47046"/>
    <cellStyle name="Note 3 11 2 24" xfId="12576"/>
    <cellStyle name="Note 3 11 2 24 2" xfId="30136"/>
    <cellStyle name="Note 3 11 2 24 3" xfId="47624"/>
    <cellStyle name="Note 3 11 2 25" xfId="13152"/>
    <cellStyle name="Note 3 11 2 25 2" xfId="30712"/>
    <cellStyle name="Note 3 11 2 25 3" xfId="48200"/>
    <cellStyle name="Note 3 11 2 26" xfId="13728"/>
    <cellStyle name="Note 3 11 2 26 2" xfId="31288"/>
    <cellStyle name="Note 3 11 2 26 3" xfId="48776"/>
    <cellStyle name="Note 3 11 2 27" xfId="14302"/>
    <cellStyle name="Note 3 11 2 27 2" xfId="31862"/>
    <cellStyle name="Note 3 11 2 27 3" xfId="49350"/>
    <cellStyle name="Note 3 11 2 28" xfId="14858"/>
    <cellStyle name="Note 3 11 2 28 2" xfId="32418"/>
    <cellStyle name="Note 3 11 2 28 3" xfId="49906"/>
    <cellStyle name="Note 3 11 2 29" xfId="15415"/>
    <cellStyle name="Note 3 11 2 29 2" xfId="32975"/>
    <cellStyle name="Note 3 11 2 29 3" xfId="50463"/>
    <cellStyle name="Note 3 11 2 3" xfId="1774"/>
    <cellStyle name="Note 3 11 2 3 2" xfId="19366"/>
    <cellStyle name="Note 3 11 2 3 3" xfId="36854"/>
    <cellStyle name="Note 3 11 2 30" xfId="15973"/>
    <cellStyle name="Note 3 11 2 30 2" xfId="33533"/>
    <cellStyle name="Note 3 11 2 30 3" xfId="51021"/>
    <cellStyle name="Note 3 11 2 31" xfId="16521"/>
    <cellStyle name="Note 3 11 2 31 2" xfId="34081"/>
    <cellStyle name="Note 3 11 2 31 3" xfId="51569"/>
    <cellStyle name="Note 3 11 2 32" xfId="17054"/>
    <cellStyle name="Note 3 11 2 32 2" xfId="34614"/>
    <cellStyle name="Note 3 11 2 32 3" xfId="52102"/>
    <cellStyle name="Note 3 11 2 33" xfId="17575"/>
    <cellStyle name="Note 3 11 2 33 2" xfId="35135"/>
    <cellStyle name="Note 3 11 2 33 3" xfId="52623"/>
    <cellStyle name="Note 3 11 2 34" xfId="18179"/>
    <cellStyle name="Note 3 11 2 35" xfId="35667"/>
    <cellStyle name="Note 3 11 2 36" xfId="53393"/>
    <cellStyle name="Note 3 11 2 37" xfId="53585"/>
    <cellStyle name="Note 3 11 2 4" xfId="2209"/>
    <cellStyle name="Note 3 11 2 4 2" xfId="19801"/>
    <cellStyle name="Note 3 11 2 4 3" xfId="37289"/>
    <cellStyle name="Note 3 11 2 5" xfId="2645"/>
    <cellStyle name="Note 3 11 2 5 2" xfId="20237"/>
    <cellStyle name="Note 3 11 2 5 3" xfId="37725"/>
    <cellStyle name="Note 3 11 2 6" xfId="3125"/>
    <cellStyle name="Note 3 11 2 6 2" xfId="20717"/>
    <cellStyle name="Note 3 11 2 6 3" xfId="38205"/>
    <cellStyle name="Note 3 11 2 7" xfId="3495"/>
    <cellStyle name="Note 3 11 2 7 2" xfId="21087"/>
    <cellStyle name="Note 3 11 2 7 3" xfId="38575"/>
    <cellStyle name="Note 3 11 2 8" xfId="3920"/>
    <cellStyle name="Note 3 11 2 8 2" xfId="21512"/>
    <cellStyle name="Note 3 11 2 8 3" xfId="39000"/>
    <cellStyle name="Note 3 11 2 9" xfId="4341"/>
    <cellStyle name="Note 3 11 2 9 2" xfId="21933"/>
    <cellStyle name="Note 3 11 2 9 3" xfId="39421"/>
    <cellStyle name="Note 3 11 20" xfId="8279"/>
    <cellStyle name="Note 3 11 20 2" xfId="25839"/>
    <cellStyle name="Note 3 11 20 3" xfId="43327"/>
    <cellStyle name="Note 3 11 21" xfId="8847"/>
    <cellStyle name="Note 3 11 21 2" xfId="26407"/>
    <cellStyle name="Note 3 11 21 3" xfId="43895"/>
    <cellStyle name="Note 3 11 22" xfId="9415"/>
    <cellStyle name="Note 3 11 22 2" xfId="26975"/>
    <cellStyle name="Note 3 11 22 3" xfId="44463"/>
    <cellStyle name="Note 3 11 23" xfId="9995"/>
    <cellStyle name="Note 3 11 23 2" xfId="27555"/>
    <cellStyle name="Note 3 11 23 3" xfId="45043"/>
    <cellStyle name="Note 3 11 24" xfId="10562"/>
    <cellStyle name="Note 3 11 24 2" xfId="28122"/>
    <cellStyle name="Note 3 11 24 3" xfId="45610"/>
    <cellStyle name="Note 3 11 25" xfId="11073"/>
    <cellStyle name="Note 3 11 25 2" xfId="28633"/>
    <cellStyle name="Note 3 11 25 3" xfId="46121"/>
    <cellStyle name="Note 3 11 26" xfId="11652"/>
    <cellStyle name="Note 3 11 26 2" xfId="29212"/>
    <cellStyle name="Note 3 11 26 3" xfId="46700"/>
    <cellStyle name="Note 3 11 27" xfId="12230"/>
    <cellStyle name="Note 3 11 27 2" xfId="29790"/>
    <cellStyle name="Note 3 11 27 3" xfId="47278"/>
    <cellStyle name="Note 3 11 28" xfId="12809"/>
    <cellStyle name="Note 3 11 28 2" xfId="30369"/>
    <cellStyle name="Note 3 11 28 3" xfId="47857"/>
    <cellStyle name="Note 3 11 29" xfId="13385"/>
    <cellStyle name="Note 3 11 29 2" xfId="30945"/>
    <cellStyle name="Note 3 11 29 3" xfId="48433"/>
    <cellStyle name="Note 3 11 3" xfId="965"/>
    <cellStyle name="Note 3 11 3 10" xfId="4882"/>
    <cellStyle name="Note 3 11 3 10 2" xfId="22474"/>
    <cellStyle name="Note 3 11 3 10 3" xfId="39962"/>
    <cellStyle name="Note 3 11 3 11" xfId="5283"/>
    <cellStyle name="Note 3 11 3 11 2" xfId="22875"/>
    <cellStyle name="Note 3 11 3 11 3" xfId="40363"/>
    <cellStyle name="Note 3 11 3 12" xfId="5683"/>
    <cellStyle name="Note 3 11 3 12 2" xfId="23275"/>
    <cellStyle name="Note 3 11 3 12 3" xfId="40763"/>
    <cellStyle name="Note 3 11 3 13" xfId="6428"/>
    <cellStyle name="Note 3 11 3 13 2" xfId="23988"/>
    <cellStyle name="Note 3 11 3 13 3" xfId="41476"/>
    <cellStyle name="Note 3 11 3 14" xfId="7029"/>
    <cellStyle name="Note 3 11 3 14 2" xfId="24589"/>
    <cellStyle name="Note 3 11 3 14 3" xfId="42077"/>
    <cellStyle name="Note 3 11 3 15" xfId="7609"/>
    <cellStyle name="Note 3 11 3 15 2" xfId="25169"/>
    <cellStyle name="Note 3 11 3 15 3" xfId="42657"/>
    <cellStyle name="Note 3 11 3 16" xfId="8177"/>
    <cellStyle name="Note 3 11 3 16 2" xfId="25737"/>
    <cellStyle name="Note 3 11 3 16 3" xfId="43225"/>
    <cellStyle name="Note 3 11 3 17" xfId="8745"/>
    <cellStyle name="Note 3 11 3 17 2" xfId="26305"/>
    <cellStyle name="Note 3 11 3 17 3" xfId="43793"/>
    <cellStyle name="Note 3 11 3 18" xfId="9313"/>
    <cellStyle name="Note 3 11 3 18 2" xfId="26873"/>
    <cellStyle name="Note 3 11 3 18 3" xfId="44361"/>
    <cellStyle name="Note 3 11 3 19" xfId="9881"/>
    <cellStyle name="Note 3 11 3 19 2" xfId="27441"/>
    <cellStyle name="Note 3 11 3 19 3" xfId="44929"/>
    <cellStyle name="Note 3 11 3 2" xfId="1458"/>
    <cellStyle name="Note 3 11 3 2 2" xfId="19050"/>
    <cellStyle name="Note 3 11 3 2 3" xfId="36538"/>
    <cellStyle name="Note 3 11 3 20" xfId="10460"/>
    <cellStyle name="Note 3 11 3 20 2" xfId="28020"/>
    <cellStyle name="Note 3 11 3 20 3" xfId="45508"/>
    <cellStyle name="Note 3 11 3 21" xfId="11027"/>
    <cellStyle name="Note 3 11 3 21 2" xfId="28587"/>
    <cellStyle name="Note 3 11 3 21 3" xfId="46075"/>
    <cellStyle name="Note 3 11 3 22" xfId="11537"/>
    <cellStyle name="Note 3 11 3 22 2" xfId="29097"/>
    <cellStyle name="Note 3 11 3 22 3" xfId="46585"/>
    <cellStyle name="Note 3 11 3 23" xfId="12118"/>
    <cellStyle name="Note 3 11 3 23 2" xfId="29678"/>
    <cellStyle name="Note 3 11 3 23 3" xfId="47166"/>
    <cellStyle name="Note 3 11 3 24" xfId="12696"/>
    <cellStyle name="Note 3 11 3 24 2" xfId="30256"/>
    <cellStyle name="Note 3 11 3 24 3" xfId="47744"/>
    <cellStyle name="Note 3 11 3 25" xfId="13272"/>
    <cellStyle name="Note 3 11 3 25 2" xfId="30832"/>
    <cellStyle name="Note 3 11 3 25 3" xfId="48320"/>
    <cellStyle name="Note 3 11 3 26" xfId="13848"/>
    <cellStyle name="Note 3 11 3 26 2" xfId="31408"/>
    <cellStyle name="Note 3 11 3 26 3" xfId="48896"/>
    <cellStyle name="Note 3 11 3 27" xfId="14422"/>
    <cellStyle name="Note 3 11 3 27 2" xfId="31982"/>
    <cellStyle name="Note 3 11 3 27 3" xfId="49470"/>
    <cellStyle name="Note 3 11 3 28" xfId="14978"/>
    <cellStyle name="Note 3 11 3 28 2" xfId="32538"/>
    <cellStyle name="Note 3 11 3 28 3" xfId="50026"/>
    <cellStyle name="Note 3 11 3 29" xfId="15535"/>
    <cellStyle name="Note 3 11 3 29 2" xfId="33095"/>
    <cellStyle name="Note 3 11 3 29 3" xfId="50583"/>
    <cellStyle name="Note 3 11 3 3" xfId="1894"/>
    <cellStyle name="Note 3 11 3 3 2" xfId="19486"/>
    <cellStyle name="Note 3 11 3 3 3" xfId="36974"/>
    <cellStyle name="Note 3 11 3 30" xfId="16093"/>
    <cellStyle name="Note 3 11 3 30 2" xfId="33653"/>
    <cellStyle name="Note 3 11 3 30 3" xfId="51141"/>
    <cellStyle name="Note 3 11 3 31" xfId="16641"/>
    <cellStyle name="Note 3 11 3 31 2" xfId="34201"/>
    <cellStyle name="Note 3 11 3 31 3" xfId="51689"/>
    <cellStyle name="Note 3 11 3 32" xfId="17174"/>
    <cellStyle name="Note 3 11 3 32 2" xfId="34734"/>
    <cellStyle name="Note 3 11 3 32 3" xfId="52222"/>
    <cellStyle name="Note 3 11 3 33" xfId="17695"/>
    <cellStyle name="Note 3 11 3 33 2" xfId="35255"/>
    <cellStyle name="Note 3 11 3 33 3" xfId="52743"/>
    <cellStyle name="Note 3 11 3 34" xfId="18299"/>
    <cellStyle name="Note 3 11 3 35" xfId="35787"/>
    <cellStyle name="Note 3 11 3 36" xfId="53513"/>
    <cellStyle name="Note 3 11 3 37" xfId="53903"/>
    <cellStyle name="Note 3 11 3 4" xfId="2329"/>
    <cellStyle name="Note 3 11 3 4 2" xfId="19921"/>
    <cellStyle name="Note 3 11 3 4 3" xfId="37409"/>
    <cellStyle name="Note 3 11 3 5" xfId="2765"/>
    <cellStyle name="Note 3 11 3 5 2" xfId="20357"/>
    <cellStyle name="Note 3 11 3 5 3" xfId="37845"/>
    <cellStyle name="Note 3 11 3 6" xfId="3195"/>
    <cellStyle name="Note 3 11 3 6 2" xfId="20787"/>
    <cellStyle name="Note 3 11 3 6 3" xfId="38275"/>
    <cellStyle name="Note 3 11 3 7" xfId="3615"/>
    <cellStyle name="Note 3 11 3 7 2" xfId="21207"/>
    <cellStyle name="Note 3 11 3 7 3" xfId="38695"/>
    <cellStyle name="Note 3 11 3 8" xfId="4040"/>
    <cellStyle name="Note 3 11 3 8 2" xfId="21632"/>
    <cellStyle name="Note 3 11 3 8 3" xfId="39120"/>
    <cellStyle name="Note 3 11 3 9" xfId="4461"/>
    <cellStyle name="Note 3 11 3 9 2" xfId="22053"/>
    <cellStyle name="Note 3 11 3 9 3" xfId="39541"/>
    <cellStyle name="Note 3 11 30" xfId="13962"/>
    <cellStyle name="Note 3 11 30 2" xfId="31522"/>
    <cellStyle name="Note 3 11 30 3" xfId="49010"/>
    <cellStyle name="Note 3 11 31" xfId="14522"/>
    <cellStyle name="Note 3 11 31 2" xfId="32082"/>
    <cellStyle name="Note 3 11 31 3" xfId="49570"/>
    <cellStyle name="Note 3 11 32" xfId="15077"/>
    <cellStyle name="Note 3 11 32 2" xfId="32637"/>
    <cellStyle name="Note 3 11 32 3" xfId="50125"/>
    <cellStyle name="Note 3 11 33" xfId="15642"/>
    <cellStyle name="Note 3 11 33 2" xfId="33202"/>
    <cellStyle name="Note 3 11 33 3" xfId="50690"/>
    <cellStyle name="Note 3 11 34" xfId="16189"/>
    <cellStyle name="Note 3 11 34 2" xfId="33749"/>
    <cellStyle name="Note 3 11 34 3" xfId="51237"/>
    <cellStyle name="Note 3 11 35" xfId="16740"/>
    <cellStyle name="Note 3 11 35 2" xfId="34300"/>
    <cellStyle name="Note 3 11 35 3" xfId="51788"/>
    <cellStyle name="Note 3 11 36" xfId="17261"/>
    <cellStyle name="Note 3 11 36 2" xfId="34821"/>
    <cellStyle name="Note 3 11 36 3" xfId="52309"/>
    <cellStyle name="Note 3 11 37" xfId="17865"/>
    <cellStyle name="Note 3 11 38" xfId="35353"/>
    <cellStyle name="Note 3 11 39" xfId="53256"/>
    <cellStyle name="Note 3 11 4" xfId="708"/>
    <cellStyle name="Note 3 11 4 10" xfId="10770"/>
    <cellStyle name="Note 3 11 4 10 2" xfId="28330"/>
    <cellStyle name="Note 3 11 4 10 3" xfId="45818"/>
    <cellStyle name="Note 3 11 4 11" xfId="11280"/>
    <cellStyle name="Note 3 11 4 11 2" xfId="28840"/>
    <cellStyle name="Note 3 11 4 11 3" xfId="46328"/>
    <cellStyle name="Note 3 11 4 12" xfId="11861"/>
    <cellStyle name="Note 3 11 4 12 2" xfId="29421"/>
    <cellStyle name="Note 3 11 4 12 3" xfId="46909"/>
    <cellStyle name="Note 3 11 4 13" xfId="12439"/>
    <cellStyle name="Note 3 11 4 13 2" xfId="29999"/>
    <cellStyle name="Note 3 11 4 13 3" xfId="47487"/>
    <cellStyle name="Note 3 11 4 14" xfId="13015"/>
    <cellStyle name="Note 3 11 4 14 2" xfId="30575"/>
    <cellStyle name="Note 3 11 4 14 3" xfId="48063"/>
    <cellStyle name="Note 3 11 4 15" xfId="13591"/>
    <cellStyle name="Note 3 11 4 15 2" xfId="31151"/>
    <cellStyle name="Note 3 11 4 15 3" xfId="48639"/>
    <cellStyle name="Note 3 11 4 16" xfId="14165"/>
    <cellStyle name="Note 3 11 4 16 2" xfId="31725"/>
    <cellStyle name="Note 3 11 4 16 3" xfId="49213"/>
    <cellStyle name="Note 3 11 4 17" xfId="14721"/>
    <cellStyle name="Note 3 11 4 17 2" xfId="32281"/>
    <cellStyle name="Note 3 11 4 17 3" xfId="49769"/>
    <cellStyle name="Note 3 11 4 18" xfId="15278"/>
    <cellStyle name="Note 3 11 4 18 2" xfId="32838"/>
    <cellStyle name="Note 3 11 4 18 3" xfId="50326"/>
    <cellStyle name="Note 3 11 4 19" xfId="15836"/>
    <cellStyle name="Note 3 11 4 19 2" xfId="33396"/>
    <cellStyle name="Note 3 11 4 19 3" xfId="50884"/>
    <cellStyle name="Note 3 11 4 2" xfId="6171"/>
    <cellStyle name="Note 3 11 4 2 2" xfId="23731"/>
    <cellStyle name="Note 3 11 4 2 3" xfId="41219"/>
    <cellStyle name="Note 3 11 4 20" xfId="16384"/>
    <cellStyle name="Note 3 11 4 20 2" xfId="33944"/>
    <cellStyle name="Note 3 11 4 20 3" xfId="51432"/>
    <cellStyle name="Note 3 11 4 21" xfId="16917"/>
    <cellStyle name="Note 3 11 4 21 2" xfId="34477"/>
    <cellStyle name="Note 3 11 4 21 3" xfId="51965"/>
    <cellStyle name="Note 3 11 4 22" xfId="17438"/>
    <cellStyle name="Note 3 11 4 22 2" xfId="34998"/>
    <cellStyle name="Note 3 11 4 22 3" xfId="52486"/>
    <cellStyle name="Note 3 11 4 23" xfId="18042"/>
    <cellStyle name="Note 3 11 4 24" xfId="35530"/>
    <cellStyle name="Note 3 11 4 3" xfId="6772"/>
    <cellStyle name="Note 3 11 4 3 2" xfId="24332"/>
    <cellStyle name="Note 3 11 4 3 3" xfId="41820"/>
    <cellStyle name="Note 3 11 4 4" xfId="7352"/>
    <cellStyle name="Note 3 11 4 4 2" xfId="24912"/>
    <cellStyle name="Note 3 11 4 4 3" xfId="42400"/>
    <cellStyle name="Note 3 11 4 5" xfId="7920"/>
    <cellStyle name="Note 3 11 4 5 2" xfId="25480"/>
    <cellStyle name="Note 3 11 4 5 3" xfId="42968"/>
    <cellStyle name="Note 3 11 4 6" xfId="8488"/>
    <cellStyle name="Note 3 11 4 6 2" xfId="26048"/>
    <cellStyle name="Note 3 11 4 6 3" xfId="43536"/>
    <cellStyle name="Note 3 11 4 7" xfId="9056"/>
    <cellStyle name="Note 3 11 4 7 2" xfId="26616"/>
    <cellStyle name="Note 3 11 4 7 3" xfId="44104"/>
    <cellStyle name="Note 3 11 4 8" xfId="9624"/>
    <cellStyle name="Note 3 11 4 8 2" xfId="27184"/>
    <cellStyle name="Note 3 11 4 8 3" xfId="44672"/>
    <cellStyle name="Note 3 11 4 9" xfId="10203"/>
    <cellStyle name="Note 3 11 4 9 2" xfId="27763"/>
    <cellStyle name="Note 3 11 4 9 3" xfId="45251"/>
    <cellStyle name="Note 3 11 40" xfId="53758"/>
    <cellStyle name="Note 3 11 5" xfId="1201"/>
    <cellStyle name="Note 3 11 5 2" xfId="18793"/>
    <cellStyle name="Note 3 11 5 3" xfId="36281"/>
    <cellStyle name="Note 3 11 6" xfId="1637"/>
    <cellStyle name="Note 3 11 6 2" xfId="19229"/>
    <cellStyle name="Note 3 11 6 3" xfId="36717"/>
    <cellStyle name="Note 3 11 7" xfId="2072"/>
    <cellStyle name="Note 3 11 7 2" xfId="19664"/>
    <cellStyle name="Note 3 11 7 3" xfId="37152"/>
    <cellStyle name="Note 3 11 8" xfId="2508"/>
    <cellStyle name="Note 3 11 8 2" xfId="20100"/>
    <cellStyle name="Note 3 11 8 3" xfId="37588"/>
    <cellStyle name="Note 3 11 9" xfId="1912"/>
    <cellStyle name="Note 3 11 9 2" xfId="19504"/>
    <cellStyle name="Note 3 11 9 3" xfId="36992"/>
    <cellStyle name="Note 3 12" xfId="219"/>
    <cellStyle name="Note 3 12 10" xfId="4051"/>
    <cellStyle name="Note 3 12 10 2" xfId="21643"/>
    <cellStyle name="Note 3 12 10 3" xfId="39131"/>
    <cellStyle name="Note 3 12 11" xfId="4472"/>
    <cellStyle name="Note 3 12 11 2" xfId="22064"/>
    <cellStyle name="Note 3 12 11 3" xfId="39552"/>
    <cellStyle name="Note 3 12 12" xfId="4893"/>
    <cellStyle name="Note 3 12 12 2" xfId="22485"/>
    <cellStyle name="Note 3 12 12 3" xfId="39973"/>
    <cellStyle name="Note 3 12 13" xfId="5294"/>
    <cellStyle name="Note 3 12 13 2" xfId="22886"/>
    <cellStyle name="Note 3 12 13 3" xfId="40374"/>
    <cellStyle name="Note 3 12 14" xfId="6007"/>
    <cellStyle name="Note 3 12 14 2" xfId="23599"/>
    <cellStyle name="Note 3 12 14 3" xfId="41087"/>
    <cellStyle name="Note 3 12 15" xfId="6608"/>
    <cellStyle name="Note 3 12 15 2" xfId="24168"/>
    <cellStyle name="Note 3 12 15 3" xfId="41656"/>
    <cellStyle name="Note 3 12 16" xfId="7188"/>
    <cellStyle name="Note 3 12 16 2" xfId="24748"/>
    <cellStyle name="Note 3 12 16 3" xfId="42236"/>
    <cellStyle name="Note 3 12 17" xfId="7756"/>
    <cellStyle name="Note 3 12 17 2" xfId="25316"/>
    <cellStyle name="Note 3 12 17 3" xfId="42804"/>
    <cellStyle name="Note 3 12 18" xfId="8324"/>
    <cellStyle name="Note 3 12 18 2" xfId="25884"/>
    <cellStyle name="Note 3 12 18 3" xfId="43372"/>
    <cellStyle name="Note 3 12 19" xfId="8892"/>
    <cellStyle name="Note 3 12 19 2" xfId="26452"/>
    <cellStyle name="Note 3 12 19 3" xfId="43940"/>
    <cellStyle name="Note 3 12 2" xfId="541"/>
    <cellStyle name="Note 3 12 2 2" xfId="18576"/>
    <cellStyle name="Note 3 12 2 3" xfId="36064"/>
    <cellStyle name="Note 3 12 20" xfId="9460"/>
    <cellStyle name="Note 3 12 20 2" xfId="27020"/>
    <cellStyle name="Note 3 12 20 3" xfId="44508"/>
    <cellStyle name="Note 3 12 21" xfId="10040"/>
    <cellStyle name="Note 3 12 21 2" xfId="27600"/>
    <cellStyle name="Note 3 12 21 3" xfId="45088"/>
    <cellStyle name="Note 3 12 22" xfId="10607"/>
    <cellStyle name="Note 3 12 22 2" xfId="28167"/>
    <cellStyle name="Note 3 12 22 3" xfId="45655"/>
    <cellStyle name="Note 3 12 23" xfId="11118"/>
    <cellStyle name="Note 3 12 23 2" xfId="28678"/>
    <cellStyle name="Note 3 12 23 3" xfId="46166"/>
    <cellStyle name="Note 3 12 24" xfId="11697"/>
    <cellStyle name="Note 3 12 24 2" xfId="29257"/>
    <cellStyle name="Note 3 12 24 3" xfId="46745"/>
    <cellStyle name="Note 3 12 25" xfId="12275"/>
    <cellStyle name="Note 3 12 25 2" xfId="29835"/>
    <cellStyle name="Note 3 12 25 3" xfId="47323"/>
    <cellStyle name="Note 3 12 26" xfId="12854"/>
    <cellStyle name="Note 3 12 26 2" xfId="30414"/>
    <cellStyle name="Note 3 12 26 3" xfId="47902"/>
    <cellStyle name="Note 3 12 27" xfId="13430"/>
    <cellStyle name="Note 3 12 27 2" xfId="30990"/>
    <cellStyle name="Note 3 12 27 3" xfId="48478"/>
    <cellStyle name="Note 3 12 28" xfId="14007"/>
    <cellStyle name="Note 3 12 28 2" xfId="31567"/>
    <cellStyle name="Note 3 12 28 3" xfId="49055"/>
    <cellStyle name="Note 3 12 29" xfId="14567"/>
    <cellStyle name="Note 3 12 29 2" xfId="32127"/>
    <cellStyle name="Note 3 12 29 3" xfId="49615"/>
    <cellStyle name="Note 3 12 3" xfId="1034"/>
    <cellStyle name="Note 3 12 3 2" xfId="18650"/>
    <cellStyle name="Note 3 12 3 3" xfId="36138"/>
    <cellStyle name="Note 3 12 30" xfId="15122"/>
    <cellStyle name="Note 3 12 30 2" xfId="32682"/>
    <cellStyle name="Note 3 12 30 3" xfId="50170"/>
    <cellStyle name="Note 3 12 31" xfId="15687"/>
    <cellStyle name="Note 3 12 31 2" xfId="33247"/>
    <cellStyle name="Note 3 12 31 3" xfId="50735"/>
    <cellStyle name="Note 3 12 32" xfId="16234"/>
    <cellStyle name="Note 3 12 32 2" xfId="33794"/>
    <cellStyle name="Note 3 12 32 3" xfId="51282"/>
    <cellStyle name="Note 3 12 33" xfId="16785"/>
    <cellStyle name="Note 3 12 33 2" xfId="34345"/>
    <cellStyle name="Note 3 12 33 3" xfId="51833"/>
    <cellStyle name="Note 3 12 34" xfId="17306"/>
    <cellStyle name="Note 3 12 34 2" xfId="34866"/>
    <cellStyle name="Note 3 12 34 3" xfId="52354"/>
    <cellStyle name="Note 3 12 35" xfId="17910"/>
    <cellStyle name="Note 3 12 36" xfId="35398"/>
    <cellStyle name="Note 3 12 37" xfId="53088"/>
    <cellStyle name="Note 3 12 38" xfId="53525"/>
    <cellStyle name="Note 3 12 4" xfId="1469"/>
    <cellStyle name="Note 3 12 4 2" xfId="19061"/>
    <cellStyle name="Note 3 12 4 3" xfId="36549"/>
    <cellStyle name="Note 3 12 5" xfId="1905"/>
    <cellStyle name="Note 3 12 5 2" xfId="19497"/>
    <cellStyle name="Note 3 12 5 3" xfId="36985"/>
    <cellStyle name="Note 3 12 6" xfId="2340"/>
    <cellStyle name="Note 3 12 6 2" xfId="19932"/>
    <cellStyle name="Note 3 12 6 3" xfId="37420"/>
    <cellStyle name="Note 3 12 7" xfId="2945"/>
    <cellStyle name="Note 3 12 7 2" xfId="20537"/>
    <cellStyle name="Note 3 12 7 3" xfId="38025"/>
    <cellStyle name="Note 3 12 8" xfId="3084"/>
    <cellStyle name="Note 3 12 8 2" xfId="20676"/>
    <cellStyle name="Note 3 12 8 3" xfId="38164"/>
    <cellStyle name="Note 3 12 9" xfId="3626"/>
    <cellStyle name="Note 3 12 9 2" xfId="21218"/>
    <cellStyle name="Note 3 12 9 3" xfId="38706"/>
    <cellStyle name="Note 3 13" xfId="253"/>
    <cellStyle name="Note 3 13 10" xfId="3288"/>
    <cellStyle name="Note 3 13 10 2" xfId="20880"/>
    <cellStyle name="Note 3 13 10 3" xfId="38368"/>
    <cellStyle name="Note 3 13 11" xfId="3713"/>
    <cellStyle name="Note 3 13 11 2" xfId="21305"/>
    <cellStyle name="Note 3 13 11 3" xfId="38793"/>
    <cellStyle name="Note 3 13 12" xfId="4134"/>
    <cellStyle name="Note 3 13 12 2" xfId="21726"/>
    <cellStyle name="Note 3 13 12 3" xfId="39214"/>
    <cellStyle name="Note 3 13 13" xfId="4555"/>
    <cellStyle name="Note 3 13 13 2" xfId="22147"/>
    <cellStyle name="Note 3 13 13 3" xfId="39635"/>
    <cellStyle name="Note 3 13 14" xfId="5984"/>
    <cellStyle name="Note 3 13 14 2" xfId="23576"/>
    <cellStyle name="Note 3 13 14 3" xfId="41064"/>
    <cellStyle name="Note 3 13 15" xfId="6585"/>
    <cellStyle name="Note 3 13 15 2" xfId="24145"/>
    <cellStyle name="Note 3 13 15 3" xfId="41633"/>
    <cellStyle name="Note 3 13 16" xfId="7165"/>
    <cellStyle name="Note 3 13 16 2" xfId="24725"/>
    <cellStyle name="Note 3 13 16 3" xfId="42213"/>
    <cellStyle name="Note 3 13 17" xfId="7733"/>
    <cellStyle name="Note 3 13 17 2" xfId="25293"/>
    <cellStyle name="Note 3 13 17 3" xfId="42781"/>
    <cellStyle name="Note 3 13 18" xfId="8301"/>
    <cellStyle name="Note 3 13 18 2" xfId="25861"/>
    <cellStyle name="Note 3 13 18 3" xfId="43349"/>
    <cellStyle name="Note 3 13 19" xfId="8869"/>
    <cellStyle name="Note 3 13 19 2" xfId="26429"/>
    <cellStyle name="Note 3 13 19 3" xfId="43917"/>
    <cellStyle name="Note 3 13 2" xfId="518"/>
    <cellStyle name="Note 3 13 2 2" xfId="18559"/>
    <cellStyle name="Note 3 13 2 3" xfId="36047"/>
    <cellStyle name="Note 3 13 20" xfId="9437"/>
    <cellStyle name="Note 3 13 20 2" xfId="26997"/>
    <cellStyle name="Note 3 13 20 3" xfId="44485"/>
    <cellStyle name="Note 3 13 21" xfId="10017"/>
    <cellStyle name="Note 3 13 21 2" xfId="27577"/>
    <cellStyle name="Note 3 13 21 3" xfId="45065"/>
    <cellStyle name="Note 3 13 22" xfId="10584"/>
    <cellStyle name="Note 3 13 22 2" xfId="28144"/>
    <cellStyle name="Note 3 13 22 3" xfId="45632"/>
    <cellStyle name="Note 3 13 23" xfId="11095"/>
    <cellStyle name="Note 3 13 23 2" xfId="28655"/>
    <cellStyle name="Note 3 13 23 3" xfId="46143"/>
    <cellStyle name="Note 3 13 24" xfId="11674"/>
    <cellStyle name="Note 3 13 24 2" xfId="29234"/>
    <cellStyle name="Note 3 13 24 3" xfId="46722"/>
    <cellStyle name="Note 3 13 25" xfId="12252"/>
    <cellStyle name="Note 3 13 25 2" xfId="29812"/>
    <cellStyle name="Note 3 13 25 3" xfId="47300"/>
    <cellStyle name="Note 3 13 26" xfId="12831"/>
    <cellStyle name="Note 3 13 26 2" xfId="30391"/>
    <cellStyle name="Note 3 13 26 3" xfId="47879"/>
    <cellStyle name="Note 3 13 27" xfId="13407"/>
    <cellStyle name="Note 3 13 27 2" xfId="30967"/>
    <cellStyle name="Note 3 13 27 3" xfId="48455"/>
    <cellStyle name="Note 3 13 28" xfId="13984"/>
    <cellStyle name="Note 3 13 28 2" xfId="31544"/>
    <cellStyle name="Note 3 13 28 3" xfId="49032"/>
    <cellStyle name="Note 3 13 29" xfId="14544"/>
    <cellStyle name="Note 3 13 29 2" xfId="32104"/>
    <cellStyle name="Note 3 13 29 3" xfId="49592"/>
    <cellStyle name="Note 3 13 3" xfId="1011"/>
    <cellStyle name="Note 3 13 3 2" xfId="18627"/>
    <cellStyle name="Note 3 13 3 3" xfId="36115"/>
    <cellStyle name="Note 3 13 30" xfId="15099"/>
    <cellStyle name="Note 3 13 30 2" xfId="32659"/>
    <cellStyle name="Note 3 13 30 3" xfId="50147"/>
    <cellStyle name="Note 3 13 31" xfId="15664"/>
    <cellStyle name="Note 3 13 31 2" xfId="33224"/>
    <cellStyle name="Note 3 13 31 3" xfId="50712"/>
    <cellStyle name="Note 3 13 32" xfId="16211"/>
    <cellStyle name="Note 3 13 32 2" xfId="33771"/>
    <cellStyle name="Note 3 13 32 3" xfId="51259"/>
    <cellStyle name="Note 3 13 33" xfId="16762"/>
    <cellStyle name="Note 3 13 33 2" xfId="34322"/>
    <cellStyle name="Note 3 13 33 3" xfId="51810"/>
    <cellStyle name="Note 3 13 34" xfId="17283"/>
    <cellStyle name="Note 3 13 34 2" xfId="34843"/>
    <cellStyle name="Note 3 13 34 3" xfId="52331"/>
    <cellStyle name="Note 3 13 35" xfId="17887"/>
    <cellStyle name="Note 3 13 36" xfId="35375"/>
    <cellStyle name="Note 3 13 37" xfId="53065"/>
    <cellStyle name="Note 3 13 38" xfId="53811"/>
    <cellStyle name="Note 3 13 4" xfId="485"/>
    <cellStyle name="Note 3 13 4 2" xfId="18532"/>
    <cellStyle name="Note 3 13 4 3" xfId="36020"/>
    <cellStyle name="Note 3 13 5" xfId="1131"/>
    <cellStyle name="Note 3 13 5 2" xfId="18723"/>
    <cellStyle name="Note 3 13 5 3" xfId="36211"/>
    <cellStyle name="Note 3 13 6" xfId="1567"/>
    <cellStyle name="Note 3 13 6 2" xfId="19159"/>
    <cellStyle name="Note 3 13 6 3" xfId="36647"/>
    <cellStyle name="Note 3 13 7" xfId="3040"/>
    <cellStyle name="Note 3 13 7 2" xfId="20632"/>
    <cellStyle name="Note 3 13 7 3" xfId="38120"/>
    <cellStyle name="Note 3 13 8" xfId="3167"/>
    <cellStyle name="Note 3 13 8 2" xfId="20759"/>
    <cellStyle name="Note 3 13 8 3" xfId="38247"/>
    <cellStyle name="Note 3 13 9" xfId="2925"/>
    <cellStyle name="Note 3 13 9 2" xfId="20517"/>
    <cellStyle name="Note 3 13 9 3" xfId="38005"/>
    <cellStyle name="Note 3 14" xfId="264"/>
    <cellStyle name="Note 3 14 10" xfId="2947"/>
    <cellStyle name="Note 3 14 10 2" xfId="20539"/>
    <cellStyle name="Note 3 14 10 3" xfId="38027"/>
    <cellStyle name="Note 3 14 11" xfId="3080"/>
    <cellStyle name="Note 3 14 11 2" xfId="20672"/>
    <cellStyle name="Note 3 14 11 3" xfId="38160"/>
    <cellStyle name="Note 3 14 12" xfId="3218"/>
    <cellStyle name="Note 3 14 12 2" xfId="20810"/>
    <cellStyle name="Note 3 14 12 3" xfId="38298"/>
    <cellStyle name="Note 3 14 13" xfId="3649"/>
    <cellStyle name="Note 3 14 13 2" xfId="21241"/>
    <cellStyle name="Note 3 14 13 3" xfId="38729"/>
    <cellStyle name="Note 3 14 14" xfId="5995"/>
    <cellStyle name="Note 3 14 14 2" xfId="23587"/>
    <cellStyle name="Note 3 14 14 3" xfId="41075"/>
    <cellStyle name="Note 3 14 15" xfId="6596"/>
    <cellStyle name="Note 3 14 15 2" xfId="24156"/>
    <cellStyle name="Note 3 14 15 3" xfId="41644"/>
    <cellStyle name="Note 3 14 16" xfId="7176"/>
    <cellStyle name="Note 3 14 16 2" xfId="24736"/>
    <cellStyle name="Note 3 14 16 3" xfId="42224"/>
    <cellStyle name="Note 3 14 17" xfId="7744"/>
    <cellStyle name="Note 3 14 17 2" xfId="25304"/>
    <cellStyle name="Note 3 14 17 3" xfId="42792"/>
    <cellStyle name="Note 3 14 18" xfId="8312"/>
    <cellStyle name="Note 3 14 18 2" xfId="25872"/>
    <cellStyle name="Note 3 14 18 3" xfId="43360"/>
    <cellStyle name="Note 3 14 19" xfId="8880"/>
    <cellStyle name="Note 3 14 19 2" xfId="26440"/>
    <cellStyle name="Note 3 14 19 3" xfId="43928"/>
    <cellStyle name="Note 3 14 2" xfId="529"/>
    <cellStyle name="Note 3 14 2 2" xfId="18570"/>
    <cellStyle name="Note 3 14 2 3" xfId="36058"/>
    <cellStyle name="Note 3 14 20" xfId="9448"/>
    <cellStyle name="Note 3 14 20 2" xfId="27008"/>
    <cellStyle name="Note 3 14 20 3" xfId="44496"/>
    <cellStyle name="Note 3 14 21" xfId="10028"/>
    <cellStyle name="Note 3 14 21 2" xfId="27588"/>
    <cellStyle name="Note 3 14 21 3" xfId="45076"/>
    <cellStyle name="Note 3 14 22" xfId="10595"/>
    <cellStyle name="Note 3 14 22 2" xfId="28155"/>
    <cellStyle name="Note 3 14 22 3" xfId="45643"/>
    <cellStyle name="Note 3 14 23" xfId="11106"/>
    <cellStyle name="Note 3 14 23 2" xfId="28666"/>
    <cellStyle name="Note 3 14 23 3" xfId="46154"/>
    <cellStyle name="Note 3 14 24" xfId="11685"/>
    <cellStyle name="Note 3 14 24 2" xfId="29245"/>
    <cellStyle name="Note 3 14 24 3" xfId="46733"/>
    <cellStyle name="Note 3 14 25" xfId="12263"/>
    <cellStyle name="Note 3 14 25 2" xfId="29823"/>
    <cellStyle name="Note 3 14 25 3" xfId="47311"/>
    <cellStyle name="Note 3 14 26" xfId="12842"/>
    <cellStyle name="Note 3 14 26 2" xfId="30402"/>
    <cellStyle name="Note 3 14 26 3" xfId="47890"/>
    <cellStyle name="Note 3 14 27" xfId="13418"/>
    <cellStyle name="Note 3 14 27 2" xfId="30978"/>
    <cellStyle name="Note 3 14 27 3" xfId="48466"/>
    <cellStyle name="Note 3 14 28" xfId="13995"/>
    <cellStyle name="Note 3 14 28 2" xfId="31555"/>
    <cellStyle name="Note 3 14 28 3" xfId="49043"/>
    <cellStyle name="Note 3 14 29" xfId="14555"/>
    <cellStyle name="Note 3 14 29 2" xfId="32115"/>
    <cellStyle name="Note 3 14 29 3" xfId="49603"/>
    <cellStyle name="Note 3 14 3" xfId="1022"/>
    <cellStyle name="Note 3 14 3 2" xfId="18638"/>
    <cellStyle name="Note 3 14 3 3" xfId="36126"/>
    <cellStyle name="Note 3 14 30" xfId="15110"/>
    <cellStyle name="Note 3 14 30 2" xfId="32670"/>
    <cellStyle name="Note 3 14 30 3" xfId="50158"/>
    <cellStyle name="Note 3 14 31" xfId="15675"/>
    <cellStyle name="Note 3 14 31 2" xfId="33235"/>
    <cellStyle name="Note 3 14 31 3" xfId="50723"/>
    <cellStyle name="Note 3 14 32" xfId="16222"/>
    <cellStyle name="Note 3 14 32 2" xfId="33782"/>
    <cellStyle name="Note 3 14 32 3" xfId="51270"/>
    <cellStyle name="Note 3 14 33" xfId="16773"/>
    <cellStyle name="Note 3 14 33 2" xfId="34333"/>
    <cellStyle name="Note 3 14 33 3" xfId="51821"/>
    <cellStyle name="Note 3 14 34" xfId="17294"/>
    <cellStyle name="Note 3 14 34 2" xfId="34854"/>
    <cellStyle name="Note 3 14 34 3" xfId="52342"/>
    <cellStyle name="Note 3 14 35" xfId="17898"/>
    <cellStyle name="Note 3 14 36" xfId="35386"/>
    <cellStyle name="Note 3 14 37" xfId="53076"/>
    <cellStyle name="Note 3 14 38" xfId="53582"/>
    <cellStyle name="Note 3 14 4" xfId="495"/>
    <cellStyle name="Note 3 14 4 2" xfId="18542"/>
    <cellStyle name="Note 3 14 4 3" xfId="36030"/>
    <cellStyle name="Note 3 14 5" xfId="983"/>
    <cellStyle name="Note 3 14 5 2" xfId="18599"/>
    <cellStyle name="Note 3 14 5 3" xfId="36087"/>
    <cellStyle name="Note 3 14 6" xfId="457"/>
    <cellStyle name="Note 3 14 6 2" xfId="18504"/>
    <cellStyle name="Note 3 14 6 3" xfId="35992"/>
    <cellStyle name="Note 3 14 7" xfId="3103"/>
    <cellStyle name="Note 3 14 7 2" xfId="20695"/>
    <cellStyle name="Note 3 14 7 3" xfId="38183"/>
    <cellStyle name="Note 3 14 8" xfId="3005"/>
    <cellStyle name="Note 3 14 8 2" xfId="20597"/>
    <cellStyle name="Note 3 14 8 3" xfId="38085"/>
    <cellStyle name="Note 3 14 9" xfId="2817"/>
    <cellStyle name="Note 3 14 9 2" xfId="20409"/>
    <cellStyle name="Note 3 14 9 3" xfId="37897"/>
    <cellStyle name="Note 3 15" xfId="300"/>
    <cellStyle name="Note 3 15 10" xfId="10572"/>
    <cellStyle name="Note 3 15 10 2" xfId="28132"/>
    <cellStyle name="Note 3 15 10 3" xfId="45620"/>
    <cellStyle name="Note 3 15 11" xfId="11083"/>
    <cellStyle name="Note 3 15 11 2" xfId="28643"/>
    <cellStyle name="Note 3 15 11 3" xfId="46131"/>
    <cellStyle name="Note 3 15 12" xfId="11662"/>
    <cellStyle name="Note 3 15 12 2" xfId="29222"/>
    <cellStyle name="Note 3 15 12 3" xfId="46710"/>
    <cellStyle name="Note 3 15 13" xfId="12240"/>
    <cellStyle name="Note 3 15 13 2" xfId="29800"/>
    <cellStyle name="Note 3 15 13 3" xfId="47288"/>
    <cellStyle name="Note 3 15 14" xfId="12819"/>
    <cellStyle name="Note 3 15 14 2" xfId="30379"/>
    <cellStyle name="Note 3 15 14 3" xfId="47867"/>
    <cellStyle name="Note 3 15 15" xfId="13395"/>
    <cellStyle name="Note 3 15 15 2" xfId="30955"/>
    <cellStyle name="Note 3 15 15 3" xfId="48443"/>
    <cellStyle name="Note 3 15 16" xfId="13972"/>
    <cellStyle name="Note 3 15 16 2" xfId="31532"/>
    <cellStyle name="Note 3 15 16 3" xfId="49020"/>
    <cellStyle name="Note 3 15 17" xfId="14532"/>
    <cellStyle name="Note 3 15 17 2" xfId="32092"/>
    <cellStyle name="Note 3 15 17 3" xfId="49580"/>
    <cellStyle name="Note 3 15 18" xfId="15087"/>
    <cellStyle name="Note 3 15 18 2" xfId="32647"/>
    <cellStyle name="Note 3 15 18 3" xfId="50135"/>
    <cellStyle name="Note 3 15 19" xfId="15652"/>
    <cellStyle name="Note 3 15 19 2" xfId="33212"/>
    <cellStyle name="Note 3 15 19 3" xfId="50700"/>
    <cellStyle name="Note 3 15 2" xfId="5972"/>
    <cellStyle name="Note 3 15 2 2" xfId="23564"/>
    <cellStyle name="Note 3 15 2 3" xfId="41052"/>
    <cellStyle name="Note 3 15 20" xfId="16199"/>
    <cellStyle name="Note 3 15 20 2" xfId="33759"/>
    <cellStyle name="Note 3 15 20 3" xfId="51247"/>
    <cellStyle name="Note 3 15 21" xfId="16750"/>
    <cellStyle name="Note 3 15 21 2" xfId="34310"/>
    <cellStyle name="Note 3 15 21 3" xfId="51798"/>
    <cellStyle name="Note 3 15 22" xfId="17271"/>
    <cellStyle name="Note 3 15 22 2" xfId="34831"/>
    <cellStyle name="Note 3 15 22 3" xfId="52319"/>
    <cellStyle name="Note 3 15 23" xfId="18347"/>
    <cellStyle name="Note 3 15 23 2" xfId="35835"/>
    <cellStyle name="Note 3 15 24" xfId="17875"/>
    <cellStyle name="Note 3 15 25" xfId="35363"/>
    <cellStyle name="Note 3 15 3" xfId="6573"/>
    <cellStyle name="Note 3 15 3 2" xfId="24133"/>
    <cellStyle name="Note 3 15 3 3" xfId="41621"/>
    <cellStyle name="Note 3 15 4" xfId="7153"/>
    <cellStyle name="Note 3 15 4 2" xfId="24713"/>
    <cellStyle name="Note 3 15 4 3" xfId="42201"/>
    <cellStyle name="Note 3 15 5" xfId="7721"/>
    <cellStyle name="Note 3 15 5 2" xfId="25281"/>
    <cellStyle name="Note 3 15 5 3" xfId="42769"/>
    <cellStyle name="Note 3 15 6" xfId="8289"/>
    <cellStyle name="Note 3 15 6 2" xfId="25849"/>
    <cellStyle name="Note 3 15 6 3" xfId="43337"/>
    <cellStyle name="Note 3 15 7" xfId="8857"/>
    <cellStyle name="Note 3 15 7 2" xfId="26417"/>
    <cellStyle name="Note 3 15 7 3" xfId="43905"/>
    <cellStyle name="Note 3 15 8" xfId="9425"/>
    <cellStyle name="Note 3 15 8 2" xfId="26985"/>
    <cellStyle name="Note 3 15 8 3" xfId="44473"/>
    <cellStyle name="Note 3 15 9" xfId="10005"/>
    <cellStyle name="Note 3 15 9 2" xfId="27565"/>
    <cellStyle name="Note 3 15 9 3" xfId="45053"/>
    <cellStyle name="Note 3 16" xfId="311"/>
    <cellStyle name="Note 3 16 2" xfId="18358"/>
    <cellStyle name="Note 3 16 3" xfId="35846"/>
    <cellStyle name="Note 3 17" xfId="319"/>
    <cellStyle name="Note 3 17 2" xfId="18366"/>
    <cellStyle name="Note 3 17 3" xfId="35854"/>
    <cellStyle name="Note 3 18" xfId="297"/>
    <cellStyle name="Note 3 18 2" xfId="18344"/>
    <cellStyle name="Note 3 18 3" xfId="35832"/>
    <cellStyle name="Note 3 19" xfId="154"/>
    <cellStyle name="Note 3 19 2" xfId="18309"/>
    <cellStyle name="Note 3 19 3" xfId="35797"/>
    <cellStyle name="Note 3 2" xfId="99"/>
    <cellStyle name="Note 3 2 10" xfId="269"/>
    <cellStyle name="Note 3 2 10 10" xfId="3359"/>
    <cellStyle name="Note 3 2 10 10 2" xfId="20951"/>
    <cellStyle name="Note 3 2 10 10 3" xfId="38439"/>
    <cellStyle name="Note 3 2 10 11" xfId="3784"/>
    <cellStyle name="Note 3 2 10 11 2" xfId="21376"/>
    <cellStyle name="Note 3 2 10 11 3" xfId="38864"/>
    <cellStyle name="Note 3 2 10 12" xfId="4205"/>
    <cellStyle name="Note 3 2 10 12 2" xfId="21797"/>
    <cellStyle name="Note 3 2 10 12 3" xfId="39285"/>
    <cellStyle name="Note 3 2 10 13" xfId="4626"/>
    <cellStyle name="Note 3 2 10 13 2" xfId="22218"/>
    <cellStyle name="Note 3 2 10 13 3" xfId="39706"/>
    <cellStyle name="Note 3 2 10 14" xfId="5027"/>
    <cellStyle name="Note 3 2 10 14 2" xfId="22619"/>
    <cellStyle name="Note 3 2 10 14 3" xfId="40107"/>
    <cellStyle name="Note 3 2 10 15" xfId="5427"/>
    <cellStyle name="Note 3 2 10 15 2" xfId="23019"/>
    <cellStyle name="Note 3 2 10 15 3" xfId="40507"/>
    <cellStyle name="Note 3 2 10 16" xfId="5963"/>
    <cellStyle name="Note 3 2 10 16 2" xfId="23555"/>
    <cellStyle name="Note 3 2 10 16 3" xfId="41043"/>
    <cellStyle name="Note 3 2 10 17" xfId="6564"/>
    <cellStyle name="Note 3 2 10 17 2" xfId="24124"/>
    <cellStyle name="Note 3 2 10 17 3" xfId="41612"/>
    <cellStyle name="Note 3 2 10 18" xfId="7144"/>
    <cellStyle name="Note 3 2 10 18 2" xfId="24704"/>
    <cellStyle name="Note 3 2 10 18 3" xfId="42192"/>
    <cellStyle name="Note 3 2 10 19" xfId="7712"/>
    <cellStyle name="Note 3 2 10 19 2" xfId="25272"/>
    <cellStyle name="Note 3 2 10 19 3" xfId="42760"/>
    <cellStyle name="Note 3 2 10 2" xfId="846"/>
    <cellStyle name="Note 3 2 10 2 10" xfId="4763"/>
    <cellStyle name="Note 3 2 10 2 10 2" xfId="22355"/>
    <cellStyle name="Note 3 2 10 2 10 3" xfId="39843"/>
    <cellStyle name="Note 3 2 10 2 11" xfId="5164"/>
    <cellStyle name="Note 3 2 10 2 11 2" xfId="22756"/>
    <cellStyle name="Note 3 2 10 2 11 3" xfId="40244"/>
    <cellStyle name="Note 3 2 10 2 12" xfId="5564"/>
    <cellStyle name="Note 3 2 10 2 12 2" xfId="23156"/>
    <cellStyle name="Note 3 2 10 2 12 3" xfId="40644"/>
    <cellStyle name="Note 3 2 10 2 13" xfId="6309"/>
    <cellStyle name="Note 3 2 10 2 13 2" xfId="23869"/>
    <cellStyle name="Note 3 2 10 2 13 3" xfId="41357"/>
    <cellStyle name="Note 3 2 10 2 14" xfId="6910"/>
    <cellStyle name="Note 3 2 10 2 14 2" xfId="24470"/>
    <cellStyle name="Note 3 2 10 2 14 3" xfId="41958"/>
    <cellStyle name="Note 3 2 10 2 15" xfId="7490"/>
    <cellStyle name="Note 3 2 10 2 15 2" xfId="25050"/>
    <cellStyle name="Note 3 2 10 2 15 3" xfId="42538"/>
    <cellStyle name="Note 3 2 10 2 16" xfId="8058"/>
    <cellStyle name="Note 3 2 10 2 16 2" xfId="25618"/>
    <cellStyle name="Note 3 2 10 2 16 3" xfId="43106"/>
    <cellStyle name="Note 3 2 10 2 17" xfId="8626"/>
    <cellStyle name="Note 3 2 10 2 17 2" xfId="26186"/>
    <cellStyle name="Note 3 2 10 2 17 3" xfId="43674"/>
    <cellStyle name="Note 3 2 10 2 18" xfId="9194"/>
    <cellStyle name="Note 3 2 10 2 18 2" xfId="26754"/>
    <cellStyle name="Note 3 2 10 2 18 3" xfId="44242"/>
    <cellStyle name="Note 3 2 10 2 19" xfId="9762"/>
    <cellStyle name="Note 3 2 10 2 19 2" xfId="27322"/>
    <cellStyle name="Note 3 2 10 2 19 3" xfId="44810"/>
    <cellStyle name="Note 3 2 10 2 2" xfId="1339"/>
    <cellStyle name="Note 3 2 10 2 2 2" xfId="18931"/>
    <cellStyle name="Note 3 2 10 2 2 3" xfId="36419"/>
    <cellStyle name="Note 3 2 10 2 20" xfId="10341"/>
    <cellStyle name="Note 3 2 10 2 20 2" xfId="27901"/>
    <cellStyle name="Note 3 2 10 2 20 3" xfId="45389"/>
    <cellStyle name="Note 3 2 10 2 21" xfId="10908"/>
    <cellStyle name="Note 3 2 10 2 21 2" xfId="28468"/>
    <cellStyle name="Note 3 2 10 2 21 3" xfId="45956"/>
    <cellStyle name="Note 3 2 10 2 22" xfId="11418"/>
    <cellStyle name="Note 3 2 10 2 22 2" xfId="28978"/>
    <cellStyle name="Note 3 2 10 2 22 3" xfId="46466"/>
    <cellStyle name="Note 3 2 10 2 23" xfId="11999"/>
    <cellStyle name="Note 3 2 10 2 23 2" xfId="29559"/>
    <cellStyle name="Note 3 2 10 2 23 3" xfId="47047"/>
    <cellStyle name="Note 3 2 10 2 24" xfId="12577"/>
    <cellStyle name="Note 3 2 10 2 24 2" xfId="30137"/>
    <cellStyle name="Note 3 2 10 2 24 3" xfId="47625"/>
    <cellStyle name="Note 3 2 10 2 25" xfId="13153"/>
    <cellStyle name="Note 3 2 10 2 25 2" xfId="30713"/>
    <cellStyle name="Note 3 2 10 2 25 3" xfId="48201"/>
    <cellStyle name="Note 3 2 10 2 26" xfId="13729"/>
    <cellStyle name="Note 3 2 10 2 26 2" xfId="31289"/>
    <cellStyle name="Note 3 2 10 2 26 3" xfId="48777"/>
    <cellStyle name="Note 3 2 10 2 27" xfId="14303"/>
    <cellStyle name="Note 3 2 10 2 27 2" xfId="31863"/>
    <cellStyle name="Note 3 2 10 2 27 3" xfId="49351"/>
    <cellStyle name="Note 3 2 10 2 28" xfId="14859"/>
    <cellStyle name="Note 3 2 10 2 28 2" xfId="32419"/>
    <cellStyle name="Note 3 2 10 2 28 3" xfId="49907"/>
    <cellStyle name="Note 3 2 10 2 29" xfId="15416"/>
    <cellStyle name="Note 3 2 10 2 29 2" xfId="32976"/>
    <cellStyle name="Note 3 2 10 2 29 3" xfId="50464"/>
    <cellStyle name="Note 3 2 10 2 3" xfId="1775"/>
    <cellStyle name="Note 3 2 10 2 3 2" xfId="19367"/>
    <cellStyle name="Note 3 2 10 2 3 3" xfId="36855"/>
    <cellStyle name="Note 3 2 10 2 30" xfId="15974"/>
    <cellStyle name="Note 3 2 10 2 30 2" xfId="33534"/>
    <cellStyle name="Note 3 2 10 2 30 3" xfId="51022"/>
    <cellStyle name="Note 3 2 10 2 31" xfId="16522"/>
    <cellStyle name="Note 3 2 10 2 31 2" xfId="34082"/>
    <cellStyle name="Note 3 2 10 2 31 3" xfId="51570"/>
    <cellStyle name="Note 3 2 10 2 32" xfId="17055"/>
    <cellStyle name="Note 3 2 10 2 32 2" xfId="34615"/>
    <cellStyle name="Note 3 2 10 2 32 3" xfId="52103"/>
    <cellStyle name="Note 3 2 10 2 33" xfId="17576"/>
    <cellStyle name="Note 3 2 10 2 33 2" xfId="35136"/>
    <cellStyle name="Note 3 2 10 2 33 3" xfId="52624"/>
    <cellStyle name="Note 3 2 10 2 34" xfId="18180"/>
    <cellStyle name="Note 3 2 10 2 35" xfId="35668"/>
    <cellStyle name="Note 3 2 10 2 36" xfId="53394"/>
    <cellStyle name="Note 3 2 10 2 37" xfId="53533"/>
    <cellStyle name="Note 3 2 10 2 4" xfId="2210"/>
    <cellStyle name="Note 3 2 10 2 4 2" xfId="19802"/>
    <cellStyle name="Note 3 2 10 2 4 3" xfId="37290"/>
    <cellStyle name="Note 3 2 10 2 5" xfId="2646"/>
    <cellStyle name="Note 3 2 10 2 5 2" xfId="20238"/>
    <cellStyle name="Note 3 2 10 2 5 3" xfId="37726"/>
    <cellStyle name="Note 3 2 10 2 6" xfId="3012"/>
    <cellStyle name="Note 3 2 10 2 6 2" xfId="20604"/>
    <cellStyle name="Note 3 2 10 2 6 3" xfId="38092"/>
    <cellStyle name="Note 3 2 10 2 7" xfId="3496"/>
    <cellStyle name="Note 3 2 10 2 7 2" xfId="21088"/>
    <cellStyle name="Note 3 2 10 2 7 3" xfId="38576"/>
    <cellStyle name="Note 3 2 10 2 8" xfId="3921"/>
    <cellStyle name="Note 3 2 10 2 8 2" xfId="21513"/>
    <cellStyle name="Note 3 2 10 2 8 3" xfId="39001"/>
    <cellStyle name="Note 3 2 10 2 9" xfId="4342"/>
    <cellStyle name="Note 3 2 10 2 9 2" xfId="21934"/>
    <cellStyle name="Note 3 2 10 2 9 3" xfId="39422"/>
    <cellStyle name="Note 3 2 10 20" xfId="8280"/>
    <cellStyle name="Note 3 2 10 20 2" xfId="25840"/>
    <cellStyle name="Note 3 2 10 20 3" xfId="43328"/>
    <cellStyle name="Note 3 2 10 21" xfId="8848"/>
    <cellStyle name="Note 3 2 10 21 2" xfId="26408"/>
    <cellStyle name="Note 3 2 10 21 3" xfId="43896"/>
    <cellStyle name="Note 3 2 10 22" xfId="9416"/>
    <cellStyle name="Note 3 2 10 22 2" xfId="26976"/>
    <cellStyle name="Note 3 2 10 22 3" xfId="44464"/>
    <cellStyle name="Note 3 2 10 23" xfId="9996"/>
    <cellStyle name="Note 3 2 10 23 2" xfId="27556"/>
    <cellStyle name="Note 3 2 10 23 3" xfId="45044"/>
    <cellStyle name="Note 3 2 10 24" xfId="10563"/>
    <cellStyle name="Note 3 2 10 24 2" xfId="28123"/>
    <cellStyle name="Note 3 2 10 24 3" xfId="45611"/>
    <cellStyle name="Note 3 2 10 25" xfId="11074"/>
    <cellStyle name="Note 3 2 10 25 2" xfId="28634"/>
    <cellStyle name="Note 3 2 10 25 3" xfId="46122"/>
    <cellStyle name="Note 3 2 10 26" xfId="11653"/>
    <cellStyle name="Note 3 2 10 26 2" xfId="29213"/>
    <cellStyle name="Note 3 2 10 26 3" xfId="46701"/>
    <cellStyle name="Note 3 2 10 27" xfId="12231"/>
    <cellStyle name="Note 3 2 10 27 2" xfId="29791"/>
    <cellStyle name="Note 3 2 10 27 3" xfId="47279"/>
    <cellStyle name="Note 3 2 10 28" xfId="12810"/>
    <cellStyle name="Note 3 2 10 28 2" xfId="30370"/>
    <cellStyle name="Note 3 2 10 28 3" xfId="47858"/>
    <cellStyle name="Note 3 2 10 29" xfId="13386"/>
    <cellStyle name="Note 3 2 10 29 2" xfId="30946"/>
    <cellStyle name="Note 3 2 10 29 3" xfId="48434"/>
    <cellStyle name="Note 3 2 10 3" xfId="966"/>
    <cellStyle name="Note 3 2 10 3 10" xfId="4883"/>
    <cellStyle name="Note 3 2 10 3 10 2" xfId="22475"/>
    <cellStyle name="Note 3 2 10 3 10 3" xfId="39963"/>
    <cellStyle name="Note 3 2 10 3 11" xfId="5284"/>
    <cellStyle name="Note 3 2 10 3 11 2" xfId="22876"/>
    <cellStyle name="Note 3 2 10 3 11 3" xfId="40364"/>
    <cellStyle name="Note 3 2 10 3 12" xfId="5684"/>
    <cellStyle name="Note 3 2 10 3 12 2" xfId="23276"/>
    <cellStyle name="Note 3 2 10 3 12 3" xfId="40764"/>
    <cellStyle name="Note 3 2 10 3 13" xfId="6429"/>
    <cellStyle name="Note 3 2 10 3 13 2" xfId="23989"/>
    <cellStyle name="Note 3 2 10 3 13 3" xfId="41477"/>
    <cellStyle name="Note 3 2 10 3 14" xfId="7030"/>
    <cellStyle name="Note 3 2 10 3 14 2" xfId="24590"/>
    <cellStyle name="Note 3 2 10 3 14 3" xfId="42078"/>
    <cellStyle name="Note 3 2 10 3 15" xfId="7610"/>
    <cellStyle name="Note 3 2 10 3 15 2" xfId="25170"/>
    <cellStyle name="Note 3 2 10 3 15 3" xfId="42658"/>
    <cellStyle name="Note 3 2 10 3 16" xfId="8178"/>
    <cellStyle name="Note 3 2 10 3 16 2" xfId="25738"/>
    <cellStyle name="Note 3 2 10 3 16 3" xfId="43226"/>
    <cellStyle name="Note 3 2 10 3 17" xfId="8746"/>
    <cellStyle name="Note 3 2 10 3 17 2" xfId="26306"/>
    <cellStyle name="Note 3 2 10 3 17 3" xfId="43794"/>
    <cellStyle name="Note 3 2 10 3 18" xfId="9314"/>
    <cellStyle name="Note 3 2 10 3 18 2" xfId="26874"/>
    <cellStyle name="Note 3 2 10 3 18 3" xfId="44362"/>
    <cellStyle name="Note 3 2 10 3 19" xfId="9882"/>
    <cellStyle name="Note 3 2 10 3 19 2" xfId="27442"/>
    <cellStyle name="Note 3 2 10 3 19 3" xfId="44930"/>
    <cellStyle name="Note 3 2 10 3 2" xfId="1459"/>
    <cellStyle name="Note 3 2 10 3 2 2" xfId="19051"/>
    <cellStyle name="Note 3 2 10 3 2 3" xfId="36539"/>
    <cellStyle name="Note 3 2 10 3 20" xfId="10461"/>
    <cellStyle name="Note 3 2 10 3 20 2" xfId="28021"/>
    <cellStyle name="Note 3 2 10 3 20 3" xfId="45509"/>
    <cellStyle name="Note 3 2 10 3 21" xfId="11028"/>
    <cellStyle name="Note 3 2 10 3 21 2" xfId="28588"/>
    <cellStyle name="Note 3 2 10 3 21 3" xfId="46076"/>
    <cellStyle name="Note 3 2 10 3 22" xfId="11538"/>
    <cellStyle name="Note 3 2 10 3 22 2" xfId="29098"/>
    <cellStyle name="Note 3 2 10 3 22 3" xfId="46586"/>
    <cellStyle name="Note 3 2 10 3 23" xfId="12119"/>
    <cellStyle name="Note 3 2 10 3 23 2" xfId="29679"/>
    <cellStyle name="Note 3 2 10 3 23 3" xfId="47167"/>
    <cellStyle name="Note 3 2 10 3 24" xfId="12697"/>
    <cellStyle name="Note 3 2 10 3 24 2" xfId="30257"/>
    <cellStyle name="Note 3 2 10 3 24 3" xfId="47745"/>
    <cellStyle name="Note 3 2 10 3 25" xfId="13273"/>
    <cellStyle name="Note 3 2 10 3 25 2" xfId="30833"/>
    <cellStyle name="Note 3 2 10 3 25 3" xfId="48321"/>
    <cellStyle name="Note 3 2 10 3 26" xfId="13849"/>
    <cellStyle name="Note 3 2 10 3 26 2" xfId="31409"/>
    <cellStyle name="Note 3 2 10 3 26 3" xfId="48897"/>
    <cellStyle name="Note 3 2 10 3 27" xfId="14423"/>
    <cellStyle name="Note 3 2 10 3 27 2" xfId="31983"/>
    <cellStyle name="Note 3 2 10 3 27 3" xfId="49471"/>
    <cellStyle name="Note 3 2 10 3 28" xfId="14979"/>
    <cellStyle name="Note 3 2 10 3 28 2" xfId="32539"/>
    <cellStyle name="Note 3 2 10 3 28 3" xfId="50027"/>
    <cellStyle name="Note 3 2 10 3 29" xfId="15536"/>
    <cellStyle name="Note 3 2 10 3 29 2" xfId="33096"/>
    <cellStyle name="Note 3 2 10 3 29 3" xfId="50584"/>
    <cellStyle name="Note 3 2 10 3 3" xfId="1895"/>
    <cellStyle name="Note 3 2 10 3 3 2" xfId="19487"/>
    <cellStyle name="Note 3 2 10 3 3 3" xfId="36975"/>
    <cellStyle name="Note 3 2 10 3 30" xfId="16094"/>
    <cellStyle name="Note 3 2 10 3 30 2" xfId="33654"/>
    <cellStyle name="Note 3 2 10 3 30 3" xfId="51142"/>
    <cellStyle name="Note 3 2 10 3 31" xfId="16642"/>
    <cellStyle name="Note 3 2 10 3 31 2" xfId="34202"/>
    <cellStyle name="Note 3 2 10 3 31 3" xfId="51690"/>
    <cellStyle name="Note 3 2 10 3 32" xfId="17175"/>
    <cellStyle name="Note 3 2 10 3 32 2" xfId="34735"/>
    <cellStyle name="Note 3 2 10 3 32 3" xfId="52223"/>
    <cellStyle name="Note 3 2 10 3 33" xfId="17696"/>
    <cellStyle name="Note 3 2 10 3 33 2" xfId="35256"/>
    <cellStyle name="Note 3 2 10 3 33 3" xfId="52744"/>
    <cellStyle name="Note 3 2 10 3 34" xfId="18300"/>
    <cellStyle name="Note 3 2 10 3 35" xfId="35788"/>
    <cellStyle name="Note 3 2 10 3 36" xfId="53514"/>
    <cellStyle name="Note 3 2 10 3 37" xfId="53904"/>
    <cellStyle name="Note 3 2 10 3 4" xfId="2330"/>
    <cellStyle name="Note 3 2 10 3 4 2" xfId="19922"/>
    <cellStyle name="Note 3 2 10 3 4 3" xfId="37410"/>
    <cellStyle name="Note 3 2 10 3 5" xfId="2766"/>
    <cellStyle name="Note 3 2 10 3 5 2" xfId="20358"/>
    <cellStyle name="Note 3 2 10 3 5 3" xfId="37846"/>
    <cellStyle name="Note 3 2 10 3 6" xfId="3196"/>
    <cellStyle name="Note 3 2 10 3 6 2" xfId="20788"/>
    <cellStyle name="Note 3 2 10 3 6 3" xfId="38276"/>
    <cellStyle name="Note 3 2 10 3 7" xfId="3616"/>
    <cellStyle name="Note 3 2 10 3 7 2" xfId="21208"/>
    <cellStyle name="Note 3 2 10 3 7 3" xfId="38696"/>
    <cellStyle name="Note 3 2 10 3 8" xfId="4041"/>
    <cellStyle name="Note 3 2 10 3 8 2" xfId="21633"/>
    <cellStyle name="Note 3 2 10 3 8 3" xfId="39121"/>
    <cellStyle name="Note 3 2 10 3 9" xfId="4462"/>
    <cellStyle name="Note 3 2 10 3 9 2" xfId="22054"/>
    <cellStyle name="Note 3 2 10 3 9 3" xfId="39542"/>
    <cellStyle name="Note 3 2 10 30" xfId="13963"/>
    <cellStyle name="Note 3 2 10 30 2" xfId="31523"/>
    <cellStyle name="Note 3 2 10 30 3" xfId="49011"/>
    <cellStyle name="Note 3 2 10 31" xfId="14523"/>
    <cellStyle name="Note 3 2 10 31 2" xfId="32083"/>
    <cellStyle name="Note 3 2 10 31 3" xfId="49571"/>
    <cellStyle name="Note 3 2 10 32" xfId="15078"/>
    <cellStyle name="Note 3 2 10 32 2" xfId="32638"/>
    <cellStyle name="Note 3 2 10 32 3" xfId="50126"/>
    <cellStyle name="Note 3 2 10 33" xfId="15643"/>
    <cellStyle name="Note 3 2 10 33 2" xfId="33203"/>
    <cellStyle name="Note 3 2 10 33 3" xfId="50691"/>
    <cellStyle name="Note 3 2 10 34" xfId="16190"/>
    <cellStyle name="Note 3 2 10 34 2" xfId="33750"/>
    <cellStyle name="Note 3 2 10 34 3" xfId="51238"/>
    <cellStyle name="Note 3 2 10 35" xfId="16741"/>
    <cellStyle name="Note 3 2 10 35 2" xfId="34301"/>
    <cellStyle name="Note 3 2 10 35 3" xfId="51789"/>
    <cellStyle name="Note 3 2 10 36" xfId="17262"/>
    <cellStyle name="Note 3 2 10 36 2" xfId="34822"/>
    <cellStyle name="Note 3 2 10 36 3" xfId="52310"/>
    <cellStyle name="Note 3 2 10 37" xfId="17866"/>
    <cellStyle name="Note 3 2 10 38" xfId="35354"/>
    <cellStyle name="Note 3 2 10 39" xfId="53257"/>
    <cellStyle name="Note 3 2 10 4" xfId="709"/>
    <cellStyle name="Note 3 2 10 4 10" xfId="10771"/>
    <cellStyle name="Note 3 2 10 4 10 2" xfId="28331"/>
    <cellStyle name="Note 3 2 10 4 10 3" xfId="45819"/>
    <cellStyle name="Note 3 2 10 4 11" xfId="11281"/>
    <cellStyle name="Note 3 2 10 4 11 2" xfId="28841"/>
    <cellStyle name="Note 3 2 10 4 11 3" xfId="46329"/>
    <cellStyle name="Note 3 2 10 4 12" xfId="11862"/>
    <cellStyle name="Note 3 2 10 4 12 2" xfId="29422"/>
    <cellStyle name="Note 3 2 10 4 12 3" xfId="46910"/>
    <cellStyle name="Note 3 2 10 4 13" xfId="12440"/>
    <cellStyle name="Note 3 2 10 4 13 2" xfId="30000"/>
    <cellStyle name="Note 3 2 10 4 13 3" xfId="47488"/>
    <cellStyle name="Note 3 2 10 4 14" xfId="13016"/>
    <cellStyle name="Note 3 2 10 4 14 2" xfId="30576"/>
    <cellStyle name="Note 3 2 10 4 14 3" xfId="48064"/>
    <cellStyle name="Note 3 2 10 4 15" xfId="13592"/>
    <cellStyle name="Note 3 2 10 4 15 2" xfId="31152"/>
    <cellStyle name="Note 3 2 10 4 15 3" xfId="48640"/>
    <cellStyle name="Note 3 2 10 4 16" xfId="14166"/>
    <cellStyle name="Note 3 2 10 4 16 2" xfId="31726"/>
    <cellStyle name="Note 3 2 10 4 16 3" xfId="49214"/>
    <cellStyle name="Note 3 2 10 4 17" xfId="14722"/>
    <cellStyle name="Note 3 2 10 4 17 2" xfId="32282"/>
    <cellStyle name="Note 3 2 10 4 17 3" xfId="49770"/>
    <cellStyle name="Note 3 2 10 4 18" xfId="15279"/>
    <cellStyle name="Note 3 2 10 4 18 2" xfId="32839"/>
    <cellStyle name="Note 3 2 10 4 18 3" xfId="50327"/>
    <cellStyle name="Note 3 2 10 4 19" xfId="15837"/>
    <cellStyle name="Note 3 2 10 4 19 2" xfId="33397"/>
    <cellStyle name="Note 3 2 10 4 19 3" xfId="50885"/>
    <cellStyle name="Note 3 2 10 4 2" xfId="6172"/>
    <cellStyle name="Note 3 2 10 4 2 2" xfId="23732"/>
    <cellStyle name="Note 3 2 10 4 2 3" xfId="41220"/>
    <cellStyle name="Note 3 2 10 4 20" xfId="16385"/>
    <cellStyle name="Note 3 2 10 4 20 2" xfId="33945"/>
    <cellStyle name="Note 3 2 10 4 20 3" xfId="51433"/>
    <cellStyle name="Note 3 2 10 4 21" xfId="16918"/>
    <cellStyle name="Note 3 2 10 4 21 2" xfId="34478"/>
    <cellStyle name="Note 3 2 10 4 21 3" xfId="51966"/>
    <cellStyle name="Note 3 2 10 4 22" xfId="17439"/>
    <cellStyle name="Note 3 2 10 4 22 2" xfId="34999"/>
    <cellStyle name="Note 3 2 10 4 22 3" xfId="52487"/>
    <cellStyle name="Note 3 2 10 4 23" xfId="18043"/>
    <cellStyle name="Note 3 2 10 4 24" xfId="35531"/>
    <cellStyle name="Note 3 2 10 4 3" xfId="6773"/>
    <cellStyle name="Note 3 2 10 4 3 2" xfId="24333"/>
    <cellStyle name="Note 3 2 10 4 3 3" xfId="41821"/>
    <cellStyle name="Note 3 2 10 4 4" xfId="7353"/>
    <cellStyle name="Note 3 2 10 4 4 2" xfId="24913"/>
    <cellStyle name="Note 3 2 10 4 4 3" xfId="42401"/>
    <cellStyle name="Note 3 2 10 4 5" xfId="7921"/>
    <cellStyle name="Note 3 2 10 4 5 2" xfId="25481"/>
    <cellStyle name="Note 3 2 10 4 5 3" xfId="42969"/>
    <cellStyle name="Note 3 2 10 4 6" xfId="8489"/>
    <cellStyle name="Note 3 2 10 4 6 2" xfId="26049"/>
    <cellStyle name="Note 3 2 10 4 6 3" xfId="43537"/>
    <cellStyle name="Note 3 2 10 4 7" xfId="9057"/>
    <cellStyle name="Note 3 2 10 4 7 2" xfId="26617"/>
    <cellStyle name="Note 3 2 10 4 7 3" xfId="44105"/>
    <cellStyle name="Note 3 2 10 4 8" xfId="9625"/>
    <cellStyle name="Note 3 2 10 4 8 2" xfId="27185"/>
    <cellStyle name="Note 3 2 10 4 8 3" xfId="44673"/>
    <cellStyle name="Note 3 2 10 4 9" xfId="10204"/>
    <cellStyle name="Note 3 2 10 4 9 2" xfId="27764"/>
    <cellStyle name="Note 3 2 10 4 9 3" xfId="45252"/>
    <cellStyle name="Note 3 2 10 40" xfId="53670"/>
    <cellStyle name="Note 3 2 10 5" xfId="1202"/>
    <cellStyle name="Note 3 2 10 5 2" xfId="18794"/>
    <cellStyle name="Note 3 2 10 5 3" xfId="36282"/>
    <cellStyle name="Note 3 2 10 6" xfId="1638"/>
    <cellStyle name="Note 3 2 10 6 2" xfId="19230"/>
    <cellStyle name="Note 3 2 10 6 3" xfId="36718"/>
    <cellStyle name="Note 3 2 10 7" xfId="2073"/>
    <cellStyle name="Note 3 2 10 7 2" xfId="19665"/>
    <cellStyle name="Note 3 2 10 7 3" xfId="37153"/>
    <cellStyle name="Note 3 2 10 8" xfId="2509"/>
    <cellStyle name="Note 3 2 10 8 2" xfId="20101"/>
    <cellStyle name="Note 3 2 10 8 3" xfId="37589"/>
    <cellStyle name="Note 3 2 10 9" xfId="1531"/>
    <cellStyle name="Note 3 2 10 9 2" xfId="19123"/>
    <cellStyle name="Note 3 2 10 9 3" xfId="36611"/>
    <cellStyle name="Note 3 2 11" xfId="125"/>
    <cellStyle name="Note 3 2 11 10" xfId="4052"/>
    <cellStyle name="Note 3 2 11 10 2" xfId="21644"/>
    <cellStyle name="Note 3 2 11 10 3" xfId="39132"/>
    <cellStyle name="Note 3 2 11 11" xfId="4473"/>
    <cellStyle name="Note 3 2 11 11 2" xfId="22065"/>
    <cellStyle name="Note 3 2 11 11 3" xfId="39553"/>
    <cellStyle name="Note 3 2 11 12" xfId="4894"/>
    <cellStyle name="Note 3 2 11 12 2" xfId="22486"/>
    <cellStyle name="Note 3 2 11 12 3" xfId="39974"/>
    <cellStyle name="Note 3 2 11 13" xfId="5295"/>
    <cellStyle name="Note 3 2 11 13 2" xfId="22887"/>
    <cellStyle name="Note 3 2 11 13 3" xfId="40375"/>
    <cellStyle name="Note 3 2 11 14" xfId="6008"/>
    <cellStyle name="Note 3 2 11 14 2" xfId="23600"/>
    <cellStyle name="Note 3 2 11 14 3" xfId="41088"/>
    <cellStyle name="Note 3 2 11 15" xfId="6609"/>
    <cellStyle name="Note 3 2 11 15 2" xfId="24169"/>
    <cellStyle name="Note 3 2 11 15 3" xfId="41657"/>
    <cellStyle name="Note 3 2 11 16" xfId="7189"/>
    <cellStyle name="Note 3 2 11 16 2" xfId="24749"/>
    <cellStyle name="Note 3 2 11 16 3" xfId="42237"/>
    <cellStyle name="Note 3 2 11 17" xfId="7757"/>
    <cellStyle name="Note 3 2 11 17 2" xfId="25317"/>
    <cellStyle name="Note 3 2 11 17 3" xfId="42805"/>
    <cellStyle name="Note 3 2 11 18" xfId="8325"/>
    <cellStyle name="Note 3 2 11 18 2" xfId="25885"/>
    <cellStyle name="Note 3 2 11 18 3" xfId="43373"/>
    <cellStyle name="Note 3 2 11 19" xfId="8893"/>
    <cellStyle name="Note 3 2 11 19 2" xfId="26453"/>
    <cellStyle name="Note 3 2 11 19 3" xfId="43941"/>
    <cellStyle name="Note 3 2 11 2" xfId="542"/>
    <cellStyle name="Note 3 2 11 2 2" xfId="18577"/>
    <cellStyle name="Note 3 2 11 2 3" xfId="36065"/>
    <cellStyle name="Note 3 2 11 20" xfId="9461"/>
    <cellStyle name="Note 3 2 11 20 2" xfId="27021"/>
    <cellStyle name="Note 3 2 11 20 3" xfId="44509"/>
    <cellStyle name="Note 3 2 11 21" xfId="10041"/>
    <cellStyle name="Note 3 2 11 21 2" xfId="27601"/>
    <cellStyle name="Note 3 2 11 21 3" xfId="45089"/>
    <cellStyle name="Note 3 2 11 22" xfId="10608"/>
    <cellStyle name="Note 3 2 11 22 2" xfId="28168"/>
    <cellStyle name="Note 3 2 11 22 3" xfId="45656"/>
    <cellStyle name="Note 3 2 11 23" xfId="11119"/>
    <cellStyle name="Note 3 2 11 23 2" xfId="28679"/>
    <cellStyle name="Note 3 2 11 23 3" xfId="46167"/>
    <cellStyle name="Note 3 2 11 24" xfId="11698"/>
    <cellStyle name="Note 3 2 11 24 2" xfId="29258"/>
    <cellStyle name="Note 3 2 11 24 3" xfId="46746"/>
    <cellStyle name="Note 3 2 11 25" xfId="12276"/>
    <cellStyle name="Note 3 2 11 25 2" xfId="29836"/>
    <cellStyle name="Note 3 2 11 25 3" xfId="47324"/>
    <cellStyle name="Note 3 2 11 26" xfId="12855"/>
    <cellStyle name="Note 3 2 11 26 2" xfId="30415"/>
    <cellStyle name="Note 3 2 11 26 3" xfId="47903"/>
    <cellStyle name="Note 3 2 11 27" xfId="13431"/>
    <cellStyle name="Note 3 2 11 27 2" xfId="30991"/>
    <cellStyle name="Note 3 2 11 27 3" xfId="48479"/>
    <cellStyle name="Note 3 2 11 28" xfId="14008"/>
    <cellStyle name="Note 3 2 11 28 2" xfId="31568"/>
    <cellStyle name="Note 3 2 11 28 3" xfId="49056"/>
    <cellStyle name="Note 3 2 11 29" xfId="14568"/>
    <cellStyle name="Note 3 2 11 29 2" xfId="32128"/>
    <cellStyle name="Note 3 2 11 29 3" xfId="49616"/>
    <cellStyle name="Note 3 2 11 3" xfId="1035"/>
    <cellStyle name="Note 3 2 11 3 2" xfId="18651"/>
    <cellStyle name="Note 3 2 11 3 3" xfId="36139"/>
    <cellStyle name="Note 3 2 11 30" xfId="15123"/>
    <cellStyle name="Note 3 2 11 30 2" xfId="32683"/>
    <cellStyle name="Note 3 2 11 30 3" xfId="50171"/>
    <cellStyle name="Note 3 2 11 31" xfId="15688"/>
    <cellStyle name="Note 3 2 11 31 2" xfId="33248"/>
    <cellStyle name="Note 3 2 11 31 3" xfId="50736"/>
    <cellStyle name="Note 3 2 11 32" xfId="16235"/>
    <cellStyle name="Note 3 2 11 32 2" xfId="33795"/>
    <cellStyle name="Note 3 2 11 32 3" xfId="51283"/>
    <cellStyle name="Note 3 2 11 33" xfId="16786"/>
    <cellStyle name="Note 3 2 11 33 2" xfId="34346"/>
    <cellStyle name="Note 3 2 11 33 3" xfId="51834"/>
    <cellStyle name="Note 3 2 11 34" xfId="17307"/>
    <cellStyle name="Note 3 2 11 34 2" xfId="34867"/>
    <cellStyle name="Note 3 2 11 34 3" xfId="52355"/>
    <cellStyle name="Note 3 2 11 35" xfId="17911"/>
    <cellStyle name="Note 3 2 11 36" xfId="35399"/>
    <cellStyle name="Note 3 2 11 37" xfId="53089"/>
    <cellStyle name="Note 3 2 11 38" xfId="53838"/>
    <cellStyle name="Note 3 2 11 4" xfId="1470"/>
    <cellStyle name="Note 3 2 11 4 2" xfId="19062"/>
    <cellStyle name="Note 3 2 11 4 3" xfId="36550"/>
    <cellStyle name="Note 3 2 11 5" xfId="1906"/>
    <cellStyle name="Note 3 2 11 5 2" xfId="19498"/>
    <cellStyle name="Note 3 2 11 5 3" xfId="36986"/>
    <cellStyle name="Note 3 2 11 6" xfId="2341"/>
    <cellStyle name="Note 3 2 11 6 2" xfId="19933"/>
    <cellStyle name="Note 3 2 11 6 3" xfId="37421"/>
    <cellStyle name="Note 3 2 11 7" xfId="2778"/>
    <cellStyle name="Note 3 2 11 7 2" xfId="20370"/>
    <cellStyle name="Note 3 2 11 7 3" xfId="37858"/>
    <cellStyle name="Note 3 2 11 8" xfId="2896"/>
    <cellStyle name="Note 3 2 11 8 2" xfId="20488"/>
    <cellStyle name="Note 3 2 11 8 3" xfId="37976"/>
    <cellStyle name="Note 3 2 11 9" xfId="3627"/>
    <cellStyle name="Note 3 2 11 9 2" xfId="21219"/>
    <cellStyle name="Note 3 2 11 9 3" xfId="38707"/>
    <cellStyle name="Note 3 2 12" xfId="263"/>
    <cellStyle name="Note 3 2 12 10" xfId="4210"/>
    <cellStyle name="Note 3 2 12 10 2" xfId="21802"/>
    <cellStyle name="Note 3 2 12 10 3" xfId="39290"/>
    <cellStyle name="Note 3 2 12 11" xfId="4631"/>
    <cellStyle name="Note 3 2 12 11 2" xfId="22223"/>
    <cellStyle name="Note 3 2 12 11 3" xfId="39711"/>
    <cellStyle name="Note 3 2 12 12" xfId="5032"/>
    <cellStyle name="Note 3 2 12 12 2" xfId="22624"/>
    <cellStyle name="Note 3 2 12 12 3" xfId="40112"/>
    <cellStyle name="Note 3 2 12 13" xfId="5432"/>
    <cellStyle name="Note 3 2 12 13 2" xfId="23024"/>
    <cellStyle name="Note 3 2 12 13 3" xfId="40512"/>
    <cellStyle name="Note 3 2 12 14" xfId="6177"/>
    <cellStyle name="Note 3 2 12 14 2" xfId="23737"/>
    <cellStyle name="Note 3 2 12 14 3" xfId="41225"/>
    <cellStyle name="Note 3 2 12 15" xfId="6778"/>
    <cellStyle name="Note 3 2 12 15 2" xfId="24338"/>
    <cellStyle name="Note 3 2 12 15 3" xfId="41826"/>
    <cellStyle name="Note 3 2 12 16" xfId="7358"/>
    <cellStyle name="Note 3 2 12 16 2" xfId="24918"/>
    <cellStyle name="Note 3 2 12 16 3" xfId="42406"/>
    <cellStyle name="Note 3 2 12 17" xfId="7926"/>
    <cellStyle name="Note 3 2 12 17 2" xfId="25486"/>
    <cellStyle name="Note 3 2 12 17 3" xfId="42974"/>
    <cellStyle name="Note 3 2 12 18" xfId="8494"/>
    <cellStyle name="Note 3 2 12 18 2" xfId="26054"/>
    <cellStyle name="Note 3 2 12 18 3" xfId="43542"/>
    <cellStyle name="Note 3 2 12 19" xfId="9062"/>
    <cellStyle name="Note 3 2 12 19 2" xfId="26622"/>
    <cellStyle name="Note 3 2 12 19 3" xfId="44110"/>
    <cellStyle name="Note 3 2 12 2" xfId="714"/>
    <cellStyle name="Note 3 2 12 2 2" xfId="18582"/>
    <cellStyle name="Note 3 2 12 2 3" xfId="36070"/>
    <cellStyle name="Note 3 2 12 20" xfId="9630"/>
    <cellStyle name="Note 3 2 12 20 2" xfId="27190"/>
    <cellStyle name="Note 3 2 12 20 3" xfId="44678"/>
    <cellStyle name="Note 3 2 12 21" xfId="10209"/>
    <cellStyle name="Note 3 2 12 21 2" xfId="27769"/>
    <cellStyle name="Note 3 2 12 21 3" xfId="45257"/>
    <cellStyle name="Note 3 2 12 22" xfId="10776"/>
    <cellStyle name="Note 3 2 12 22 2" xfId="28336"/>
    <cellStyle name="Note 3 2 12 22 3" xfId="45824"/>
    <cellStyle name="Note 3 2 12 23" xfId="11286"/>
    <cellStyle name="Note 3 2 12 23 2" xfId="28846"/>
    <cellStyle name="Note 3 2 12 23 3" xfId="46334"/>
    <cellStyle name="Note 3 2 12 24" xfId="11867"/>
    <cellStyle name="Note 3 2 12 24 2" xfId="29427"/>
    <cellStyle name="Note 3 2 12 24 3" xfId="46915"/>
    <cellStyle name="Note 3 2 12 25" xfId="12445"/>
    <cellStyle name="Note 3 2 12 25 2" xfId="30005"/>
    <cellStyle name="Note 3 2 12 25 3" xfId="47493"/>
    <cellStyle name="Note 3 2 12 26" xfId="13021"/>
    <cellStyle name="Note 3 2 12 26 2" xfId="30581"/>
    <cellStyle name="Note 3 2 12 26 3" xfId="48069"/>
    <cellStyle name="Note 3 2 12 27" xfId="13597"/>
    <cellStyle name="Note 3 2 12 27 2" xfId="31157"/>
    <cellStyle name="Note 3 2 12 27 3" xfId="48645"/>
    <cellStyle name="Note 3 2 12 28" xfId="14171"/>
    <cellStyle name="Note 3 2 12 28 2" xfId="31731"/>
    <cellStyle name="Note 3 2 12 28 3" xfId="49219"/>
    <cellStyle name="Note 3 2 12 29" xfId="14727"/>
    <cellStyle name="Note 3 2 12 29 2" xfId="32287"/>
    <cellStyle name="Note 3 2 12 29 3" xfId="49775"/>
    <cellStyle name="Note 3 2 12 3" xfId="1207"/>
    <cellStyle name="Note 3 2 12 3 2" xfId="18799"/>
    <cellStyle name="Note 3 2 12 3 3" xfId="36287"/>
    <cellStyle name="Note 3 2 12 30" xfId="15284"/>
    <cellStyle name="Note 3 2 12 30 2" xfId="32844"/>
    <cellStyle name="Note 3 2 12 30 3" xfId="50332"/>
    <cellStyle name="Note 3 2 12 31" xfId="15842"/>
    <cellStyle name="Note 3 2 12 31 2" xfId="33402"/>
    <cellStyle name="Note 3 2 12 31 3" xfId="50890"/>
    <cellStyle name="Note 3 2 12 32" xfId="16390"/>
    <cellStyle name="Note 3 2 12 32 2" xfId="33950"/>
    <cellStyle name="Note 3 2 12 32 3" xfId="51438"/>
    <cellStyle name="Note 3 2 12 33" xfId="16923"/>
    <cellStyle name="Note 3 2 12 33 2" xfId="34483"/>
    <cellStyle name="Note 3 2 12 33 3" xfId="51971"/>
    <cellStyle name="Note 3 2 12 34" xfId="17444"/>
    <cellStyle name="Note 3 2 12 34 2" xfId="35004"/>
    <cellStyle name="Note 3 2 12 34 3" xfId="52492"/>
    <cellStyle name="Note 3 2 12 35" xfId="18048"/>
    <cellStyle name="Note 3 2 12 36" xfId="35536"/>
    <cellStyle name="Note 3 2 12 37" xfId="53262"/>
    <cellStyle name="Note 3 2 12 38" xfId="53520"/>
    <cellStyle name="Note 3 2 12 4" xfId="1643"/>
    <cellStyle name="Note 3 2 12 4 2" xfId="19235"/>
    <cellStyle name="Note 3 2 12 4 3" xfId="36723"/>
    <cellStyle name="Note 3 2 12 5" xfId="2078"/>
    <cellStyle name="Note 3 2 12 5 2" xfId="19670"/>
    <cellStyle name="Note 3 2 12 5 3" xfId="37158"/>
    <cellStyle name="Note 3 2 12 6" xfId="2514"/>
    <cellStyle name="Note 3 2 12 6 2" xfId="20106"/>
    <cellStyle name="Note 3 2 12 6 3" xfId="37594"/>
    <cellStyle name="Note 3 2 12 7" xfId="2870"/>
    <cellStyle name="Note 3 2 12 7 2" xfId="20462"/>
    <cellStyle name="Note 3 2 12 7 3" xfId="37950"/>
    <cellStyle name="Note 3 2 12 8" xfId="3364"/>
    <cellStyle name="Note 3 2 12 8 2" xfId="20956"/>
    <cellStyle name="Note 3 2 12 8 3" xfId="38444"/>
    <cellStyle name="Note 3 2 12 9" xfId="3789"/>
    <cellStyle name="Note 3 2 12 9 2" xfId="21381"/>
    <cellStyle name="Note 3 2 12 9 3" xfId="38869"/>
    <cellStyle name="Note 3 2 13" xfId="237"/>
    <cellStyle name="Note 3 2 13 10" xfId="3205"/>
    <cellStyle name="Note 3 2 13 10 2" xfId="20797"/>
    <cellStyle name="Note 3 2 13 10 3" xfId="38285"/>
    <cellStyle name="Note 3 2 13 11" xfId="3636"/>
    <cellStyle name="Note 3 2 13 11 2" xfId="21228"/>
    <cellStyle name="Note 3 2 13 11 3" xfId="38716"/>
    <cellStyle name="Note 3 2 13 12" xfId="4060"/>
    <cellStyle name="Note 3 2 13 12 2" xfId="21652"/>
    <cellStyle name="Note 3 2 13 12 3" xfId="39140"/>
    <cellStyle name="Note 3 2 13 13" xfId="4481"/>
    <cellStyle name="Note 3 2 13 13 2" xfId="22073"/>
    <cellStyle name="Note 3 2 13 13 3" xfId="39561"/>
    <cellStyle name="Note 3 2 13 14" xfId="5996"/>
    <cellStyle name="Note 3 2 13 14 2" xfId="23588"/>
    <cellStyle name="Note 3 2 13 14 3" xfId="41076"/>
    <cellStyle name="Note 3 2 13 15" xfId="6597"/>
    <cellStyle name="Note 3 2 13 15 2" xfId="24157"/>
    <cellStyle name="Note 3 2 13 15 3" xfId="41645"/>
    <cellStyle name="Note 3 2 13 16" xfId="7177"/>
    <cellStyle name="Note 3 2 13 16 2" xfId="24737"/>
    <cellStyle name="Note 3 2 13 16 3" xfId="42225"/>
    <cellStyle name="Note 3 2 13 17" xfId="7745"/>
    <cellStyle name="Note 3 2 13 17 2" xfId="25305"/>
    <cellStyle name="Note 3 2 13 17 3" xfId="42793"/>
    <cellStyle name="Note 3 2 13 18" xfId="8313"/>
    <cellStyle name="Note 3 2 13 18 2" xfId="25873"/>
    <cellStyle name="Note 3 2 13 18 3" xfId="43361"/>
    <cellStyle name="Note 3 2 13 19" xfId="8881"/>
    <cellStyle name="Note 3 2 13 19 2" xfId="26441"/>
    <cellStyle name="Note 3 2 13 19 3" xfId="43929"/>
    <cellStyle name="Note 3 2 13 2" xfId="530"/>
    <cellStyle name="Note 3 2 13 2 2" xfId="18571"/>
    <cellStyle name="Note 3 2 13 2 3" xfId="36059"/>
    <cellStyle name="Note 3 2 13 20" xfId="9449"/>
    <cellStyle name="Note 3 2 13 20 2" xfId="27009"/>
    <cellStyle name="Note 3 2 13 20 3" xfId="44497"/>
    <cellStyle name="Note 3 2 13 21" xfId="10029"/>
    <cellStyle name="Note 3 2 13 21 2" xfId="27589"/>
    <cellStyle name="Note 3 2 13 21 3" xfId="45077"/>
    <cellStyle name="Note 3 2 13 22" xfId="10596"/>
    <cellStyle name="Note 3 2 13 22 2" xfId="28156"/>
    <cellStyle name="Note 3 2 13 22 3" xfId="45644"/>
    <cellStyle name="Note 3 2 13 23" xfId="11107"/>
    <cellStyle name="Note 3 2 13 23 2" xfId="28667"/>
    <cellStyle name="Note 3 2 13 23 3" xfId="46155"/>
    <cellStyle name="Note 3 2 13 24" xfId="11686"/>
    <cellStyle name="Note 3 2 13 24 2" xfId="29246"/>
    <cellStyle name="Note 3 2 13 24 3" xfId="46734"/>
    <cellStyle name="Note 3 2 13 25" xfId="12264"/>
    <cellStyle name="Note 3 2 13 25 2" xfId="29824"/>
    <cellStyle name="Note 3 2 13 25 3" xfId="47312"/>
    <cellStyle name="Note 3 2 13 26" xfId="12843"/>
    <cellStyle name="Note 3 2 13 26 2" xfId="30403"/>
    <cellStyle name="Note 3 2 13 26 3" xfId="47891"/>
    <cellStyle name="Note 3 2 13 27" xfId="13419"/>
    <cellStyle name="Note 3 2 13 27 2" xfId="30979"/>
    <cellStyle name="Note 3 2 13 27 3" xfId="48467"/>
    <cellStyle name="Note 3 2 13 28" xfId="13996"/>
    <cellStyle name="Note 3 2 13 28 2" xfId="31556"/>
    <cellStyle name="Note 3 2 13 28 3" xfId="49044"/>
    <cellStyle name="Note 3 2 13 29" xfId="14556"/>
    <cellStyle name="Note 3 2 13 29 2" xfId="32116"/>
    <cellStyle name="Note 3 2 13 29 3" xfId="49604"/>
    <cellStyle name="Note 3 2 13 3" xfId="1023"/>
    <cellStyle name="Note 3 2 13 3 2" xfId="18639"/>
    <cellStyle name="Note 3 2 13 3 3" xfId="36127"/>
    <cellStyle name="Note 3 2 13 30" xfId="15111"/>
    <cellStyle name="Note 3 2 13 30 2" xfId="32671"/>
    <cellStyle name="Note 3 2 13 30 3" xfId="50159"/>
    <cellStyle name="Note 3 2 13 31" xfId="15676"/>
    <cellStyle name="Note 3 2 13 31 2" xfId="33236"/>
    <cellStyle name="Note 3 2 13 31 3" xfId="50724"/>
    <cellStyle name="Note 3 2 13 32" xfId="16223"/>
    <cellStyle name="Note 3 2 13 32 2" xfId="33783"/>
    <cellStyle name="Note 3 2 13 32 3" xfId="51271"/>
    <cellStyle name="Note 3 2 13 33" xfId="16774"/>
    <cellStyle name="Note 3 2 13 33 2" xfId="34334"/>
    <cellStyle name="Note 3 2 13 33 3" xfId="51822"/>
    <cellStyle name="Note 3 2 13 34" xfId="17295"/>
    <cellStyle name="Note 3 2 13 34 2" xfId="34855"/>
    <cellStyle name="Note 3 2 13 34 3" xfId="52343"/>
    <cellStyle name="Note 3 2 13 35" xfId="17899"/>
    <cellStyle name="Note 3 2 13 36" xfId="35387"/>
    <cellStyle name="Note 3 2 13 37" xfId="53077"/>
    <cellStyle name="Note 3 2 13 38" xfId="52997"/>
    <cellStyle name="Note 3 2 13 4" xfId="496"/>
    <cellStyle name="Note 3 2 13 4 2" xfId="18543"/>
    <cellStyle name="Note 3 2 13 4 3" xfId="36031"/>
    <cellStyle name="Note 3 2 13 5" xfId="1045"/>
    <cellStyle name="Note 3 2 13 5 2" xfId="18661"/>
    <cellStyle name="Note 3 2 13 5 3" xfId="36149"/>
    <cellStyle name="Note 3 2 13 6" xfId="1480"/>
    <cellStyle name="Note 3 2 13 6 2" xfId="19072"/>
    <cellStyle name="Note 3 2 13 6 3" xfId="36560"/>
    <cellStyle name="Note 3 2 13 7" xfId="2991"/>
    <cellStyle name="Note 3 2 13 7 2" xfId="20583"/>
    <cellStyle name="Note 3 2 13 7 3" xfId="38071"/>
    <cellStyle name="Note 3 2 13 8" xfId="3118"/>
    <cellStyle name="Note 3 2 13 8 2" xfId="20710"/>
    <cellStyle name="Note 3 2 13 8 3" xfId="38198"/>
    <cellStyle name="Note 3 2 13 9" xfId="3104"/>
    <cellStyle name="Note 3 2 13 9 2" xfId="20696"/>
    <cellStyle name="Note 3 2 13 9 3" xfId="38184"/>
    <cellStyle name="Note 3 2 14" xfId="301"/>
    <cellStyle name="Note 3 2 14 10" xfId="10573"/>
    <cellStyle name="Note 3 2 14 10 2" xfId="28133"/>
    <cellStyle name="Note 3 2 14 10 3" xfId="45621"/>
    <cellStyle name="Note 3 2 14 11" xfId="11084"/>
    <cellStyle name="Note 3 2 14 11 2" xfId="28644"/>
    <cellStyle name="Note 3 2 14 11 3" xfId="46132"/>
    <cellStyle name="Note 3 2 14 12" xfId="11663"/>
    <cellStyle name="Note 3 2 14 12 2" xfId="29223"/>
    <cellStyle name="Note 3 2 14 12 3" xfId="46711"/>
    <cellStyle name="Note 3 2 14 13" xfId="12241"/>
    <cellStyle name="Note 3 2 14 13 2" xfId="29801"/>
    <cellStyle name="Note 3 2 14 13 3" xfId="47289"/>
    <cellStyle name="Note 3 2 14 14" xfId="12820"/>
    <cellStyle name="Note 3 2 14 14 2" xfId="30380"/>
    <cellStyle name="Note 3 2 14 14 3" xfId="47868"/>
    <cellStyle name="Note 3 2 14 15" xfId="13396"/>
    <cellStyle name="Note 3 2 14 15 2" xfId="30956"/>
    <cellStyle name="Note 3 2 14 15 3" xfId="48444"/>
    <cellStyle name="Note 3 2 14 16" xfId="13973"/>
    <cellStyle name="Note 3 2 14 16 2" xfId="31533"/>
    <cellStyle name="Note 3 2 14 16 3" xfId="49021"/>
    <cellStyle name="Note 3 2 14 17" xfId="14533"/>
    <cellStyle name="Note 3 2 14 17 2" xfId="32093"/>
    <cellStyle name="Note 3 2 14 17 3" xfId="49581"/>
    <cellStyle name="Note 3 2 14 18" xfId="15088"/>
    <cellStyle name="Note 3 2 14 18 2" xfId="32648"/>
    <cellStyle name="Note 3 2 14 18 3" xfId="50136"/>
    <cellStyle name="Note 3 2 14 19" xfId="15653"/>
    <cellStyle name="Note 3 2 14 19 2" xfId="33213"/>
    <cellStyle name="Note 3 2 14 19 3" xfId="50701"/>
    <cellStyle name="Note 3 2 14 2" xfId="5973"/>
    <cellStyle name="Note 3 2 14 2 2" xfId="23565"/>
    <cellStyle name="Note 3 2 14 2 3" xfId="41053"/>
    <cellStyle name="Note 3 2 14 20" xfId="16200"/>
    <cellStyle name="Note 3 2 14 20 2" xfId="33760"/>
    <cellStyle name="Note 3 2 14 20 3" xfId="51248"/>
    <cellStyle name="Note 3 2 14 21" xfId="16751"/>
    <cellStyle name="Note 3 2 14 21 2" xfId="34311"/>
    <cellStyle name="Note 3 2 14 21 3" xfId="51799"/>
    <cellStyle name="Note 3 2 14 22" xfId="17272"/>
    <cellStyle name="Note 3 2 14 22 2" xfId="34832"/>
    <cellStyle name="Note 3 2 14 22 3" xfId="52320"/>
    <cellStyle name="Note 3 2 14 23" xfId="18348"/>
    <cellStyle name="Note 3 2 14 23 2" xfId="35836"/>
    <cellStyle name="Note 3 2 14 24" xfId="17876"/>
    <cellStyle name="Note 3 2 14 25" xfId="35364"/>
    <cellStyle name="Note 3 2 14 3" xfId="6574"/>
    <cellStyle name="Note 3 2 14 3 2" xfId="24134"/>
    <cellStyle name="Note 3 2 14 3 3" xfId="41622"/>
    <cellStyle name="Note 3 2 14 4" xfId="7154"/>
    <cellStyle name="Note 3 2 14 4 2" xfId="24714"/>
    <cellStyle name="Note 3 2 14 4 3" xfId="42202"/>
    <cellStyle name="Note 3 2 14 5" xfId="7722"/>
    <cellStyle name="Note 3 2 14 5 2" xfId="25282"/>
    <cellStyle name="Note 3 2 14 5 3" xfId="42770"/>
    <cellStyle name="Note 3 2 14 6" xfId="8290"/>
    <cellStyle name="Note 3 2 14 6 2" xfId="25850"/>
    <cellStyle name="Note 3 2 14 6 3" xfId="43338"/>
    <cellStyle name="Note 3 2 14 7" xfId="8858"/>
    <cellStyle name="Note 3 2 14 7 2" xfId="26418"/>
    <cellStyle name="Note 3 2 14 7 3" xfId="43906"/>
    <cellStyle name="Note 3 2 14 8" xfId="9426"/>
    <cellStyle name="Note 3 2 14 8 2" xfId="26986"/>
    <cellStyle name="Note 3 2 14 8 3" xfId="44474"/>
    <cellStyle name="Note 3 2 14 9" xfId="10006"/>
    <cellStyle name="Note 3 2 14 9 2" xfId="27566"/>
    <cellStyle name="Note 3 2 14 9 3" xfId="45054"/>
    <cellStyle name="Note 3 2 15" xfId="312"/>
    <cellStyle name="Note 3 2 15 2" xfId="18359"/>
    <cellStyle name="Note 3 2 15 3" xfId="35847"/>
    <cellStyle name="Note 3 2 16" xfId="320"/>
    <cellStyle name="Note 3 2 16 2" xfId="18367"/>
    <cellStyle name="Note 3 2 16 3" xfId="35855"/>
    <cellStyle name="Note 3 2 17" xfId="308"/>
    <cellStyle name="Note 3 2 17 2" xfId="18355"/>
    <cellStyle name="Note 3 2 17 3" xfId="35843"/>
    <cellStyle name="Note 3 2 18" xfId="287"/>
    <cellStyle name="Note 3 2 18 2" xfId="18334"/>
    <cellStyle name="Note 3 2 18 3" xfId="35822"/>
    <cellStyle name="Note 3 2 19" xfId="155"/>
    <cellStyle name="Note 3 2 19 2" xfId="18310"/>
    <cellStyle name="Note 3 2 19 3" xfId="35798"/>
    <cellStyle name="Note 3 2 2" xfId="197"/>
    <cellStyle name="Note 3 2 2 10" xfId="2359"/>
    <cellStyle name="Note 3 2 2 10 2" xfId="19951"/>
    <cellStyle name="Note 3 2 2 10 3" xfId="37439"/>
    <cellStyle name="Note 3 2 2 11" xfId="2814"/>
    <cellStyle name="Note 3 2 2 11 2" xfId="20406"/>
    <cellStyle name="Note 3 2 2 11 3" xfId="37894"/>
    <cellStyle name="Note 3 2 2 12" xfId="3213"/>
    <cellStyle name="Note 3 2 2 12 2" xfId="20805"/>
    <cellStyle name="Note 3 2 2 12 3" xfId="38293"/>
    <cellStyle name="Note 3 2 2 13" xfId="3644"/>
    <cellStyle name="Note 3 2 2 13 2" xfId="21236"/>
    <cellStyle name="Note 3 2 2 13 3" xfId="38724"/>
    <cellStyle name="Note 3 2 2 14" xfId="4068"/>
    <cellStyle name="Note 3 2 2 14 2" xfId="21660"/>
    <cellStyle name="Note 3 2 2 14 3" xfId="39148"/>
    <cellStyle name="Note 3 2 2 15" xfId="4489"/>
    <cellStyle name="Note 3 2 2 15 2" xfId="22081"/>
    <cellStyle name="Note 3 2 2 15 3" xfId="39569"/>
    <cellStyle name="Note 3 2 2 16" xfId="4907"/>
    <cellStyle name="Note 3 2 2 16 2" xfId="22499"/>
    <cellStyle name="Note 3 2 2 16 3" xfId="39987"/>
    <cellStyle name="Note 3 2 2 17" xfId="5307"/>
    <cellStyle name="Note 3 2 2 17 2" xfId="22899"/>
    <cellStyle name="Note 3 2 2 17 3" xfId="40387"/>
    <cellStyle name="Note 3 2 2 18" xfId="5810"/>
    <cellStyle name="Note 3 2 2 18 2" xfId="23402"/>
    <cellStyle name="Note 3 2 2 18 3" xfId="40890"/>
    <cellStyle name="Note 3 2 2 19" xfId="5723"/>
    <cellStyle name="Note 3 2 2 19 2" xfId="23315"/>
    <cellStyle name="Note 3 2 2 19 3" xfId="40803"/>
    <cellStyle name="Note 3 2 2 2" xfId="625"/>
    <cellStyle name="Note 3 2 2 2 10" xfId="3702"/>
    <cellStyle name="Note 3 2 2 2 10 2" xfId="21294"/>
    <cellStyle name="Note 3 2 2 2 10 3" xfId="38782"/>
    <cellStyle name="Note 3 2 2 2 11" xfId="4123"/>
    <cellStyle name="Note 3 2 2 2 11 2" xfId="21715"/>
    <cellStyle name="Note 3 2 2 2 11 3" xfId="39203"/>
    <cellStyle name="Note 3 2 2 2 12" xfId="4544"/>
    <cellStyle name="Note 3 2 2 2 12 2" xfId="22136"/>
    <cellStyle name="Note 3 2 2 2 12 3" xfId="39624"/>
    <cellStyle name="Note 3 2 2 2 13" xfId="4955"/>
    <cellStyle name="Note 3 2 2 2 13 2" xfId="22547"/>
    <cellStyle name="Note 3 2 2 2 13 3" xfId="40035"/>
    <cellStyle name="Note 3 2 2 2 14" xfId="5355"/>
    <cellStyle name="Note 3 2 2 2 14 2" xfId="22947"/>
    <cellStyle name="Note 3 2 2 2 14 3" xfId="40435"/>
    <cellStyle name="Note 3 2 2 2 15" xfId="5876"/>
    <cellStyle name="Note 3 2 2 2 15 2" xfId="23468"/>
    <cellStyle name="Note 3 2 2 2 15 3" xfId="40956"/>
    <cellStyle name="Note 3 2 2 2 16" xfId="6475"/>
    <cellStyle name="Note 3 2 2 2 16 2" xfId="24035"/>
    <cellStyle name="Note 3 2 2 2 16 3" xfId="41523"/>
    <cellStyle name="Note 3 2 2 2 17" xfId="7055"/>
    <cellStyle name="Note 3 2 2 2 17 2" xfId="24615"/>
    <cellStyle name="Note 3 2 2 2 17 3" xfId="42103"/>
    <cellStyle name="Note 3 2 2 2 18" xfId="7623"/>
    <cellStyle name="Note 3 2 2 2 18 2" xfId="25183"/>
    <cellStyle name="Note 3 2 2 2 18 3" xfId="42671"/>
    <cellStyle name="Note 3 2 2 2 19" xfId="8191"/>
    <cellStyle name="Note 3 2 2 2 19 2" xfId="25751"/>
    <cellStyle name="Note 3 2 2 2 19 3" xfId="43239"/>
    <cellStyle name="Note 3 2 2 2 2" xfId="774"/>
    <cellStyle name="Note 3 2 2 2 2 10" xfId="4691"/>
    <cellStyle name="Note 3 2 2 2 2 10 2" xfId="22283"/>
    <cellStyle name="Note 3 2 2 2 2 10 3" xfId="39771"/>
    <cellStyle name="Note 3 2 2 2 2 11" xfId="5092"/>
    <cellStyle name="Note 3 2 2 2 2 11 2" xfId="22684"/>
    <cellStyle name="Note 3 2 2 2 2 11 3" xfId="40172"/>
    <cellStyle name="Note 3 2 2 2 2 12" xfId="5492"/>
    <cellStyle name="Note 3 2 2 2 2 12 2" xfId="23084"/>
    <cellStyle name="Note 3 2 2 2 2 12 3" xfId="40572"/>
    <cellStyle name="Note 3 2 2 2 2 13" xfId="6237"/>
    <cellStyle name="Note 3 2 2 2 2 13 2" xfId="23797"/>
    <cellStyle name="Note 3 2 2 2 2 13 3" xfId="41285"/>
    <cellStyle name="Note 3 2 2 2 2 14" xfId="6838"/>
    <cellStyle name="Note 3 2 2 2 2 14 2" xfId="24398"/>
    <cellStyle name="Note 3 2 2 2 2 14 3" xfId="41886"/>
    <cellStyle name="Note 3 2 2 2 2 15" xfId="7418"/>
    <cellStyle name="Note 3 2 2 2 2 15 2" xfId="24978"/>
    <cellStyle name="Note 3 2 2 2 2 15 3" xfId="42466"/>
    <cellStyle name="Note 3 2 2 2 2 16" xfId="7986"/>
    <cellStyle name="Note 3 2 2 2 2 16 2" xfId="25546"/>
    <cellStyle name="Note 3 2 2 2 2 16 3" xfId="43034"/>
    <cellStyle name="Note 3 2 2 2 2 17" xfId="8554"/>
    <cellStyle name="Note 3 2 2 2 2 17 2" xfId="26114"/>
    <cellStyle name="Note 3 2 2 2 2 17 3" xfId="43602"/>
    <cellStyle name="Note 3 2 2 2 2 18" xfId="9122"/>
    <cellStyle name="Note 3 2 2 2 2 18 2" xfId="26682"/>
    <cellStyle name="Note 3 2 2 2 2 18 3" xfId="44170"/>
    <cellStyle name="Note 3 2 2 2 2 19" xfId="9690"/>
    <cellStyle name="Note 3 2 2 2 2 19 2" xfId="27250"/>
    <cellStyle name="Note 3 2 2 2 2 19 3" xfId="44738"/>
    <cellStyle name="Note 3 2 2 2 2 2" xfId="1267"/>
    <cellStyle name="Note 3 2 2 2 2 2 2" xfId="18859"/>
    <cellStyle name="Note 3 2 2 2 2 2 3" xfId="36347"/>
    <cellStyle name="Note 3 2 2 2 2 20" xfId="10269"/>
    <cellStyle name="Note 3 2 2 2 2 20 2" xfId="27829"/>
    <cellStyle name="Note 3 2 2 2 2 20 3" xfId="45317"/>
    <cellStyle name="Note 3 2 2 2 2 21" xfId="10836"/>
    <cellStyle name="Note 3 2 2 2 2 21 2" xfId="28396"/>
    <cellStyle name="Note 3 2 2 2 2 21 3" xfId="45884"/>
    <cellStyle name="Note 3 2 2 2 2 22" xfId="11346"/>
    <cellStyle name="Note 3 2 2 2 2 22 2" xfId="28906"/>
    <cellStyle name="Note 3 2 2 2 2 22 3" xfId="46394"/>
    <cellStyle name="Note 3 2 2 2 2 23" xfId="11927"/>
    <cellStyle name="Note 3 2 2 2 2 23 2" xfId="29487"/>
    <cellStyle name="Note 3 2 2 2 2 23 3" xfId="46975"/>
    <cellStyle name="Note 3 2 2 2 2 24" xfId="12505"/>
    <cellStyle name="Note 3 2 2 2 2 24 2" xfId="30065"/>
    <cellStyle name="Note 3 2 2 2 2 24 3" xfId="47553"/>
    <cellStyle name="Note 3 2 2 2 2 25" xfId="13081"/>
    <cellStyle name="Note 3 2 2 2 2 25 2" xfId="30641"/>
    <cellStyle name="Note 3 2 2 2 2 25 3" xfId="48129"/>
    <cellStyle name="Note 3 2 2 2 2 26" xfId="13657"/>
    <cellStyle name="Note 3 2 2 2 2 26 2" xfId="31217"/>
    <cellStyle name="Note 3 2 2 2 2 26 3" xfId="48705"/>
    <cellStyle name="Note 3 2 2 2 2 27" xfId="14231"/>
    <cellStyle name="Note 3 2 2 2 2 27 2" xfId="31791"/>
    <cellStyle name="Note 3 2 2 2 2 27 3" xfId="49279"/>
    <cellStyle name="Note 3 2 2 2 2 28" xfId="14787"/>
    <cellStyle name="Note 3 2 2 2 2 28 2" xfId="32347"/>
    <cellStyle name="Note 3 2 2 2 2 28 3" xfId="49835"/>
    <cellStyle name="Note 3 2 2 2 2 29" xfId="15344"/>
    <cellStyle name="Note 3 2 2 2 2 29 2" xfId="32904"/>
    <cellStyle name="Note 3 2 2 2 2 29 3" xfId="50392"/>
    <cellStyle name="Note 3 2 2 2 2 3" xfId="1703"/>
    <cellStyle name="Note 3 2 2 2 2 3 2" xfId="19295"/>
    <cellStyle name="Note 3 2 2 2 2 3 3" xfId="36783"/>
    <cellStyle name="Note 3 2 2 2 2 30" xfId="15902"/>
    <cellStyle name="Note 3 2 2 2 2 30 2" xfId="33462"/>
    <cellStyle name="Note 3 2 2 2 2 30 3" xfId="50950"/>
    <cellStyle name="Note 3 2 2 2 2 31" xfId="16450"/>
    <cellStyle name="Note 3 2 2 2 2 31 2" xfId="34010"/>
    <cellStyle name="Note 3 2 2 2 2 31 3" xfId="51498"/>
    <cellStyle name="Note 3 2 2 2 2 32" xfId="16983"/>
    <cellStyle name="Note 3 2 2 2 2 32 2" xfId="34543"/>
    <cellStyle name="Note 3 2 2 2 2 32 3" xfId="52031"/>
    <cellStyle name="Note 3 2 2 2 2 33" xfId="17504"/>
    <cellStyle name="Note 3 2 2 2 2 33 2" xfId="35064"/>
    <cellStyle name="Note 3 2 2 2 2 33 3" xfId="52552"/>
    <cellStyle name="Note 3 2 2 2 2 34" xfId="18108"/>
    <cellStyle name="Note 3 2 2 2 2 35" xfId="35596"/>
    <cellStyle name="Note 3 2 2 2 2 36" xfId="53322"/>
    <cellStyle name="Note 3 2 2 2 2 37" xfId="53029"/>
    <cellStyle name="Note 3 2 2 2 2 4" xfId="2138"/>
    <cellStyle name="Note 3 2 2 2 2 4 2" xfId="19730"/>
    <cellStyle name="Note 3 2 2 2 2 4 3" xfId="37218"/>
    <cellStyle name="Note 3 2 2 2 2 5" xfId="2574"/>
    <cellStyle name="Note 3 2 2 2 2 5 2" xfId="20166"/>
    <cellStyle name="Note 3 2 2 2 2 5 3" xfId="37654"/>
    <cellStyle name="Note 3 2 2 2 2 6" xfId="1078"/>
    <cellStyle name="Note 3 2 2 2 2 6 2" xfId="18694"/>
    <cellStyle name="Note 3 2 2 2 2 6 3" xfId="36182"/>
    <cellStyle name="Note 3 2 2 2 2 7" xfId="3424"/>
    <cellStyle name="Note 3 2 2 2 2 7 2" xfId="21016"/>
    <cellStyle name="Note 3 2 2 2 2 7 3" xfId="38504"/>
    <cellStyle name="Note 3 2 2 2 2 8" xfId="3849"/>
    <cellStyle name="Note 3 2 2 2 2 8 2" xfId="21441"/>
    <cellStyle name="Note 3 2 2 2 2 8 3" xfId="38929"/>
    <cellStyle name="Note 3 2 2 2 2 9" xfId="4270"/>
    <cellStyle name="Note 3 2 2 2 2 9 2" xfId="21862"/>
    <cellStyle name="Note 3 2 2 2 2 9 3" xfId="39350"/>
    <cellStyle name="Note 3 2 2 2 20" xfId="8759"/>
    <cellStyle name="Note 3 2 2 2 20 2" xfId="26319"/>
    <cellStyle name="Note 3 2 2 2 20 3" xfId="43807"/>
    <cellStyle name="Note 3 2 2 2 21" xfId="9327"/>
    <cellStyle name="Note 3 2 2 2 21 2" xfId="26887"/>
    <cellStyle name="Note 3 2 2 2 21 3" xfId="44375"/>
    <cellStyle name="Note 3 2 2 2 22" xfId="9907"/>
    <cellStyle name="Note 3 2 2 2 22 2" xfId="27467"/>
    <cellStyle name="Note 3 2 2 2 22 3" xfId="44955"/>
    <cellStyle name="Note 3 2 2 2 23" xfId="9466"/>
    <cellStyle name="Note 3 2 2 2 23 2" xfId="27026"/>
    <cellStyle name="Note 3 2 2 2 23 3" xfId="44514"/>
    <cellStyle name="Note 3 2 2 2 24" xfId="11564"/>
    <cellStyle name="Note 3 2 2 2 24 2" xfId="29124"/>
    <cellStyle name="Note 3 2 2 2 24 3" xfId="46612"/>
    <cellStyle name="Note 3 2 2 2 25" xfId="12144"/>
    <cellStyle name="Note 3 2 2 2 25 2" xfId="29704"/>
    <cellStyle name="Note 3 2 2 2 25 3" xfId="47192"/>
    <cellStyle name="Note 3 2 2 2 26" xfId="12722"/>
    <cellStyle name="Note 3 2 2 2 26 2" xfId="30282"/>
    <cellStyle name="Note 3 2 2 2 26 3" xfId="47770"/>
    <cellStyle name="Note 3 2 2 2 27" xfId="13298"/>
    <cellStyle name="Note 3 2 2 2 27 2" xfId="30858"/>
    <cellStyle name="Note 3 2 2 2 27 3" xfId="48346"/>
    <cellStyle name="Note 3 2 2 2 28" xfId="13874"/>
    <cellStyle name="Note 3 2 2 2 28 2" xfId="31434"/>
    <cellStyle name="Note 3 2 2 2 28 3" xfId="48922"/>
    <cellStyle name="Note 3 2 2 2 29" xfId="14436"/>
    <cellStyle name="Note 3 2 2 2 29 2" xfId="31996"/>
    <cellStyle name="Note 3 2 2 2 29 3" xfId="49484"/>
    <cellStyle name="Note 3 2 2 2 3" xfId="894"/>
    <cellStyle name="Note 3 2 2 2 3 10" xfId="4811"/>
    <cellStyle name="Note 3 2 2 2 3 10 2" xfId="22403"/>
    <cellStyle name="Note 3 2 2 2 3 10 3" xfId="39891"/>
    <cellStyle name="Note 3 2 2 2 3 11" xfId="5212"/>
    <cellStyle name="Note 3 2 2 2 3 11 2" xfId="22804"/>
    <cellStyle name="Note 3 2 2 2 3 11 3" xfId="40292"/>
    <cellStyle name="Note 3 2 2 2 3 12" xfId="5612"/>
    <cellStyle name="Note 3 2 2 2 3 12 2" xfId="23204"/>
    <cellStyle name="Note 3 2 2 2 3 12 3" xfId="40692"/>
    <cellStyle name="Note 3 2 2 2 3 13" xfId="6357"/>
    <cellStyle name="Note 3 2 2 2 3 13 2" xfId="23917"/>
    <cellStyle name="Note 3 2 2 2 3 13 3" xfId="41405"/>
    <cellStyle name="Note 3 2 2 2 3 14" xfId="6958"/>
    <cellStyle name="Note 3 2 2 2 3 14 2" xfId="24518"/>
    <cellStyle name="Note 3 2 2 2 3 14 3" xfId="42006"/>
    <cellStyle name="Note 3 2 2 2 3 15" xfId="7538"/>
    <cellStyle name="Note 3 2 2 2 3 15 2" xfId="25098"/>
    <cellStyle name="Note 3 2 2 2 3 15 3" xfId="42586"/>
    <cellStyle name="Note 3 2 2 2 3 16" xfId="8106"/>
    <cellStyle name="Note 3 2 2 2 3 16 2" xfId="25666"/>
    <cellStyle name="Note 3 2 2 2 3 16 3" xfId="43154"/>
    <cellStyle name="Note 3 2 2 2 3 17" xfId="8674"/>
    <cellStyle name="Note 3 2 2 2 3 17 2" xfId="26234"/>
    <cellStyle name="Note 3 2 2 2 3 17 3" xfId="43722"/>
    <cellStyle name="Note 3 2 2 2 3 18" xfId="9242"/>
    <cellStyle name="Note 3 2 2 2 3 18 2" xfId="26802"/>
    <cellStyle name="Note 3 2 2 2 3 18 3" xfId="44290"/>
    <cellStyle name="Note 3 2 2 2 3 19" xfId="9810"/>
    <cellStyle name="Note 3 2 2 2 3 19 2" xfId="27370"/>
    <cellStyle name="Note 3 2 2 2 3 19 3" xfId="44858"/>
    <cellStyle name="Note 3 2 2 2 3 2" xfId="1387"/>
    <cellStyle name="Note 3 2 2 2 3 2 2" xfId="18979"/>
    <cellStyle name="Note 3 2 2 2 3 2 3" xfId="36467"/>
    <cellStyle name="Note 3 2 2 2 3 20" xfId="10389"/>
    <cellStyle name="Note 3 2 2 2 3 20 2" xfId="27949"/>
    <cellStyle name="Note 3 2 2 2 3 20 3" xfId="45437"/>
    <cellStyle name="Note 3 2 2 2 3 21" xfId="10956"/>
    <cellStyle name="Note 3 2 2 2 3 21 2" xfId="28516"/>
    <cellStyle name="Note 3 2 2 2 3 21 3" xfId="46004"/>
    <cellStyle name="Note 3 2 2 2 3 22" xfId="11466"/>
    <cellStyle name="Note 3 2 2 2 3 22 2" xfId="29026"/>
    <cellStyle name="Note 3 2 2 2 3 22 3" xfId="46514"/>
    <cellStyle name="Note 3 2 2 2 3 23" xfId="12047"/>
    <cellStyle name="Note 3 2 2 2 3 23 2" xfId="29607"/>
    <cellStyle name="Note 3 2 2 2 3 23 3" xfId="47095"/>
    <cellStyle name="Note 3 2 2 2 3 24" xfId="12625"/>
    <cellStyle name="Note 3 2 2 2 3 24 2" xfId="30185"/>
    <cellStyle name="Note 3 2 2 2 3 24 3" xfId="47673"/>
    <cellStyle name="Note 3 2 2 2 3 25" xfId="13201"/>
    <cellStyle name="Note 3 2 2 2 3 25 2" xfId="30761"/>
    <cellStyle name="Note 3 2 2 2 3 25 3" xfId="48249"/>
    <cellStyle name="Note 3 2 2 2 3 26" xfId="13777"/>
    <cellStyle name="Note 3 2 2 2 3 26 2" xfId="31337"/>
    <cellStyle name="Note 3 2 2 2 3 26 3" xfId="48825"/>
    <cellStyle name="Note 3 2 2 2 3 27" xfId="14351"/>
    <cellStyle name="Note 3 2 2 2 3 27 2" xfId="31911"/>
    <cellStyle name="Note 3 2 2 2 3 27 3" xfId="49399"/>
    <cellStyle name="Note 3 2 2 2 3 28" xfId="14907"/>
    <cellStyle name="Note 3 2 2 2 3 28 2" xfId="32467"/>
    <cellStyle name="Note 3 2 2 2 3 28 3" xfId="49955"/>
    <cellStyle name="Note 3 2 2 2 3 29" xfId="15464"/>
    <cellStyle name="Note 3 2 2 2 3 29 2" xfId="33024"/>
    <cellStyle name="Note 3 2 2 2 3 29 3" xfId="50512"/>
    <cellStyle name="Note 3 2 2 2 3 3" xfId="1823"/>
    <cellStyle name="Note 3 2 2 2 3 3 2" xfId="19415"/>
    <cellStyle name="Note 3 2 2 2 3 3 3" xfId="36903"/>
    <cellStyle name="Note 3 2 2 2 3 30" xfId="16022"/>
    <cellStyle name="Note 3 2 2 2 3 30 2" xfId="33582"/>
    <cellStyle name="Note 3 2 2 2 3 30 3" xfId="51070"/>
    <cellStyle name="Note 3 2 2 2 3 31" xfId="16570"/>
    <cellStyle name="Note 3 2 2 2 3 31 2" xfId="34130"/>
    <cellStyle name="Note 3 2 2 2 3 31 3" xfId="51618"/>
    <cellStyle name="Note 3 2 2 2 3 32" xfId="17103"/>
    <cellStyle name="Note 3 2 2 2 3 32 2" xfId="34663"/>
    <cellStyle name="Note 3 2 2 2 3 32 3" xfId="52151"/>
    <cellStyle name="Note 3 2 2 2 3 33" xfId="17624"/>
    <cellStyle name="Note 3 2 2 2 3 33 2" xfId="35184"/>
    <cellStyle name="Note 3 2 2 2 3 33 3" xfId="52672"/>
    <cellStyle name="Note 3 2 2 2 3 34" xfId="18228"/>
    <cellStyle name="Note 3 2 2 2 3 35" xfId="35716"/>
    <cellStyle name="Note 3 2 2 2 3 36" xfId="53442"/>
    <cellStyle name="Note 3 2 2 2 3 37" xfId="52973"/>
    <cellStyle name="Note 3 2 2 2 3 4" xfId="2258"/>
    <cellStyle name="Note 3 2 2 2 3 4 2" xfId="19850"/>
    <cellStyle name="Note 3 2 2 2 3 4 3" xfId="37338"/>
    <cellStyle name="Note 3 2 2 2 3 5" xfId="2694"/>
    <cellStyle name="Note 3 2 2 2 3 5 2" xfId="20286"/>
    <cellStyle name="Note 3 2 2 2 3 5 3" xfId="37774"/>
    <cellStyle name="Note 3 2 2 2 3 6" xfId="2841"/>
    <cellStyle name="Note 3 2 2 2 3 6 2" xfId="20433"/>
    <cellStyle name="Note 3 2 2 2 3 6 3" xfId="37921"/>
    <cellStyle name="Note 3 2 2 2 3 7" xfId="3544"/>
    <cellStyle name="Note 3 2 2 2 3 7 2" xfId="21136"/>
    <cellStyle name="Note 3 2 2 2 3 7 3" xfId="38624"/>
    <cellStyle name="Note 3 2 2 2 3 8" xfId="3969"/>
    <cellStyle name="Note 3 2 2 2 3 8 2" xfId="21561"/>
    <cellStyle name="Note 3 2 2 2 3 8 3" xfId="39049"/>
    <cellStyle name="Note 3 2 2 2 3 9" xfId="4390"/>
    <cellStyle name="Note 3 2 2 2 3 9 2" xfId="21982"/>
    <cellStyle name="Note 3 2 2 2 3 9 3" xfId="39470"/>
    <cellStyle name="Note 3 2 2 2 30" xfId="14992"/>
    <cellStyle name="Note 3 2 2 2 30 2" xfId="32552"/>
    <cellStyle name="Note 3 2 2 2 30 3" xfId="50040"/>
    <cellStyle name="Note 3 2 2 2 31" xfId="15560"/>
    <cellStyle name="Note 3 2 2 2 31 2" xfId="33120"/>
    <cellStyle name="Note 3 2 2 2 31 3" xfId="50608"/>
    <cellStyle name="Note 3 2 2 2 32" xfId="16107"/>
    <cellStyle name="Note 3 2 2 2 32 2" xfId="33667"/>
    <cellStyle name="Note 3 2 2 2 32 3" xfId="51155"/>
    <cellStyle name="Note 3 2 2 2 33" xfId="16666"/>
    <cellStyle name="Note 3 2 2 2 33 2" xfId="34226"/>
    <cellStyle name="Note 3 2 2 2 33 3" xfId="51714"/>
    <cellStyle name="Note 3 2 2 2 34" xfId="17188"/>
    <cellStyle name="Note 3 2 2 2 34 2" xfId="34748"/>
    <cellStyle name="Note 3 2 2 2 34 3" xfId="52236"/>
    <cellStyle name="Note 3 2 2 2 35" xfId="17792"/>
    <cellStyle name="Note 3 2 2 2 36" xfId="35280"/>
    <cellStyle name="Note 3 2 2 2 37" xfId="53173"/>
    <cellStyle name="Note 3 2 2 2 38" xfId="53830"/>
    <cellStyle name="Note 3 2 2 2 4" xfId="1118"/>
    <cellStyle name="Note 3 2 2 2 4 10" xfId="10689"/>
    <cellStyle name="Note 3 2 2 2 4 10 2" xfId="28249"/>
    <cellStyle name="Note 3 2 2 2 4 10 3" xfId="45737"/>
    <cellStyle name="Note 3 2 2 2 4 11" xfId="11200"/>
    <cellStyle name="Note 3 2 2 2 4 11 2" xfId="28760"/>
    <cellStyle name="Note 3 2 2 2 4 11 3" xfId="46248"/>
    <cellStyle name="Note 3 2 2 2 4 12" xfId="11780"/>
    <cellStyle name="Note 3 2 2 2 4 12 2" xfId="29340"/>
    <cellStyle name="Note 3 2 2 2 4 12 3" xfId="46828"/>
    <cellStyle name="Note 3 2 2 2 4 13" xfId="12358"/>
    <cellStyle name="Note 3 2 2 2 4 13 2" xfId="29918"/>
    <cellStyle name="Note 3 2 2 2 4 13 3" xfId="47406"/>
    <cellStyle name="Note 3 2 2 2 4 14" xfId="12935"/>
    <cellStyle name="Note 3 2 2 2 4 14 2" xfId="30495"/>
    <cellStyle name="Note 3 2 2 2 4 14 3" xfId="47983"/>
    <cellStyle name="Note 3 2 2 2 4 15" xfId="13510"/>
    <cellStyle name="Note 3 2 2 2 4 15 2" xfId="31070"/>
    <cellStyle name="Note 3 2 2 2 4 15 3" xfId="48558"/>
    <cellStyle name="Note 3 2 2 2 4 16" xfId="14085"/>
    <cellStyle name="Note 3 2 2 2 4 16 2" xfId="31645"/>
    <cellStyle name="Note 3 2 2 2 4 16 3" xfId="49133"/>
    <cellStyle name="Note 3 2 2 2 4 17" xfId="14642"/>
    <cellStyle name="Note 3 2 2 2 4 17 2" xfId="32202"/>
    <cellStyle name="Note 3 2 2 2 4 17 3" xfId="49690"/>
    <cellStyle name="Note 3 2 2 2 4 18" xfId="15198"/>
    <cellStyle name="Note 3 2 2 2 4 18 2" xfId="32758"/>
    <cellStyle name="Note 3 2 2 2 4 18 3" xfId="50246"/>
    <cellStyle name="Note 3 2 2 2 4 19" xfId="15759"/>
    <cellStyle name="Note 3 2 2 2 4 19 2" xfId="33319"/>
    <cellStyle name="Note 3 2 2 2 4 19 3" xfId="50807"/>
    <cellStyle name="Note 3 2 2 2 4 2" xfId="6090"/>
    <cellStyle name="Note 3 2 2 2 4 2 2" xfId="23660"/>
    <cellStyle name="Note 3 2 2 2 4 2 3" xfId="41148"/>
    <cellStyle name="Note 3 2 2 2 4 20" xfId="16305"/>
    <cellStyle name="Note 3 2 2 2 4 20 2" xfId="33865"/>
    <cellStyle name="Note 3 2 2 2 4 20 3" xfId="51353"/>
    <cellStyle name="Note 3 2 2 2 4 21" xfId="16846"/>
    <cellStyle name="Note 3 2 2 2 4 21 2" xfId="34406"/>
    <cellStyle name="Note 3 2 2 2 4 21 3" xfId="51894"/>
    <cellStyle name="Note 3 2 2 2 4 22" xfId="17367"/>
    <cellStyle name="Note 3 2 2 2 4 22 2" xfId="34927"/>
    <cellStyle name="Note 3 2 2 2 4 22 3" xfId="52415"/>
    <cellStyle name="Note 3 2 2 2 4 23" xfId="17971"/>
    <cellStyle name="Note 3 2 2 2 4 24" xfId="35459"/>
    <cellStyle name="Note 3 2 2 2 4 3" xfId="6691"/>
    <cellStyle name="Note 3 2 2 2 4 3 2" xfId="24251"/>
    <cellStyle name="Note 3 2 2 2 4 3 3" xfId="41739"/>
    <cellStyle name="Note 3 2 2 2 4 4" xfId="7271"/>
    <cellStyle name="Note 3 2 2 2 4 4 2" xfId="24831"/>
    <cellStyle name="Note 3 2 2 2 4 4 3" xfId="42319"/>
    <cellStyle name="Note 3 2 2 2 4 5" xfId="7839"/>
    <cellStyle name="Note 3 2 2 2 4 5 2" xfId="25399"/>
    <cellStyle name="Note 3 2 2 2 4 5 3" xfId="42887"/>
    <cellStyle name="Note 3 2 2 2 4 6" xfId="8407"/>
    <cellStyle name="Note 3 2 2 2 4 6 2" xfId="25967"/>
    <cellStyle name="Note 3 2 2 2 4 6 3" xfId="43455"/>
    <cellStyle name="Note 3 2 2 2 4 7" xfId="8975"/>
    <cellStyle name="Note 3 2 2 2 4 7 2" xfId="26535"/>
    <cellStyle name="Note 3 2 2 2 4 7 3" xfId="44023"/>
    <cellStyle name="Note 3 2 2 2 4 8" xfId="9543"/>
    <cellStyle name="Note 3 2 2 2 4 8 2" xfId="27103"/>
    <cellStyle name="Note 3 2 2 2 4 8 3" xfId="44591"/>
    <cellStyle name="Note 3 2 2 2 4 9" xfId="10122"/>
    <cellStyle name="Note 3 2 2 2 4 9 2" xfId="27682"/>
    <cellStyle name="Note 3 2 2 2 4 9 3" xfId="45170"/>
    <cellStyle name="Note 3 2 2 2 5" xfId="1554"/>
    <cellStyle name="Note 3 2 2 2 5 2" xfId="19146"/>
    <cellStyle name="Note 3 2 2 2 5 3" xfId="36634"/>
    <cellStyle name="Note 3 2 2 2 6" xfId="1989"/>
    <cellStyle name="Note 3 2 2 2 6 2" xfId="19581"/>
    <cellStyle name="Note 3 2 2 2 6 3" xfId="37069"/>
    <cellStyle name="Note 3 2 2 2 7" xfId="2425"/>
    <cellStyle name="Note 3 2 2 2 7 2" xfId="20017"/>
    <cellStyle name="Note 3 2 2 2 7 3" xfId="37505"/>
    <cellStyle name="Note 3 2 2 2 8" xfId="2898"/>
    <cellStyle name="Note 3 2 2 2 8 2" xfId="20490"/>
    <cellStyle name="Note 3 2 2 2 8 3" xfId="37978"/>
    <cellStyle name="Note 3 2 2 2 9" xfId="3276"/>
    <cellStyle name="Note 3 2 2 2 9 2" xfId="20868"/>
    <cellStyle name="Note 3 2 2 2 9 3" xfId="38356"/>
    <cellStyle name="Note 3 2 2 20" xfId="5837"/>
    <cellStyle name="Note 3 2 2 20 2" xfId="23429"/>
    <cellStyle name="Note 3 2 2 20 3" xfId="40917"/>
    <cellStyle name="Note 3 2 2 21" xfId="6653"/>
    <cellStyle name="Note 3 2 2 21 2" xfId="24213"/>
    <cellStyle name="Note 3 2 2 21 3" xfId="41701"/>
    <cellStyle name="Note 3 2 2 22" xfId="7035"/>
    <cellStyle name="Note 3 2 2 22 2" xfId="24595"/>
    <cellStyle name="Note 3 2 2 22 3" xfId="42083"/>
    <cellStyle name="Note 3 2 2 23" xfId="5794"/>
    <cellStyle name="Note 3 2 2 23 2" xfId="23386"/>
    <cellStyle name="Note 3 2 2 23 3" xfId="40874"/>
    <cellStyle name="Note 3 2 2 24" xfId="7217"/>
    <cellStyle name="Note 3 2 2 24 2" xfId="24777"/>
    <cellStyle name="Note 3 2 2 24 3" xfId="42265"/>
    <cellStyle name="Note 3 2 2 25" xfId="8980"/>
    <cellStyle name="Note 3 2 2 25 2" xfId="26540"/>
    <cellStyle name="Note 3 2 2 25 3" xfId="44028"/>
    <cellStyle name="Note 3 2 2 26" xfId="9467"/>
    <cellStyle name="Note 3 2 2 26 2" xfId="27027"/>
    <cellStyle name="Note 3 2 2 26 3" xfId="44515"/>
    <cellStyle name="Note 3 2 2 27" xfId="10099"/>
    <cellStyle name="Note 3 2 2 27 2" xfId="27659"/>
    <cellStyle name="Note 3 2 2 27 3" xfId="45147"/>
    <cellStyle name="Note 3 2 2 28" xfId="11180"/>
    <cellStyle name="Note 3 2 2 28 2" xfId="28740"/>
    <cellStyle name="Note 3 2 2 28 3" xfId="46228"/>
    <cellStyle name="Note 3 2 2 29" xfId="9470"/>
    <cellStyle name="Note 3 2 2 29 2" xfId="27030"/>
    <cellStyle name="Note 3 2 2 29 3" xfId="44518"/>
    <cellStyle name="Note 3 2 2 3" xfId="596"/>
    <cellStyle name="Note 3 2 2 3 10" xfId="3677"/>
    <cellStyle name="Note 3 2 2 3 10 2" xfId="21269"/>
    <cellStyle name="Note 3 2 2 3 10 3" xfId="38757"/>
    <cellStyle name="Note 3 2 2 3 11" xfId="4098"/>
    <cellStyle name="Note 3 2 2 3 11 2" xfId="21690"/>
    <cellStyle name="Note 3 2 2 3 11 3" xfId="39178"/>
    <cellStyle name="Note 3 2 2 3 12" xfId="4519"/>
    <cellStyle name="Note 3 2 2 3 12 2" xfId="22111"/>
    <cellStyle name="Note 3 2 2 3 12 3" xfId="39599"/>
    <cellStyle name="Note 3 2 2 3 13" xfId="4931"/>
    <cellStyle name="Note 3 2 2 3 13 2" xfId="22523"/>
    <cellStyle name="Note 3 2 2 3 13 3" xfId="40011"/>
    <cellStyle name="Note 3 2 2 3 14" xfId="5331"/>
    <cellStyle name="Note 3 2 2 3 14 2" xfId="22923"/>
    <cellStyle name="Note 3 2 2 3 14 3" xfId="40411"/>
    <cellStyle name="Note 3 2 2 3 15" xfId="5847"/>
    <cellStyle name="Note 3 2 2 3 15 2" xfId="23439"/>
    <cellStyle name="Note 3 2 2 3 15 3" xfId="40927"/>
    <cellStyle name="Note 3 2 2 3 16" xfId="6447"/>
    <cellStyle name="Note 3 2 2 3 16 2" xfId="24007"/>
    <cellStyle name="Note 3 2 2 3 16 3" xfId="41495"/>
    <cellStyle name="Note 3 2 2 3 17" xfId="5894"/>
    <cellStyle name="Note 3 2 2 3 17 2" xfId="23486"/>
    <cellStyle name="Note 3 2 2 3 17 3" xfId="40974"/>
    <cellStyle name="Note 3 2 2 3 18" xfId="6489"/>
    <cellStyle name="Note 3 2 2 3 18 2" xfId="24049"/>
    <cellStyle name="Note 3 2 2 3 18 3" xfId="41537"/>
    <cellStyle name="Note 3 2 2 3 19" xfId="5750"/>
    <cellStyle name="Note 3 2 2 3 19 2" xfId="23342"/>
    <cellStyle name="Note 3 2 2 3 19 3" xfId="40830"/>
    <cellStyle name="Note 3 2 2 3 2" xfId="750"/>
    <cellStyle name="Note 3 2 2 3 2 10" xfId="4667"/>
    <cellStyle name="Note 3 2 2 3 2 10 2" xfId="22259"/>
    <cellStyle name="Note 3 2 2 3 2 10 3" xfId="39747"/>
    <cellStyle name="Note 3 2 2 3 2 11" xfId="5068"/>
    <cellStyle name="Note 3 2 2 3 2 11 2" xfId="22660"/>
    <cellStyle name="Note 3 2 2 3 2 11 3" xfId="40148"/>
    <cellStyle name="Note 3 2 2 3 2 12" xfId="5468"/>
    <cellStyle name="Note 3 2 2 3 2 12 2" xfId="23060"/>
    <cellStyle name="Note 3 2 2 3 2 12 3" xfId="40548"/>
    <cellStyle name="Note 3 2 2 3 2 13" xfId="6213"/>
    <cellStyle name="Note 3 2 2 3 2 13 2" xfId="23773"/>
    <cellStyle name="Note 3 2 2 3 2 13 3" xfId="41261"/>
    <cellStyle name="Note 3 2 2 3 2 14" xfId="6814"/>
    <cellStyle name="Note 3 2 2 3 2 14 2" xfId="24374"/>
    <cellStyle name="Note 3 2 2 3 2 14 3" xfId="41862"/>
    <cellStyle name="Note 3 2 2 3 2 15" xfId="7394"/>
    <cellStyle name="Note 3 2 2 3 2 15 2" xfId="24954"/>
    <cellStyle name="Note 3 2 2 3 2 15 3" xfId="42442"/>
    <cellStyle name="Note 3 2 2 3 2 16" xfId="7962"/>
    <cellStyle name="Note 3 2 2 3 2 16 2" xfId="25522"/>
    <cellStyle name="Note 3 2 2 3 2 16 3" xfId="43010"/>
    <cellStyle name="Note 3 2 2 3 2 17" xfId="8530"/>
    <cellStyle name="Note 3 2 2 3 2 17 2" xfId="26090"/>
    <cellStyle name="Note 3 2 2 3 2 17 3" xfId="43578"/>
    <cellStyle name="Note 3 2 2 3 2 18" xfId="9098"/>
    <cellStyle name="Note 3 2 2 3 2 18 2" xfId="26658"/>
    <cellStyle name="Note 3 2 2 3 2 18 3" xfId="44146"/>
    <cellStyle name="Note 3 2 2 3 2 19" xfId="9666"/>
    <cellStyle name="Note 3 2 2 3 2 19 2" xfId="27226"/>
    <cellStyle name="Note 3 2 2 3 2 19 3" xfId="44714"/>
    <cellStyle name="Note 3 2 2 3 2 2" xfId="1243"/>
    <cellStyle name="Note 3 2 2 3 2 2 2" xfId="18835"/>
    <cellStyle name="Note 3 2 2 3 2 2 3" xfId="36323"/>
    <cellStyle name="Note 3 2 2 3 2 20" xfId="10245"/>
    <cellStyle name="Note 3 2 2 3 2 20 2" xfId="27805"/>
    <cellStyle name="Note 3 2 2 3 2 20 3" xfId="45293"/>
    <cellStyle name="Note 3 2 2 3 2 21" xfId="10812"/>
    <cellStyle name="Note 3 2 2 3 2 21 2" xfId="28372"/>
    <cellStyle name="Note 3 2 2 3 2 21 3" xfId="45860"/>
    <cellStyle name="Note 3 2 2 3 2 22" xfId="11322"/>
    <cellStyle name="Note 3 2 2 3 2 22 2" xfId="28882"/>
    <cellStyle name="Note 3 2 2 3 2 22 3" xfId="46370"/>
    <cellStyle name="Note 3 2 2 3 2 23" xfId="11903"/>
    <cellStyle name="Note 3 2 2 3 2 23 2" xfId="29463"/>
    <cellStyle name="Note 3 2 2 3 2 23 3" xfId="46951"/>
    <cellStyle name="Note 3 2 2 3 2 24" xfId="12481"/>
    <cellStyle name="Note 3 2 2 3 2 24 2" xfId="30041"/>
    <cellStyle name="Note 3 2 2 3 2 24 3" xfId="47529"/>
    <cellStyle name="Note 3 2 2 3 2 25" xfId="13057"/>
    <cellStyle name="Note 3 2 2 3 2 25 2" xfId="30617"/>
    <cellStyle name="Note 3 2 2 3 2 25 3" xfId="48105"/>
    <cellStyle name="Note 3 2 2 3 2 26" xfId="13633"/>
    <cellStyle name="Note 3 2 2 3 2 26 2" xfId="31193"/>
    <cellStyle name="Note 3 2 2 3 2 26 3" xfId="48681"/>
    <cellStyle name="Note 3 2 2 3 2 27" xfId="14207"/>
    <cellStyle name="Note 3 2 2 3 2 27 2" xfId="31767"/>
    <cellStyle name="Note 3 2 2 3 2 27 3" xfId="49255"/>
    <cellStyle name="Note 3 2 2 3 2 28" xfId="14763"/>
    <cellStyle name="Note 3 2 2 3 2 28 2" xfId="32323"/>
    <cellStyle name="Note 3 2 2 3 2 28 3" xfId="49811"/>
    <cellStyle name="Note 3 2 2 3 2 29" xfId="15320"/>
    <cellStyle name="Note 3 2 2 3 2 29 2" xfId="32880"/>
    <cellStyle name="Note 3 2 2 3 2 29 3" xfId="50368"/>
    <cellStyle name="Note 3 2 2 3 2 3" xfId="1679"/>
    <cellStyle name="Note 3 2 2 3 2 3 2" xfId="19271"/>
    <cellStyle name="Note 3 2 2 3 2 3 3" xfId="36759"/>
    <cellStyle name="Note 3 2 2 3 2 30" xfId="15878"/>
    <cellStyle name="Note 3 2 2 3 2 30 2" xfId="33438"/>
    <cellStyle name="Note 3 2 2 3 2 30 3" xfId="50926"/>
    <cellStyle name="Note 3 2 2 3 2 31" xfId="16426"/>
    <cellStyle name="Note 3 2 2 3 2 31 2" xfId="33986"/>
    <cellStyle name="Note 3 2 2 3 2 31 3" xfId="51474"/>
    <cellStyle name="Note 3 2 2 3 2 32" xfId="16959"/>
    <cellStyle name="Note 3 2 2 3 2 32 2" xfId="34519"/>
    <cellStyle name="Note 3 2 2 3 2 32 3" xfId="52007"/>
    <cellStyle name="Note 3 2 2 3 2 33" xfId="17480"/>
    <cellStyle name="Note 3 2 2 3 2 33 2" xfId="35040"/>
    <cellStyle name="Note 3 2 2 3 2 33 3" xfId="52528"/>
    <cellStyle name="Note 3 2 2 3 2 34" xfId="18084"/>
    <cellStyle name="Note 3 2 2 3 2 35" xfId="35572"/>
    <cellStyle name="Note 3 2 2 3 2 36" xfId="53298"/>
    <cellStyle name="Note 3 2 2 3 2 37" xfId="53519"/>
    <cellStyle name="Note 3 2 2 3 2 4" xfId="2114"/>
    <cellStyle name="Note 3 2 2 3 2 4 2" xfId="19706"/>
    <cellStyle name="Note 3 2 2 3 2 4 3" xfId="37194"/>
    <cellStyle name="Note 3 2 2 3 2 5" xfId="2550"/>
    <cellStyle name="Note 3 2 2 3 2 5 2" xfId="20142"/>
    <cellStyle name="Note 3 2 2 3 2 5 3" xfId="37630"/>
    <cellStyle name="Note 3 2 2 3 2 6" xfId="1560"/>
    <cellStyle name="Note 3 2 2 3 2 6 2" xfId="19152"/>
    <cellStyle name="Note 3 2 2 3 2 6 3" xfId="36640"/>
    <cellStyle name="Note 3 2 2 3 2 7" xfId="3400"/>
    <cellStyle name="Note 3 2 2 3 2 7 2" xfId="20992"/>
    <cellStyle name="Note 3 2 2 3 2 7 3" xfId="38480"/>
    <cellStyle name="Note 3 2 2 3 2 8" xfId="3825"/>
    <cellStyle name="Note 3 2 2 3 2 8 2" xfId="21417"/>
    <cellStyle name="Note 3 2 2 3 2 8 3" xfId="38905"/>
    <cellStyle name="Note 3 2 2 3 2 9" xfId="4246"/>
    <cellStyle name="Note 3 2 2 3 2 9 2" xfId="21838"/>
    <cellStyle name="Note 3 2 2 3 2 9 3" xfId="39326"/>
    <cellStyle name="Note 3 2 2 3 20" xfId="5763"/>
    <cellStyle name="Note 3 2 2 3 20 2" xfId="23355"/>
    <cellStyle name="Note 3 2 2 3 20 3" xfId="40843"/>
    <cellStyle name="Note 3 2 2 3 21" xfId="5855"/>
    <cellStyle name="Note 3 2 2 3 21 2" xfId="23447"/>
    <cellStyle name="Note 3 2 2 3 21 3" xfId="40935"/>
    <cellStyle name="Note 3 2 2 3 22" xfId="7234"/>
    <cellStyle name="Note 3 2 2 3 22 2" xfId="24794"/>
    <cellStyle name="Note 3 2 2 3 22 3" xfId="42282"/>
    <cellStyle name="Note 3 2 2 3 23" xfId="8348"/>
    <cellStyle name="Note 3 2 2 3 23 2" xfId="25908"/>
    <cellStyle name="Note 3 2 2 3 23 3" xfId="43396"/>
    <cellStyle name="Note 3 2 2 3 24" xfId="6634"/>
    <cellStyle name="Note 3 2 2 3 24 2" xfId="24194"/>
    <cellStyle name="Note 3 2 2 3 24 3" xfId="41682"/>
    <cellStyle name="Note 3 2 2 3 25" xfId="7802"/>
    <cellStyle name="Note 3 2 2 3 25 2" xfId="25362"/>
    <cellStyle name="Note 3 2 2 3 25 3" xfId="42850"/>
    <cellStyle name="Note 3 2 2 3 26" xfId="10064"/>
    <cellStyle name="Note 3 2 2 3 26 2" xfId="27624"/>
    <cellStyle name="Note 3 2 2 3 26 3" xfId="45112"/>
    <cellStyle name="Note 3 2 2 3 27" xfId="11162"/>
    <cellStyle name="Note 3 2 2 3 27 2" xfId="28722"/>
    <cellStyle name="Note 3 2 2 3 27 3" xfId="46210"/>
    <cellStyle name="Note 3 2 2 3 28" xfId="10135"/>
    <cellStyle name="Note 3 2 2 3 28 2" xfId="27695"/>
    <cellStyle name="Note 3 2 2 3 28 3" xfId="45183"/>
    <cellStyle name="Note 3 2 2 3 29" xfId="13311"/>
    <cellStyle name="Note 3 2 2 3 29 2" xfId="30871"/>
    <cellStyle name="Note 3 2 2 3 29 3" xfId="48359"/>
    <cellStyle name="Note 3 2 2 3 3" xfId="870"/>
    <cellStyle name="Note 3 2 2 3 3 10" xfId="4787"/>
    <cellStyle name="Note 3 2 2 3 3 10 2" xfId="22379"/>
    <cellStyle name="Note 3 2 2 3 3 10 3" xfId="39867"/>
    <cellStyle name="Note 3 2 2 3 3 11" xfId="5188"/>
    <cellStyle name="Note 3 2 2 3 3 11 2" xfId="22780"/>
    <cellStyle name="Note 3 2 2 3 3 11 3" xfId="40268"/>
    <cellStyle name="Note 3 2 2 3 3 12" xfId="5588"/>
    <cellStyle name="Note 3 2 2 3 3 12 2" xfId="23180"/>
    <cellStyle name="Note 3 2 2 3 3 12 3" xfId="40668"/>
    <cellStyle name="Note 3 2 2 3 3 13" xfId="6333"/>
    <cellStyle name="Note 3 2 2 3 3 13 2" xfId="23893"/>
    <cellStyle name="Note 3 2 2 3 3 13 3" xfId="41381"/>
    <cellStyle name="Note 3 2 2 3 3 14" xfId="6934"/>
    <cellStyle name="Note 3 2 2 3 3 14 2" xfId="24494"/>
    <cellStyle name="Note 3 2 2 3 3 14 3" xfId="41982"/>
    <cellStyle name="Note 3 2 2 3 3 15" xfId="7514"/>
    <cellStyle name="Note 3 2 2 3 3 15 2" xfId="25074"/>
    <cellStyle name="Note 3 2 2 3 3 15 3" xfId="42562"/>
    <cellStyle name="Note 3 2 2 3 3 16" xfId="8082"/>
    <cellStyle name="Note 3 2 2 3 3 16 2" xfId="25642"/>
    <cellStyle name="Note 3 2 2 3 3 16 3" xfId="43130"/>
    <cellStyle name="Note 3 2 2 3 3 17" xfId="8650"/>
    <cellStyle name="Note 3 2 2 3 3 17 2" xfId="26210"/>
    <cellStyle name="Note 3 2 2 3 3 17 3" xfId="43698"/>
    <cellStyle name="Note 3 2 2 3 3 18" xfId="9218"/>
    <cellStyle name="Note 3 2 2 3 3 18 2" xfId="26778"/>
    <cellStyle name="Note 3 2 2 3 3 18 3" xfId="44266"/>
    <cellStyle name="Note 3 2 2 3 3 19" xfId="9786"/>
    <cellStyle name="Note 3 2 2 3 3 19 2" xfId="27346"/>
    <cellStyle name="Note 3 2 2 3 3 19 3" xfId="44834"/>
    <cellStyle name="Note 3 2 2 3 3 2" xfId="1363"/>
    <cellStyle name="Note 3 2 2 3 3 2 2" xfId="18955"/>
    <cellStyle name="Note 3 2 2 3 3 2 3" xfId="36443"/>
    <cellStyle name="Note 3 2 2 3 3 20" xfId="10365"/>
    <cellStyle name="Note 3 2 2 3 3 20 2" xfId="27925"/>
    <cellStyle name="Note 3 2 2 3 3 20 3" xfId="45413"/>
    <cellStyle name="Note 3 2 2 3 3 21" xfId="10932"/>
    <cellStyle name="Note 3 2 2 3 3 21 2" xfId="28492"/>
    <cellStyle name="Note 3 2 2 3 3 21 3" xfId="45980"/>
    <cellStyle name="Note 3 2 2 3 3 22" xfId="11442"/>
    <cellStyle name="Note 3 2 2 3 3 22 2" xfId="29002"/>
    <cellStyle name="Note 3 2 2 3 3 22 3" xfId="46490"/>
    <cellStyle name="Note 3 2 2 3 3 23" xfId="12023"/>
    <cellStyle name="Note 3 2 2 3 3 23 2" xfId="29583"/>
    <cellStyle name="Note 3 2 2 3 3 23 3" xfId="47071"/>
    <cellStyle name="Note 3 2 2 3 3 24" xfId="12601"/>
    <cellStyle name="Note 3 2 2 3 3 24 2" xfId="30161"/>
    <cellStyle name="Note 3 2 2 3 3 24 3" xfId="47649"/>
    <cellStyle name="Note 3 2 2 3 3 25" xfId="13177"/>
    <cellStyle name="Note 3 2 2 3 3 25 2" xfId="30737"/>
    <cellStyle name="Note 3 2 2 3 3 25 3" xfId="48225"/>
    <cellStyle name="Note 3 2 2 3 3 26" xfId="13753"/>
    <cellStyle name="Note 3 2 2 3 3 26 2" xfId="31313"/>
    <cellStyle name="Note 3 2 2 3 3 26 3" xfId="48801"/>
    <cellStyle name="Note 3 2 2 3 3 27" xfId="14327"/>
    <cellStyle name="Note 3 2 2 3 3 27 2" xfId="31887"/>
    <cellStyle name="Note 3 2 2 3 3 27 3" xfId="49375"/>
    <cellStyle name="Note 3 2 2 3 3 28" xfId="14883"/>
    <cellStyle name="Note 3 2 2 3 3 28 2" xfId="32443"/>
    <cellStyle name="Note 3 2 2 3 3 28 3" xfId="49931"/>
    <cellStyle name="Note 3 2 2 3 3 29" xfId="15440"/>
    <cellStyle name="Note 3 2 2 3 3 29 2" xfId="33000"/>
    <cellStyle name="Note 3 2 2 3 3 29 3" xfId="50488"/>
    <cellStyle name="Note 3 2 2 3 3 3" xfId="1799"/>
    <cellStyle name="Note 3 2 2 3 3 3 2" xfId="19391"/>
    <cellStyle name="Note 3 2 2 3 3 3 3" xfId="36879"/>
    <cellStyle name="Note 3 2 2 3 3 30" xfId="15998"/>
    <cellStyle name="Note 3 2 2 3 3 30 2" xfId="33558"/>
    <cellStyle name="Note 3 2 2 3 3 30 3" xfId="51046"/>
    <cellStyle name="Note 3 2 2 3 3 31" xfId="16546"/>
    <cellStyle name="Note 3 2 2 3 3 31 2" xfId="34106"/>
    <cellStyle name="Note 3 2 2 3 3 31 3" xfId="51594"/>
    <cellStyle name="Note 3 2 2 3 3 32" xfId="17079"/>
    <cellStyle name="Note 3 2 2 3 3 32 2" xfId="34639"/>
    <cellStyle name="Note 3 2 2 3 3 32 3" xfId="52127"/>
    <cellStyle name="Note 3 2 2 3 3 33" xfId="17600"/>
    <cellStyle name="Note 3 2 2 3 3 33 2" xfId="35160"/>
    <cellStyle name="Note 3 2 2 3 3 33 3" xfId="52648"/>
    <cellStyle name="Note 3 2 2 3 3 34" xfId="18204"/>
    <cellStyle name="Note 3 2 2 3 3 35" xfId="35692"/>
    <cellStyle name="Note 3 2 2 3 3 36" xfId="53418"/>
    <cellStyle name="Note 3 2 2 3 3 37" xfId="53152"/>
    <cellStyle name="Note 3 2 2 3 3 4" xfId="2234"/>
    <cellStyle name="Note 3 2 2 3 3 4 2" xfId="19826"/>
    <cellStyle name="Note 3 2 2 3 3 4 3" xfId="37314"/>
    <cellStyle name="Note 3 2 2 3 3 5" xfId="2670"/>
    <cellStyle name="Note 3 2 2 3 3 5 2" xfId="20262"/>
    <cellStyle name="Note 3 2 2 3 3 5 3" xfId="37750"/>
    <cellStyle name="Note 3 2 2 3 3 6" xfId="461"/>
    <cellStyle name="Note 3 2 2 3 3 6 2" xfId="18508"/>
    <cellStyle name="Note 3 2 2 3 3 6 3" xfId="35996"/>
    <cellStyle name="Note 3 2 2 3 3 7" xfId="3520"/>
    <cellStyle name="Note 3 2 2 3 3 7 2" xfId="21112"/>
    <cellStyle name="Note 3 2 2 3 3 7 3" xfId="38600"/>
    <cellStyle name="Note 3 2 2 3 3 8" xfId="3945"/>
    <cellStyle name="Note 3 2 2 3 3 8 2" xfId="21537"/>
    <cellStyle name="Note 3 2 2 3 3 8 3" xfId="39025"/>
    <cellStyle name="Note 3 2 2 3 3 9" xfId="4366"/>
    <cellStyle name="Note 3 2 2 3 3 9 2" xfId="21958"/>
    <cellStyle name="Note 3 2 2 3 3 9 3" xfId="39446"/>
    <cellStyle name="Note 3 2 2 3 30" xfId="8937"/>
    <cellStyle name="Note 3 2 2 3 30 2" xfId="26497"/>
    <cellStyle name="Note 3 2 2 3 30 3" xfId="43985"/>
    <cellStyle name="Note 3 2 2 3 31" xfId="12741"/>
    <cellStyle name="Note 3 2 2 3 31 2" xfId="30301"/>
    <cellStyle name="Note 3 2 2 3 31 3" xfId="47789"/>
    <cellStyle name="Note 3 2 2 3 32" xfId="15005"/>
    <cellStyle name="Note 3 2 2 3 32 2" xfId="32565"/>
    <cellStyle name="Note 3 2 2 3 32 3" xfId="50053"/>
    <cellStyle name="Note 3 2 2 3 33" xfId="9918"/>
    <cellStyle name="Note 3 2 2 3 33 2" xfId="27478"/>
    <cellStyle name="Note 3 2 2 3 33 3" xfId="44966"/>
    <cellStyle name="Note 3 2 2 3 34" xfId="16118"/>
    <cellStyle name="Note 3 2 2 3 34 2" xfId="33678"/>
    <cellStyle name="Note 3 2 2 3 34 3" xfId="51166"/>
    <cellStyle name="Note 3 2 2 3 35" xfId="17768"/>
    <cellStyle name="Note 3 2 2 3 36" xfId="17705"/>
    <cellStyle name="Note 3 2 2 3 37" xfId="53144"/>
    <cellStyle name="Note 3 2 2 3 38" xfId="53618"/>
    <cellStyle name="Note 3 2 2 3 4" xfId="1089"/>
    <cellStyle name="Note 3 2 2 3 4 10" xfId="10661"/>
    <cellStyle name="Note 3 2 2 3 4 10 2" xfId="28221"/>
    <cellStyle name="Note 3 2 2 3 4 10 3" xfId="45709"/>
    <cellStyle name="Note 3 2 2 3 4 11" xfId="11171"/>
    <cellStyle name="Note 3 2 2 3 4 11 2" xfId="28731"/>
    <cellStyle name="Note 3 2 2 3 4 11 3" xfId="46219"/>
    <cellStyle name="Note 3 2 2 3 4 12" xfId="11751"/>
    <cellStyle name="Note 3 2 2 3 4 12 2" xfId="29311"/>
    <cellStyle name="Note 3 2 2 3 4 12 3" xfId="46799"/>
    <cellStyle name="Note 3 2 2 3 4 13" xfId="12329"/>
    <cellStyle name="Note 3 2 2 3 4 13 2" xfId="29889"/>
    <cellStyle name="Note 3 2 2 3 4 13 3" xfId="47377"/>
    <cellStyle name="Note 3 2 2 3 4 14" xfId="12906"/>
    <cellStyle name="Note 3 2 2 3 4 14 2" xfId="30466"/>
    <cellStyle name="Note 3 2 2 3 4 14 3" xfId="47954"/>
    <cellStyle name="Note 3 2 2 3 4 15" xfId="13482"/>
    <cellStyle name="Note 3 2 2 3 4 15 2" xfId="31042"/>
    <cellStyle name="Note 3 2 2 3 4 15 3" xfId="48530"/>
    <cellStyle name="Note 3 2 2 3 4 16" xfId="14056"/>
    <cellStyle name="Note 3 2 2 3 4 16 2" xfId="31616"/>
    <cellStyle name="Note 3 2 2 3 4 16 3" xfId="49104"/>
    <cellStyle name="Note 3 2 2 3 4 17" xfId="14615"/>
    <cellStyle name="Note 3 2 2 3 4 17 2" xfId="32175"/>
    <cellStyle name="Note 3 2 2 3 4 17 3" xfId="49663"/>
    <cellStyle name="Note 3 2 2 3 4 18" xfId="15170"/>
    <cellStyle name="Note 3 2 2 3 4 18 2" xfId="32730"/>
    <cellStyle name="Note 3 2 2 3 4 18 3" xfId="50218"/>
    <cellStyle name="Note 3 2 2 3 4 19" xfId="15734"/>
    <cellStyle name="Note 3 2 2 3 4 19 2" xfId="33294"/>
    <cellStyle name="Note 3 2 2 3 4 19 3" xfId="50782"/>
    <cellStyle name="Note 3 2 2 3 4 2" xfId="6061"/>
    <cellStyle name="Note 3 2 2 3 4 2 2" xfId="23636"/>
    <cellStyle name="Note 3 2 2 3 4 2 3" xfId="41124"/>
    <cellStyle name="Note 3 2 2 3 4 20" xfId="16280"/>
    <cellStyle name="Note 3 2 2 3 4 20 2" xfId="33840"/>
    <cellStyle name="Note 3 2 2 3 4 20 3" xfId="51328"/>
    <cellStyle name="Note 3 2 2 3 4 21" xfId="16822"/>
    <cellStyle name="Note 3 2 2 3 4 21 2" xfId="34382"/>
    <cellStyle name="Note 3 2 2 3 4 21 3" xfId="51870"/>
    <cellStyle name="Note 3 2 2 3 4 22" xfId="17343"/>
    <cellStyle name="Note 3 2 2 3 4 22 2" xfId="34903"/>
    <cellStyle name="Note 3 2 2 3 4 22 3" xfId="52391"/>
    <cellStyle name="Note 3 2 2 3 4 23" xfId="17947"/>
    <cellStyle name="Note 3 2 2 3 4 24" xfId="35435"/>
    <cellStyle name="Note 3 2 2 3 4 3" xfId="6662"/>
    <cellStyle name="Note 3 2 2 3 4 3 2" xfId="24222"/>
    <cellStyle name="Note 3 2 2 3 4 3 3" xfId="41710"/>
    <cellStyle name="Note 3 2 2 3 4 4" xfId="7242"/>
    <cellStyle name="Note 3 2 2 3 4 4 2" xfId="24802"/>
    <cellStyle name="Note 3 2 2 3 4 4 3" xfId="42290"/>
    <cellStyle name="Note 3 2 2 3 4 5" xfId="7810"/>
    <cellStyle name="Note 3 2 2 3 4 5 2" xfId="25370"/>
    <cellStyle name="Note 3 2 2 3 4 5 3" xfId="42858"/>
    <cellStyle name="Note 3 2 2 3 4 6" xfId="8378"/>
    <cellStyle name="Note 3 2 2 3 4 6 2" xfId="25938"/>
    <cellStyle name="Note 3 2 2 3 4 6 3" xfId="43426"/>
    <cellStyle name="Note 3 2 2 3 4 7" xfId="8946"/>
    <cellStyle name="Note 3 2 2 3 4 7 2" xfId="26506"/>
    <cellStyle name="Note 3 2 2 3 4 7 3" xfId="43994"/>
    <cellStyle name="Note 3 2 2 3 4 8" xfId="9514"/>
    <cellStyle name="Note 3 2 2 3 4 8 2" xfId="27074"/>
    <cellStyle name="Note 3 2 2 3 4 8 3" xfId="44562"/>
    <cellStyle name="Note 3 2 2 3 4 9" xfId="10093"/>
    <cellStyle name="Note 3 2 2 3 4 9 2" xfId="27653"/>
    <cellStyle name="Note 3 2 2 3 4 9 3" xfId="45141"/>
    <cellStyle name="Note 3 2 2 3 5" xfId="1525"/>
    <cellStyle name="Note 3 2 2 3 5 2" xfId="19117"/>
    <cellStyle name="Note 3 2 2 3 5 3" xfId="36605"/>
    <cellStyle name="Note 3 2 2 3 6" xfId="1961"/>
    <cellStyle name="Note 3 2 2 3 6 2" xfId="19553"/>
    <cellStyle name="Note 3 2 2 3 6 3" xfId="37041"/>
    <cellStyle name="Note 3 2 2 3 7" xfId="2396"/>
    <cellStyle name="Note 3 2 2 3 7 2" xfId="19988"/>
    <cellStyle name="Note 3 2 2 3 7 3" xfId="37476"/>
    <cellStyle name="Note 3 2 2 3 8" xfId="2978"/>
    <cellStyle name="Note 3 2 2 3 8 2" xfId="20570"/>
    <cellStyle name="Note 3 2 2 3 8 3" xfId="38058"/>
    <cellStyle name="Note 3 2 2 3 9" xfId="3248"/>
    <cellStyle name="Note 3 2 2 3 9 2" xfId="20840"/>
    <cellStyle name="Note 3 2 2 3 9 3" xfId="38328"/>
    <cellStyle name="Note 3 2 2 30" xfId="10129"/>
    <cellStyle name="Note 3 2 2 30 2" xfId="27689"/>
    <cellStyle name="Note 3 2 2 30 3" xfId="45177"/>
    <cellStyle name="Note 3 2 2 31" xfId="11571"/>
    <cellStyle name="Note 3 2 2 31 2" xfId="29131"/>
    <cellStyle name="Note 3 2 2 31 3" xfId="46619"/>
    <cellStyle name="Note 3 2 2 32" xfId="13473"/>
    <cellStyle name="Note 3 2 2 32 2" xfId="31033"/>
    <cellStyle name="Note 3 2 2 32 3" xfId="48521"/>
    <cellStyle name="Note 3 2 2 33" xfId="13854"/>
    <cellStyle name="Note 3 2 2 33 2" xfId="31414"/>
    <cellStyle name="Note 3 2 2 33 3" xfId="48902"/>
    <cellStyle name="Note 3 2 2 34" xfId="14647"/>
    <cellStyle name="Note 3 2 2 34 2" xfId="32207"/>
    <cellStyle name="Note 3 2 2 34 3" xfId="49695"/>
    <cellStyle name="Note 3 2 2 35" xfId="15161"/>
    <cellStyle name="Note 3 2 2 35 2" xfId="32721"/>
    <cellStyle name="Note 3 2 2 35 3" xfId="50209"/>
    <cellStyle name="Note 3 2 2 36" xfId="15764"/>
    <cellStyle name="Note 3 2 2 36 2" xfId="33324"/>
    <cellStyle name="Note 3 2 2 36 3" xfId="50812"/>
    <cellStyle name="Note 3 2 2 37" xfId="16271"/>
    <cellStyle name="Note 3 2 2 37 2" xfId="33831"/>
    <cellStyle name="Note 3 2 2 37 3" xfId="51319"/>
    <cellStyle name="Note 3 2 2 38" xfId="17744"/>
    <cellStyle name="Note 3 2 2 39" xfId="17729"/>
    <cellStyle name="Note 3 2 2 4" xfId="726"/>
    <cellStyle name="Note 3 2 2 4 10" xfId="4643"/>
    <cellStyle name="Note 3 2 2 4 10 2" xfId="22235"/>
    <cellStyle name="Note 3 2 2 4 10 3" xfId="39723"/>
    <cellStyle name="Note 3 2 2 4 11" xfId="5044"/>
    <cellStyle name="Note 3 2 2 4 11 2" xfId="22636"/>
    <cellStyle name="Note 3 2 2 4 11 3" xfId="40124"/>
    <cellStyle name="Note 3 2 2 4 12" xfId="5444"/>
    <cellStyle name="Note 3 2 2 4 12 2" xfId="23036"/>
    <cellStyle name="Note 3 2 2 4 12 3" xfId="40524"/>
    <cellStyle name="Note 3 2 2 4 13" xfId="6189"/>
    <cellStyle name="Note 3 2 2 4 13 2" xfId="23749"/>
    <cellStyle name="Note 3 2 2 4 13 3" xfId="41237"/>
    <cellStyle name="Note 3 2 2 4 14" xfId="6790"/>
    <cellStyle name="Note 3 2 2 4 14 2" xfId="24350"/>
    <cellStyle name="Note 3 2 2 4 14 3" xfId="41838"/>
    <cellStyle name="Note 3 2 2 4 15" xfId="7370"/>
    <cellStyle name="Note 3 2 2 4 15 2" xfId="24930"/>
    <cellStyle name="Note 3 2 2 4 15 3" xfId="42418"/>
    <cellStyle name="Note 3 2 2 4 16" xfId="7938"/>
    <cellStyle name="Note 3 2 2 4 16 2" xfId="25498"/>
    <cellStyle name="Note 3 2 2 4 16 3" xfId="42986"/>
    <cellStyle name="Note 3 2 2 4 17" xfId="8506"/>
    <cellStyle name="Note 3 2 2 4 17 2" xfId="26066"/>
    <cellStyle name="Note 3 2 2 4 17 3" xfId="43554"/>
    <cellStyle name="Note 3 2 2 4 18" xfId="9074"/>
    <cellStyle name="Note 3 2 2 4 18 2" xfId="26634"/>
    <cellStyle name="Note 3 2 2 4 18 3" xfId="44122"/>
    <cellStyle name="Note 3 2 2 4 19" xfId="9642"/>
    <cellStyle name="Note 3 2 2 4 19 2" xfId="27202"/>
    <cellStyle name="Note 3 2 2 4 19 3" xfId="44690"/>
    <cellStyle name="Note 3 2 2 4 2" xfId="1219"/>
    <cellStyle name="Note 3 2 2 4 2 2" xfId="18811"/>
    <cellStyle name="Note 3 2 2 4 2 3" xfId="36299"/>
    <cellStyle name="Note 3 2 2 4 20" xfId="10221"/>
    <cellStyle name="Note 3 2 2 4 20 2" xfId="27781"/>
    <cellStyle name="Note 3 2 2 4 20 3" xfId="45269"/>
    <cellStyle name="Note 3 2 2 4 21" xfId="10788"/>
    <cellStyle name="Note 3 2 2 4 21 2" xfId="28348"/>
    <cellStyle name="Note 3 2 2 4 21 3" xfId="45836"/>
    <cellStyle name="Note 3 2 2 4 22" xfId="11298"/>
    <cellStyle name="Note 3 2 2 4 22 2" xfId="28858"/>
    <cellStyle name="Note 3 2 2 4 22 3" xfId="46346"/>
    <cellStyle name="Note 3 2 2 4 23" xfId="11879"/>
    <cellStyle name="Note 3 2 2 4 23 2" xfId="29439"/>
    <cellStyle name="Note 3 2 2 4 23 3" xfId="46927"/>
    <cellStyle name="Note 3 2 2 4 24" xfId="12457"/>
    <cellStyle name="Note 3 2 2 4 24 2" xfId="30017"/>
    <cellStyle name="Note 3 2 2 4 24 3" xfId="47505"/>
    <cellStyle name="Note 3 2 2 4 25" xfId="13033"/>
    <cellStyle name="Note 3 2 2 4 25 2" xfId="30593"/>
    <cellStyle name="Note 3 2 2 4 25 3" xfId="48081"/>
    <cellStyle name="Note 3 2 2 4 26" xfId="13609"/>
    <cellStyle name="Note 3 2 2 4 26 2" xfId="31169"/>
    <cellStyle name="Note 3 2 2 4 26 3" xfId="48657"/>
    <cellStyle name="Note 3 2 2 4 27" xfId="14183"/>
    <cellStyle name="Note 3 2 2 4 27 2" xfId="31743"/>
    <cellStyle name="Note 3 2 2 4 27 3" xfId="49231"/>
    <cellStyle name="Note 3 2 2 4 28" xfId="14739"/>
    <cellStyle name="Note 3 2 2 4 28 2" xfId="32299"/>
    <cellStyle name="Note 3 2 2 4 28 3" xfId="49787"/>
    <cellStyle name="Note 3 2 2 4 29" xfId="15296"/>
    <cellStyle name="Note 3 2 2 4 29 2" xfId="32856"/>
    <cellStyle name="Note 3 2 2 4 29 3" xfId="50344"/>
    <cellStyle name="Note 3 2 2 4 3" xfId="1655"/>
    <cellStyle name="Note 3 2 2 4 3 2" xfId="19247"/>
    <cellStyle name="Note 3 2 2 4 3 3" xfId="36735"/>
    <cellStyle name="Note 3 2 2 4 30" xfId="15854"/>
    <cellStyle name="Note 3 2 2 4 30 2" xfId="33414"/>
    <cellStyle name="Note 3 2 2 4 30 3" xfId="50902"/>
    <cellStyle name="Note 3 2 2 4 31" xfId="16402"/>
    <cellStyle name="Note 3 2 2 4 31 2" xfId="33962"/>
    <cellStyle name="Note 3 2 2 4 31 3" xfId="51450"/>
    <cellStyle name="Note 3 2 2 4 32" xfId="16935"/>
    <cellStyle name="Note 3 2 2 4 32 2" xfId="34495"/>
    <cellStyle name="Note 3 2 2 4 32 3" xfId="51983"/>
    <cellStyle name="Note 3 2 2 4 33" xfId="17456"/>
    <cellStyle name="Note 3 2 2 4 33 2" xfId="35016"/>
    <cellStyle name="Note 3 2 2 4 33 3" xfId="52504"/>
    <cellStyle name="Note 3 2 2 4 34" xfId="18060"/>
    <cellStyle name="Note 3 2 2 4 35" xfId="35548"/>
    <cellStyle name="Note 3 2 2 4 36" xfId="53274"/>
    <cellStyle name="Note 3 2 2 4 37" xfId="53749"/>
    <cellStyle name="Note 3 2 2 4 4" xfId="2090"/>
    <cellStyle name="Note 3 2 2 4 4 2" xfId="19682"/>
    <cellStyle name="Note 3 2 2 4 4 3" xfId="37170"/>
    <cellStyle name="Note 3 2 2 4 5" xfId="2526"/>
    <cellStyle name="Note 3 2 2 4 5 2" xfId="20118"/>
    <cellStyle name="Note 3 2 2 4 5 3" xfId="37606"/>
    <cellStyle name="Note 3 2 2 4 6" xfId="2806"/>
    <cellStyle name="Note 3 2 2 4 6 2" xfId="20398"/>
    <cellStyle name="Note 3 2 2 4 6 3" xfId="37886"/>
    <cellStyle name="Note 3 2 2 4 7" xfId="3376"/>
    <cellStyle name="Note 3 2 2 4 7 2" xfId="20968"/>
    <cellStyle name="Note 3 2 2 4 7 3" xfId="38456"/>
    <cellStyle name="Note 3 2 2 4 8" xfId="3801"/>
    <cellStyle name="Note 3 2 2 4 8 2" xfId="21393"/>
    <cellStyle name="Note 3 2 2 4 8 3" xfId="38881"/>
    <cellStyle name="Note 3 2 2 4 9" xfId="4222"/>
    <cellStyle name="Note 3 2 2 4 9 2" xfId="21814"/>
    <cellStyle name="Note 3 2 2 4 9 3" xfId="39302"/>
    <cellStyle name="Note 3 2 2 40" xfId="52844"/>
    <cellStyle name="Note 3 2 2 41" xfId="52871"/>
    <cellStyle name="Note 3 2 2 42" xfId="52861"/>
    <cellStyle name="Note 3 2 2 43" xfId="52905"/>
    <cellStyle name="Note 3 2 2 44" xfId="52925"/>
    <cellStyle name="Note 3 2 2 45" xfId="52940"/>
    <cellStyle name="Note 3 2 2 46" xfId="52952"/>
    <cellStyle name="Note 3 2 2 47" xfId="52964"/>
    <cellStyle name="Note 3 2 2 48" xfId="53107"/>
    <cellStyle name="Note 3 2 2 49" xfId="53726"/>
    <cellStyle name="Note 3 2 2 5" xfId="514"/>
    <cellStyle name="Note 3 2 2 5 10" xfId="3709"/>
    <cellStyle name="Note 3 2 2 5 10 2" xfId="21301"/>
    <cellStyle name="Note 3 2 2 5 10 3" xfId="38789"/>
    <cellStyle name="Note 3 2 2 5 11" xfId="4130"/>
    <cellStyle name="Note 3 2 2 5 11 2" xfId="21722"/>
    <cellStyle name="Note 3 2 2 5 11 3" xfId="39210"/>
    <cellStyle name="Note 3 2 2 5 12" xfId="4551"/>
    <cellStyle name="Note 3 2 2 5 12 2" xfId="22143"/>
    <cellStyle name="Note 3 2 2 5 12 3" xfId="39631"/>
    <cellStyle name="Note 3 2 2 5 13" xfId="5980"/>
    <cellStyle name="Note 3 2 2 5 13 2" xfId="23572"/>
    <cellStyle name="Note 3 2 2 5 13 3" xfId="41060"/>
    <cellStyle name="Note 3 2 2 5 14" xfId="6581"/>
    <cellStyle name="Note 3 2 2 5 14 2" xfId="24141"/>
    <cellStyle name="Note 3 2 2 5 14 3" xfId="41629"/>
    <cellStyle name="Note 3 2 2 5 15" xfId="7161"/>
    <cellStyle name="Note 3 2 2 5 15 2" xfId="24721"/>
    <cellStyle name="Note 3 2 2 5 15 3" xfId="42209"/>
    <cellStyle name="Note 3 2 2 5 16" xfId="7729"/>
    <cellStyle name="Note 3 2 2 5 16 2" xfId="25289"/>
    <cellStyle name="Note 3 2 2 5 16 3" xfId="42777"/>
    <cellStyle name="Note 3 2 2 5 17" xfId="8297"/>
    <cellStyle name="Note 3 2 2 5 17 2" xfId="25857"/>
    <cellStyle name="Note 3 2 2 5 17 3" xfId="43345"/>
    <cellStyle name="Note 3 2 2 5 18" xfId="8865"/>
    <cellStyle name="Note 3 2 2 5 18 2" xfId="26425"/>
    <cellStyle name="Note 3 2 2 5 18 3" xfId="43913"/>
    <cellStyle name="Note 3 2 2 5 19" xfId="9433"/>
    <cellStyle name="Note 3 2 2 5 19 2" xfId="26993"/>
    <cellStyle name="Note 3 2 2 5 19 3" xfId="44481"/>
    <cellStyle name="Note 3 2 2 5 2" xfId="1007"/>
    <cellStyle name="Note 3 2 2 5 2 2" xfId="18623"/>
    <cellStyle name="Note 3 2 2 5 2 3" xfId="36111"/>
    <cellStyle name="Note 3 2 2 5 20" xfId="10013"/>
    <cellStyle name="Note 3 2 2 5 20 2" xfId="27573"/>
    <cellStyle name="Note 3 2 2 5 20 3" xfId="45061"/>
    <cellStyle name="Note 3 2 2 5 21" xfId="10580"/>
    <cellStyle name="Note 3 2 2 5 21 2" xfId="28140"/>
    <cellStyle name="Note 3 2 2 5 21 3" xfId="45628"/>
    <cellStyle name="Note 3 2 2 5 22" xfId="11091"/>
    <cellStyle name="Note 3 2 2 5 22 2" xfId="28651"/>
    <cellStyle name="Note 3 2 2 5 22 3" xfId="46139"/>
    <cellStyle name="Note 3 2 2 5 23" xfId="11670"/>
    <cellStyle name="Note 3 2 2 5 23 2" xfId="29230"/>
    <cellStyle name="Note 3 2 2 5 23 3" xfId="46718"/>
    <cellStyle name="Note 3 2 2 5 24" xfId="12248"/>
    <cellStyle name="Note 3 2 2 5 24 2" xfId="29808"/>
    <cellStyle name="Note 3 2 2 5 24 3" xfId="47296"/>
    <cellStyle name="Note 3 2 2 5 25" xfId="12827"/>
    <cellStyle name="Note 3 2 2 5 25 2" xfId="30387"/>
    <cellStyle name="Note 3 2 2 5 25 3" xfId="47875"/>
    <cellStyle name="Note 3 2 2 5 26" xfId="13403"/>
    <cellStyle name="Note 3 2 2 5 26 2" xfId="30963"/>
    <cellStyle name="Note 3 2 2 5 26 3" xfId="48451"/>
    <cellStyle name="Note 3 2 2 5 27" xfId="13980"/>
    <cellStyle name="Note 3 2 2 5 27 2" xfId="31540"/>
    <cellStyle name="Note 3 2 2 5 27 3" xfId="49028"/>
    <cellStyle name="Note 3 2 2 5 28" xfId="14540"/>
    <cellStyle name="Note 3 2 2 5 28 2" xfId="32100"/>
    <cellStyle name="Note 3 2 2 5 28 3" xfId="49588"/>
    <cellStyle name="Note 3 2 2 5 29" xfId="15095"/>
    <cellStyle name="Note 3 2 2 5 29 2" xfId="32655"/>
    <cellStyle name="Note 3 2 2 5 29 3" xfId="50143"/>
    <cellStyle name="Note 3 2 2 5 3" xfId="481"/>
    <cellStyle name="Note 3 2 2 5 3 2" xfId="18528"/>
    <cellStyle name="Note 3 2 2 5 3 3" xfId="36016"/>
    <cellStyle name="Note 3 2 2 5 30" xfId="15660"/>
    <cellStyle name="Note 3 2 2 5 30 2" xfId="33220"/>
    <cellStyle name="Note 3 2 2 5 30 3" xfId="50708"/>
    <cellStyle name="Note 3 2 2 5 31" xfId="16207"/>
    <cellStyle name="Note 3 2 2 5 31 2" xfId="33767"/>
    <cellStyle name="Note 3 2 2 5 31 3" xfId="51255"/>
    <cellStyle name="Note 3 2 2 5 32" xfId="16758"/>
    <cellStyle name="Note 3 2 2 5 32 2" xfId="34318"/>
    <cellStyle name="Note 3 2 2 5 32 3" xfId="51806"/>
    <cellStyle name="Note 3 2 2 5 33" xfId="17279"/>
    <cellStyle name="Note 3 2 2 5 33 2" xfId="34839"/>
    <cellStyle name="Note 3 2 2 5 33 3" xfId="52327"/>
    <cellStyle name="Note 3 2 2 5 34" xfId="17883"/>
    <cellStyle name="Note 3 2 2 5 35" xfId="35371"/>
    <cellStyle name="Note 3 2 2 5 36" xfId="53061"/>
    <cellStyle name="Note 3 2 2 5 37" xfId="53639"/>
    <cellStyle name="Note 3 2 2 5 4" xfId="1127"/>
    <cellStyle name="Note 3 2 2 5 4 2" xfId="18719"/>
    <cellStyle name="Note 3 2 2 5 4 3" xfId="36207"/>
    <cellStyle name="Note 3 2 2 5 5" xfId="1563"/>
    <cellStyle name="Note 3 2 2 5 5 2" xfId="19155"/>
    <cellStyle name="Note 3 2 2 5 5 3" xfId="36643"/>
    <cellStyle name="Note 3 2 2 5 6" xfId="3165"/>
    <cellStyle name="Note 3 2 2 5 6 2" xfId="20757"/>
    <cellStyle name="Note 3 2 2 5 6 3" xfId="38245"/>
    <cellStyle name="Note 3 2 2 5 7" xfId="3041"/>
    <cellStyle name="Note 3 2 2 5 7 2" xfId="20633"/>
    <cellStyle name="Note 3 2 2 5 7 3" xfId="38121"/>
    <cellStyle name="Note 3 2 2 5 8" xfId="3024"/>
    <cellStyle name="Note 3 2 2 5 8 2" xfId="20616"/>
    <cellStyle name="Note 3 2 2 5 8 3" xfId="38104"/>
    <cellStyle name="Note 3 2 2 5 9" xfId="3284"/>
    <cellStyle name="Note 3 2 2 5 9 2" xfId="20876"/>
    <cellStyle name="Note 3 2 2 5 9 3" xfId="38364"/>
    <cellStyle name="Note 3 2 2 6" xfId="559"/>
    <cellStyle name="Note 3 2 2 6 10" xfId="10625"/>
    <cellStyle name="Note 3 2 2 6 10 2" xfId="28185"/>
    <cellStyle name="Note 3 2 2 6 10 3" xfId="45673"/>
    <cellStyle name="Note 3 2 2 6 11" xfId="11136"/>
    <cellStyle name="Note 3 2 2 6 11 2" xfId="28696"/>
    <cellStyle name="Note 3 2 2 6 11 3" xfId="46184"/>
    <cellStyle name="Note 3 2 2 6 12" xfId="11715"/>
    <cellStyle name="Note 3 2 2 6 12 2" xfId="29275"/>
    <cellStyle name="Note 3 2 2 6 12 3" xfId="46763"/>
    <cellStyle name="Note 3 2 2 6 13" xfId="12293"/>
    <cellStyle name="Note 3 2 2 6 13 2" xfId="29853"/>
    <cellStyle name="Note 3 2 2 6 13 3" xfId="47341"/>
    <cellStyle name="Note 3 2 2 6 14" xfId="12872"/>
    <cellStyle name="Note 3 2 2 6 14 2" xfId="30432"/>
    <cellStyle name="Note 3 2 2 6 14 3" xfId="47920"/>
    <cellStyle name="Note 3 2 2 6 15" xfId="13448"/>
    <cellStyle name="Note 3 2 2 6 15 2" xfId="31008"/>
    <cellStyle name="Note 3 2 2 6 15 3" xfId="48496"/>
    <cellStyle name="Note 3 2 2 6 16" xfId="14025"/>
    <cellStyle name="Note 3 2 2 6 16 2" xfId="31585"/>
    <cellStyle name="Note 3 2 2 6 16 3" xfId="49073"/>
    <cellStyle name="Note 3 2 2 6 17" xfId="14583"/>
    <cellStyle name="Note 3 2 2 6 17 2" xfId="32143"/>
    <cellStyle name="Note 3 2 2 6 17 3" xfId="49631"/>
    <cellStyle name="Note 3 2 2 6 18" xfId="15139"/>
    <cellStyle name="Note 3 2 2 6 18 2" xfId="32699"/>
    <cellStyle name="Note 3 2 2 6 18 3" xfId="50187"/>
    <cellStyle name="Note 3 2 2 6 19" xfId="15703"/>
    <cellStyle name="Note 3 2 2 6 19 2" xfId="33263"/>
    <cellStyle name="Note 3 2 2 6 19 3" xfId="50751"/>
    <cellStyle name="Note 3 2 2 6 2" xfId="6025"/>
    <cellStyle name="Note 3 2 2 6 2 2" xfId="23612"/>
    <cellStyle name="Note 3 2 2 6 2 3" xfId="41100"/>
    <cellStyle name="Note 3 2 2 6 20" xfId="16250"/>
    <cellStyle name="Note 3 2 2 6 20 2" xfId="33810"/>
    <cellStyle name="Note 3 2 2 6 20 3" xfId="51298"/>
    <cellStyle name="Note 3 2 2 6 21" xfId="16798"/>
    <cellStyle name="Note 3 2 2 6 21 2" xfId="34358"/>
    <cellStyle name="Note 3 2 2 6 21 3" xfId="51846"/>
    <cellStyle name="Note 3 2 2 6 22" xfId="17319"/>
    <cellStyle name="Note 3 2 2 6 22 2" xfId="34879"/>
    <cellStyle name="Note 3 2 2 6 22 3" xfId="52367"/>
    <cellStyle name="Note 3 2 2 6 23" xfId="17923"/>
    <cellStyle name="Note 3 2 2 6 24" xfId="35411"/>
    <cellStyle name="Note 3 2 2 6 3" xfId="6626"/>
    <cellStyle name="Note 3 2 2 6 3 2" xfId="24186"/>
    <cellStyle name="Note 3 2 2 6 3 3" xfId="41674"/>
    <cellStyle name="Note 3 2 2 6 4" xfId="7206"/>
    <cellStyle name="Note 3 2 2 6 4 2" xfId="24766"/>
    <cellStyle name="Note 3 2 2 6 4 3" xfId="42254"/>
    <cellStyle name="Note 3 2 2 6 5" xfId="7774"/>
    <cellStyle name="Note 3 2 2 6 5 2" xfId="25334"/>
    <cellStyle name="Note 3 2 2 6 5 3" xfId="42822"/>
    <cellStyle name="Note 3 2 2 6 6" xfId="8342"/>
    <cellStyle name="Note 3 2 2 6 6 2" xfId="25902"/>
    <cellStyle name="Note 3 2 2 6 6 3" xfId="43390"/>
    <cellStyle name="Note 3 2 2 6 7" xfId="8910"/>
    <cellStyle name="Note 3 2 2 6 7 2" xfId="26470"/>
    <cellStyle name="Note 3 2 2 6 7 3" xfId="43958"/>
    <cellStyle name="Note 3 2 2 6 8" xfId="9478"/>
    <cellStyle name="Note 3 2 2 6 8 2" xfId="27038"/>
    <cellStyle name="Note 3 2 2 6 8 3" xfId="44526"/>
    <cellStyle name="Note 3 2 2 6 9" xfId="10058"/>
    <cellStyle name="Note 3 2 2 6 9 2" xfId="27618"/>
    <cellStyle name="Note 3 2 2 6 9 3" xfId="45106"/>
    <cellStyle name="Note 3 2 2 7" xfId="1053"/>
    <cellStyle name="Note 3 2 2 7 2" xfId="18669"/>
    <cellStyle name="Note 3 2 2 7 3" xfId="36157"/>
    <cellStyle name="Note 3 2 2 8" xfId="1488"/>
    <cellStyle name="Note 3 2 2 8 2" xfId="19080"/>
    <cellStyle name="Note 3 2 2 8 3" xfId="36568"/>
    <cellStyle name="Note 3 2 2 9" xfId="1924"/>
    <cellStyle name="Note 3 2 2 9 2" xfId="19516"/>
    <cellStyle name="Note 3 2 2 9 3" xfId="37004"/>
    <cellStyle name="Note 3 2 20" xfId="380"/>
    <cellStyle name="Note 3 2 20 2" xfId="18427"/>
    <cellStyle name="Note 3 2 20 3" xfId="35915"/>
    <cellStyle name="Note 3 2 21" xfId="344"/>
    <cellStyle name="Note 3 2 21 2" xfId="18391"/>
    <cellStyle name="Note 3 2 21 3" xfId="35879"/>
    <cellStyle name="Note 3 2 22" xfId="374"/>
    <cellStyle name="Note 3 2 22 2" xfId="18421"/>
    <cellStyle name="Note 3 2 22 3" xfId="35909"/>
    <cellStyle name="Note 3 2 23" xfId="350"/>
    <cellStyle name="Note 3 2 23 2" xfId="18397"/>
    <cellStyle name="Note 3 2 23 3" xfId="35885"/>
    <cellStyle name="Note 3 2 24" xfId="371"/>
    <cellStyle name="Note 3 2 24 2" xfId="18418"/>
    <cellStyle name="Note 3 2 24 3" xfId="35906"/>
    <cellStyle name="Note 3 2 25" xfId="352"/>
    <cellStyle name="Note 3 2 25 2" xfId="18399"/>
    <cellStyle name="Note 3 2 25 3" xfId="35887"/>
    <cellStyle name="Note 3 2 26" xfId="425"/>
    <cellStyle name="Note 3 2 26 2" xfId="18472"/>
    <cellStyle name="Note 3 2 26 3" xfId="35960"/>
    <cellStyle name="Note 3 2 27" xfId="418"/>
    <cellStyle name="Note 3 2 27 2" xfId="18465"/>
    <cellStyle name="Note 3 2 27 3" xfId="35953"/>
    <cellStyle name="Note 3 2 28" xfId="992"/>
    <cellStyle name="Note 3 2 28 2" xfId="18608"/>
    <cellStyle name="Note 3 2 28 3" xfId="36096"/>
    <cellStyle name="Note 3 2 29" xfId="466"/>
    <cellStyle name="Note 3 2 29 2" xfId="18513"/>
    <cellStyle name="Note 3 2 29 3" xfId="36001"/>
    <cellStyle name="Note 3 2 3" xfId="131"/>
    <cellStyle name="Note 3 2 3 10" xfId="3264"/>
    <cellStyle name="Note 3 2 3 10 2" xfId="20856"/>
    <cellStyle name="Note 3 2 3 10 3" xfId="38344"/>
    <cellStyle name="Note 3 2 3 11" xfId="3690"/>
    <cellStyle name="Note 3 2 3 11 2" xfId="21282"/>
    <cellStyle name="Note 3 2 3 11 3" xfId="38770"/>
    <cellStyle name="Note 3 2 3 12" xfId="4111"/>
    <cellStyle name="Note 3 2 3 12 2" xfId="21703"/>
    <cellStyle name="Note 3 2 3 12 3" xfId="39191"/>
    <cellStyle name="Note 3 2 3 13" xfId="4532"/>
    <cellStyle name="Note 3 2 3 13 2" xfId="22124"/>
    <cellStyle name="Note 3 2 3 13 3" xfId="39612"/>
    <cellStyle name="Note 3 2 3 14" xfId="4943"/>
    <cellStyle name="Note 3 2 3 14 2" xfId="22535"/>
    <cellStyle name="Note 3 2 3 14 3" xfId="40023"/>
    <cellStyle name="Note 3 2 3 15" xfId="5343"/>
    <cellStyle name="Note 3 2 3 15 2" xfId="22935"/>
    <cellStyle name="Note 3 2 3 15 3" xfId="40423"/>
    <cellStyle name="Note 3 2 3 16" xfId="5864"/>
    <cellStyle name="Note 3 2 3 16 2" xfId="23456"/>
    <cellStyle name="Note 3 2 3 16 3" xfId="40944"/>
    <cellStyle name="Note 3 2 3 17" xfId="6463"/>
    <cellStyle name="Note 3 2 3 17 2" xfId="24023"/>
    <cellStyle name="Note 3 2 3 17 3" xfId="41511"/>
    <cellStyle name="Note 3 2 3 18" xfId="7043"/>
    <cellStyle name="Note 3 2 3 18 2" xfId="24603"/>
    <cellStyle name="Note 3 2 3 18 3" xfId="42091"/>
    <cellStyle name="Note 3 2 3 19" xfId="6637"/>
    <cellStyle name="Note 3 2 3 19 2" xfId="24197"/>
    <cellStyle name="Note 3 2 3 19 3" xfId="41685"/>
    <cellStyle name="Note 3 2 3 2" xfId="762"/>
    <cellStyle name="Note 3 2 3 2 10" xfId="4679"/>
    <cellStyle name="Note 3 2 3 2 10 2" xfId="22271"/>
    <cellStyle name="Note 3 2 3 2 10 3" xfId="39759"/>
    <cellStyle name="Note 3 2 3 2 11" xfId="5080"/>
    <cellStyle name="Note 3 2 3 2 11 2" xfId="22672"/>
    <cellStyle name="Note 3 2 3 2 11 3" xfId="40160"/>
    <cellStyle name="Note 3 2 3 2 12" xfId="5480"/>
    <cellStyle name="Note 3 2 3 2 12 2" xfId="23072"/>
    <cellStyle name="Note 3 2 3 2 12 3" xfId="40560"/>
    <cellStyle name="Note 3 2 3 2 13" xfId="6225"/>
    <cellStyle name="Note 3 2 3 2 13 2" xfId="23785"/>
    <cellStyle name="Note 3 2 3 2 13 3" xfId="41273"/>
    <cellStyle name="Note 3 2 3 2 14" xfId="6826"/>
    <cellStyle name="Note 3 2 3 2 14 2" xfId="24386"/>
    <cellStyle name="Note 3 2 3 2 14 3" xfId="41874"/>
    <cellStyle name="Note 3 2 3 2 15" xfId="7406"/>
    <cellStyle name="Note 3 2 3 2 15 2" xfId="24966"/>
    <cellStyle name="Note 3 2 3 2 15 3" xfId="42454"/>
    <cellStyle name="Note 3 2 3 2 16" xfId="7974"/>
    <cellStyle name="Note 3 2 3 2 16 2" xfId="25534"/>
    <cellStyle name="Note 3 2 3 2 16 3" xfId="43022"/>
    <cellStyle name="Note 3 2 3 2 17" xfId="8542"/>
    <cellStyle name="Note 3 2 3 2 17 2" xfId="26102"/>
    <cellStyle name="Note 3 2 3 2 17 3" xfId="43590"/>
    <cellStyle name="Note 3 2 3 2 18" xfId="9110"/>
    <cellStyle name="Note 3 2 3 2 18 2" xfId="26670"/>
    <cellStyle name="Note 3 2 3 2 18 3" xfId="44158"/>
    <cellStyle name="Note 3 2 3 2 19" xfId="9678"/>
    <cellStyle name="Note 3 2 3 2 19 2" xfId="27238"/>
    <cellStyle name="Note 3 2 3 2 19 3" xfId="44726"/>
    <cellStyle name="Note 3 2 3 2 2" xfId="1255"/>
    <cellStyle name="Note 3 2 3 2 2 2" xfId="18847"/>
    <cellStyle name="Note 3 2 3 2 2 3" xfId="36335"/>
    <cellStyle name="Note 3 2 3 2 20" xfId="10257"/>
    <cellStyle name="Note 3 2 3 2 20 2" xfId="27817"/>
    <cellStyle name="Note 3 2 3 2 20 3" xfId="45305"/>
    <cellStyle name="Note 3 2 3 2 21" xfId="10824"/>
    <cellStyle name="Note 3 2 3 2 21 2" xfId="28384"/>
    <cellStyle name="Note 3 2 3 2 21 3" xfId="45872"/>
    <cellStyle name="Note 3 2 3 2 22" xfId="11334"/>
    <cellStyle name="Note 3 2 3 2 22 2" xfId="28894"/>
    <cellStyle name="Note 3 2 3 2 22 3" xfId="46382"/>
    <cellStyle name="Note 3 2 3 2 23" xfId="11915"/>
    <cellStyle name="Note 3 2 3 2 23 2" xfId="29475"/>
    <cellStyle name="Note 3 2 3 2 23 3" xfId="46963"/>
    <cellStyle name="Note 3 2 3 2 24" xfId="12493"/>
    <cellStyle name="Note 3 2 3 2 24 2" xfId="30053"/>
    <cellStyle name="Note 3 2 3 2 24 3" xfId="47541"/>
    <cellStyle name="Note 3 2 3 2 25" xfId="13069"/>
    <cellStyle name="Note 3 2 3 2 25 2" xfId="30629"/>
    <cellStyle name="Note 3 2 3 2 25 3" xfId="48117"/>
    <cellStyle name="Note 3 2 3 2 26" xfId="13645"/>
    <cellStyle name="Note 3 2 3 2 26 2" xfId="31205"/>
    <cellStyle name="Note 3 2 3 2 26 3" xfId="48693"/>
    <cellStyle name="Note 3 2 3 2 27" xfId="14219"/>
    <cellStyle name="Note 3 2 3 2 27 2" xfId="31779"/>
    <cellStyle name="Note 3 2 3 2 27 3" xfId="49267"/>
    <cellStyle name="Note 3 2 3 2 28" xfId="14775"/>
    <cellStyle name="Note 3 2 3 2 28 2" xfId="32335"/>
    <cellStyle name="Note 3 2 3 2 28 3" xfId="49823"/>
    <cellStyle name="Note 3 2 3 2 29" xfId="15332"/>
    <cellStyle name="Note 3 2 3 2 29 2" xfId="32892"/>
    <cellStyle name="Note 3 2 3 2 29 3" xfId="50380"/>
    <cellStyle name="Note 3 2 3 2 3" xfId="1691"/>
    <cellStyle name="Note 3 2 3 2 3 2" xfId="19283"/>
    <cellStyle name="Note 3 2 3 2 3 3" xfId="36771"/>
    <cellStyle name="Note 3 2 3 2 30" xfId="15890"/>
    <cellStyle name="Note 3 2 3 2 30 2" xfId="33450"/>
    <cellStyle name="Note 3 2 3 2 30 3" xfId="50938"/>
    <cellStyle name="Note 3 2 3 2 31" xfId="16438"/>
    <cellStyle name="Note 3 2 3 2 31 2" xfId="33998"/>
    <cellStyle name="Note 3 2 3 2 31 3" xfId="51486"/>
    <cellStyle name="Note 3 2 3 2 32" xfId="16971"/>
    <cellStyle name="Note 3 2 3 2 32 2" xfId="34531"/>
    <cellStyle name="Note 3 2 3 2 32 3" xfId="52019"/>
    <cellStyle name="Note 3 2 3 2 33" xfId="17492"/>
    <cellStyle name="Note 3 2 3 2 33 2" xfId="35052"/>
    <cellStyle name="Note 3 2 3 2 33 3" xfId="52540"/>
    <cellStyle name="Note 3 2 3 2 34" xfId="18096"/>
    <cellStyle name="Note 3 2 3 2 35" xfId="35584"/>
    <cellStyle name="Note 3 2 3 2 36" xfId="53310"/>
    <cellStyle name="Note 3 2 3 2 37" xfId="53748"/>
    <cellStyle name="Note 3 2 3 2 4" xfId="2126"/>
    <cellStyle name="Note 3 2 3 2 4 2" xfId="19718"/>
    <cellStyle name="Note 3 2 3 2 4 3" xfId="37206"/>
    <cellStyle name="Note 3 2 3 2 5" xfId="2562"/>
    <cellStyle name="Note 3 2 3 2 5 2" xfId="20154"/>
    <cellStyle name="Note 3 2 3 2 5 3" xfId="37642"/>
    <cellStyle name="Note 3 2 3 2 6" xfId="3120"/>
    <cellStyle name="Note 3 2 3 2 6 2" xfId="20712"/>
    <cellStyle name="Note 3 2 3 2 6 3" xfId="38200"/>
    <cellStyle name="Note 3 2 3 2 7" xfId="3412"/>
    <cellStyle name="Note 3 2 3 2 7 2" xfId="21004"/>
    <cellStyle name="Note 3 2 3 2 7 3" xfId="38492"/>
    <cellStyle name="Note 3 2 3 2 8" xfId="3837"/>
    <cellStyle name="Note 3 2 3 2 8 2" xfId="21429"/>
    <cellStyle name="Note 3 2 3 2 8 3" xfId="38917"/>
    <cellStyle name="Note 3 2 3 2 9" xfId="4258"/>
    <cellStyle name="Note 3 2 3 2 9 2" xfId="21850"/>
    <cellStyle name="Note 3 2 3 2 9 3" xfId="39338"/>
    <cellStyle name="Note 3 2 3 20" xfId="7072"/>
    <cellStyle name="Note 3 2 3 20 2" xfId="24632"/>
    <cellStyle name="Note 3 2 3 20 3" xfId="42120"/>
    <cellStyle name="Note 3 2 3 21" xfId="7640"/>
    <cellStyle name="Note 3 2 3 21 2" xfId="25200"/>
    <cellStyle name="Note 3 2 3 21 3" xfId="42688"/>
    <cellStyle name="Note 3 2 3 22" xfId="8208"/>
    <cellStyle name="Note 3 2 3 22 2" xfId="25768"/>
    <cellStyle name="Note 3 2 3 22 3" xfId="43256"/>
    <cellStyle name="Note 3 2 3 23" xfId="9895"/>
    <cellStyle name="Note 3 2 3 23 2" xfId="27455"/>
    <cellStyle name="Note 3 2 3 23 3" xfId="44943"/>
    <cellStyle name="Note 3 2 3 24" xfId="9338"/>
    <cellStyle name="Note 3 2 3 24 2" xfId="26898"/>
    <cellStyle name="Note 3 2 3 24 3" xfId="44386"/>
    <cellStyle name="Note 3 2 3 25" xfId="11552"/>
    <cellStyle name="Note 3 2 3 25 2" xfId="29112"/>
    <cellStyle name="Note 3 2 3 25 3" xfId="46600"/>
    <cellStyle name="Note 3 2 3 26" xfId="12132"/>
    <cellStyle name="Note 3 2 3 26 2" xfId="29692"/>
    <cellStyle name="Note 3 2 3 26 3" xfId="47180"/>
    <cellStyle name="Note 3 2 3 27" xfId="12710"/>
    <cellStyle name="Note 3 2 3 27 2" xfId="30270"/>
    <cellStyle name="Note 3 2 3 27 3" xfId="47758"/>
    <cellStyle name="Note 3 2 3 28" xfId="13286"/>
    <cellStyle name="Note 3 2 3 28 2" xfId="30846"/>
    <cellStyle name="Note 3 2 3 28 3" xfId="48334"/>
    <cellStyle name="Note 3 2 3 29" xfId="13862"/>
    <cellStyle name="Note 3 2 3 29 2" xfId="31422"/>
    <cellStyle name="Note 3 2 3 29 3" xfId="48910"/>
    <cellStyle name="Note 3 2 3 3" xfId="882"/>
    <cellStyle name="Note 3 2 3 3 10" xfId="4799"/>
    <cellStyle name="Note 3 2 3 3 10 2" xfId="22391"/>
    <cellStyle name="Note 3 2 3 3 10 3" xfId="39879"/>
    <cellStyle name="Note 3 2 3 3 11" xfId="5200"/>
    <cellStyle name="Note 3 2 3 3 11 2" xfId="22792"/>
    <cellStyle name="Note 3 2 3 3 11 3" xfId="40280"/>
    <cellStyle name="Note 3 2 3 3 12" xfId="5600"/>
    <cellStyle name="Note 3 2 3 3 12 2" xfId="23192"/>
    <cellStyle name="Note 3 2 3 3 12 3" xfId="40680"/>
    <cellStyle name="Note 3 2 3 3 13" xfId="6345"/>
    <cellStyle name="Note 3 2 3 3 13 2" xfId="23905"/>
    <cellStyle name="Note 3 2 3 3 13 3" xfId="41393"/>
    <cellStyle name="Note 3 2 3 3 14" xfId="6946"/>
    <cellStyle name="Note 3 2 3 3 14 2" xfId="24506"/>
    <cellStyle name="Note 3 2 3 3 14 3" xfId="41994"/>
    <cellStyle name="Note 3 2 3 3 15" xfId="7526"/>
    <cellStyle name="Note 3 2 3 3 15 2" xfId="25086"/>
    <cellStyle name="Note 3 2 3 3 15 3" xfId="42574"/>
    <cellStyle name="Note 3 2 3 3 16" xfId="8094"/>
    <cellStyle name="Note 3 2 3 3 16 2" xfId="25654"/>
    <cellStyle name="Note 3 2 3 3 16 3" xfId="43142"/>
    <cellStyle name="Note 3 2 3 3 17" xfId="8662"/>
    <cellStyle name="Note 3 2 3 3 17 2" xfId="26222"/>
    <cellStyle name="Note 3 2 3 3 17 3" xfId="43710"/>
    <cellStyle name="Note 3 2 3 3 18" xfId="9230"/>
    <cellStyle name="Note 3 2 3 3 18 2" xfId="26790"/>
    <cellStyle name="Note 3 2 3 3 18 3" xfId="44278"/>
    <cellStyle name="Note 3 2 3 3 19" xfId="9798"/>
    <cellStyle name="Note 3 2 3 3 19 2" xfId="27358"/>
    <cellStyle name="Note 3 2 3 3 19 3" xfId="44846"/>
    <cellStyle name="Note 3 2 3 3 2" xfId="1375"/>
    <cellStyle name="Note 3 2 3 3 2 2" xfId="18967"/>
    <cellStyle name="Note 3 2 3 3 2 3" xfId="36455"/>
    <cellStyle name="Note 3 2 3 3 20" xfId="10377"/>
    <cellStyle name="Note 3 2 3 3 20 2" xfId="27937"/>
    <cellStyle name="Note 3 2 3 3 20 3" xfId="45425"/>
    <cellStyle name="Note 3 2 3 3 21" xfId="10944"/>
    <cellStyle name="Note 3 2 3 3 21 2" xfId="28504"/>
    <cellStyle name="Note 3 2 3 3 21 3" xfId="45992"/>
    <cellStyle name="Note 3 2 3 3 22" xfId="11454"/>
    <cellStyle name="Note 3 2 3 3 22 2" xfId="29014"/>
    <cellStyle name="Note 3 2 3 3 22 3" xfId="46502"/>
    <cellStyle name="Note 3 2 3 3 23" xfId="12035"/>
    <cellStyle name="Note 3 2 3 3 23 2" xfId="29595"/>
    <cellStyle name="Note 3 2 3 3 23 3" xfId="47083"/>
    <cellStyle name="Note 3 2 3 3 24" xfId="12613"/>
    <cellStyle name="Note 3 2 3 3 24 2" xfId="30173"/>
    <cellStyle name="Note 3 2 3 3 24 3" xfId="47661"/>
    <cellStyle name="Note 3 2 3 3 25" xfId="13189"/>
    <cellStyle name="Note 3 2 3 3 25 2" xfId="30749"/>
    <cellStyle name="Note 3 2 3 3 25 3" xfId="48237"/>
    <cellStyle name="Note 3 2 3 3 26" xfId="13765"/>
    <cellStyle name="Note 3 2 3 3 26 2" xfId="31325"/>
    <cellStyle name="Note 3 2 3 3 26 3" xfId="48813"/>
    <cellStyle name="Note 3 2 3 3 27" xfId="14339"/>
    <cellStyle name="Note 3 2 3 3 27 2" xfId="31899"/>
    <cellStyle name="Note 3 2 3 3 27 3" xfId="49387"/>
    <cellStyle name="Note 3 2 3 3 28" xfId="14895"/>
    <cellStyle name="Note 3 2 3 3 28 2" xfId="32455"/>
    <cellStyle name="Note 3 2 3 3 28 3" xfId="49943"/>
    <cellStyle name="Note 3 2 3 3 29" xfId="15452"/>
    <cellStyle name="Note 3 2 3 3 29 2" xfId="33012"/>
    <cellStyle name="Note 3 2 3 3 29 3" xfId="50500"/>
    <cellStyle name="Note 3 2 3 3 3" xfId="1811"/>
    <cellStyle name="Note 3 2 3 3 3 2" xfId="19403"/>
    <cellStyle name="Note 3 2 3 3 3 3" xfId="36891"/>
    <cellStyle name="Note 3 2 3 3 30" xfId="16010"/>
    <cellStyle name="Note 3 2 3 3 30 2" xfId="33570"/>
    <cellStyle name="Note 3 2 3 3 30 3" xfId="51058"/>
    <cellStyle name="Note 3 2 3 3 31" xfId="16558"/>
    <cellStyle name="Note 3 2 3 3 31 2" xfId="34118"/>
    <cellStyle name="Note 3 2 3 3 31 3" xfId="51606"/>
    <cellStyle name="Note 3 2 3 3 32" xfId="17091"/>
    <cellStyle name="Note 3 2 3 3 32 2" xfId="34651"/>
    <cellStyle name="Note 3 2 3 3 32 3" xfId="52139"/>
    <cellStyle name="Note 3 2 3 3 33" xfId="17612"/>
    <cellStyle name="Note 3 2 3 3 33 2" xfId="35172"/>
    <cellStyle name="Note 3 2 3 3 33 3" xfId="52660"/>
    <cellStyle name="Note 3 2 3 3 34" xfId="18216"/>
    <cellStyle name="Note 3 2 3 3 35" xfId="35704"/>
    <cellStyle name="Note 3 2 3 3 36" xfId="53430"/>
    <cellStyle name="Note 3 2 3 3 37" xfId="53181"/>
    <cellStyle name="Note 3 2 3 3 4" xfId="2246"/>
    <cellStyle name="Note 3 2 3 3 4 2" xfId="19838"/>
    <cellStyle name="Note 3 2 3 3 4 3" xfId="37326"/>
    <cellStyle name="Note 3 2 3 3 5" xfId="2682"/>
    <cellStyle name="Note 3 2 3 3 5 2" xfId="20274"/>
    <cellStyle name="Note 3 2 3 3 5 3" xfId="37762"/>
    <cellStyle name="Note 3 2 3 3 6" xfId="2881"/>
    <cellStyle name="Note 3 2 3 3 6 2" xfId="20473"/>
    <cellStyle name="Note 3 2 3 3 6 3" xfId="37961"/>
    <cellStyle name="Note 3 2 3 3 7" xfId="3532"/>
    <cellStyle name="Note 3 2 3 3 7 2" xfId="21124"/>
    <cellStyle name="Note 3 2 3 3 7 3" xfId="38612"/>
    <cellStyle name="Note 3 2 3 3 8" xfId="3957"/>
    <cellStyle name="Note 3 2 3 3 8 2" xfId="21549"/>
    <cellStyle name="Note 3 2 3 3 8 3" xfId="39037"/>
    <cellStyle name="Note 3 2 3 3 9" xfId="4378"/>
    <cellStyle name="Note 3 2 3 3 9 2" xfId="21970"/>
    <cellStyle name="Note 3 2 3 3 9 3" xfId="39458"/>
    <cellStyle name="Note 3 2 3 30" xfId="13458"/>
    <cellStyle name="Note 3 2 3 30 2" xfId="31018"/>
    <cellStyle name="Note 3 2 3 30 3" xfId="48506"/>
    <cellStyle name="Note 3 2 3 31" xfId="13891"/>
    <cellStyle name="Note 3 2 3 31 2" xfId="31451"/>
    <cellStyle name="Note 3 2 3 31 3" xfId="48939"/>
    <cellStyle name="Note 3 2 3 32" xfId="15548"/>
    <cellStyle name="Note 3 2 3 32 2" xfId="33108"/>
    <cellStyle name="Note 3 2 3 32 3" xfId="50596"/>
    <cellStyle name="Note 3 2 3 33" xfId="15146"/>
    <cellStyle name="Note 3 2 3 33 2" xfId="32706"/>
    <cellStyle name="Note 3 2 3 33 3" xfId="50194"/>
    <cellStyle name="Note 3 2 3 34" xfId="16654"/>
    <cellStyle name="Note 3 2 3 34 2" xfId="34214"/>
    <cellStyle name="Note 3 2 3 34 3" xfId="51702"/>
    <cellStyle name="Note 3 2 3 35" xfId="16257"/>
    <cellStyle name="Note 3 2 3 35 2" xfId="33817"/>
    <cellStyle name="Note 3 2 3 35 3" xfId="51305"/>
    <cellStyle name="Note 3 2 3 36" xfId="17780"/>
    <cellStyle name="Note 3 2 3 37" xfId="35268"/>
    <cellStyle name="Note 3 2 3 38" xfId="53161"/>
    <cellStyle name="Note 3 2 3 39" xfId="52995"/>
    <cellStyle name="Note 3 2 3 4" xfId="613"/>
    <cellStyle name="Note 3 2 3 4 10" xfId="10677"/>
    <cellStyle name="Note 3 2 3 4 10 2" xfId="28237"/>
    <cellStyle name="Note 3 2 3 4 10 3" xfId="45725"/>
    <cellStyle name="Note 3 2 3 4 11" xfId="11188"/>
    <cellStyle name="Note 3 2 3 4 11 2" xfId="28748"/>
    <cellStyle name="Note 3 2 3 4 11 3" xfId="46236"/>
    <cellStyle name="Note 3 2 3 4 12" xfId="11768"/>
    <cellStyle name="Note 3 2 3 4 12 2" xfId="29328"/>
    <cellStyle name="Note 3 2 3 4 12 3" xfId="46816"/>
    <cellStyle name="Note 3 2 3 4 13" xfId="12346"/>
    <cellStyle name="Note 3 2 3 4 13 2" xfId="29906"/>
    <cellStyle name="Note 3 2 3 4 13 3" xfId="47394"/>
    <cellStyle name="Note 3 2 3 4 14" xfId="12923"/>
    <cellStyle name="Note 3 2 3 4 14 2" xfId="30483"/>
    <cellStyle name="Note 3 2 3 4 14 3" xfId="47971"/>
    <cellStyle name="Note 3 2 3 4 15" xfId="13498"/>
    <cellStyle name="Note 3 2 3 4 15 2" xfId="31058"/>
    <cellStyle name="Note 3 2 3 4 15 3" xfId="48546"/>
    <cellStyle name="Note 3 2 3 4 16" xfId="14073"/>
    <cellStyle name="Note 3 2 3 4 16 2" xfId="31633"/>
    <cellStyle name="Note 3 2 3 4 16 3" xfId="49121"/>
    <cellStyle name="Note 3 2 3 4 17" xfId="14630"/>
    <cellStyle name="Note 3 2 3 4 17 2" xfId="32190"/>
    <cellStyle name="Note 3 2 3 4 17 3" xfId="49678"/>
    <cellStyle name="Note 3 2 3 4 18" xfId="15186"/>
    <cellStyle name="Note 3 2 3 4 18 2" xfId="32746"/>
    <cellStyle name="Note 3 2 3 4 18 3" xfId="50234"/>
    <cellStyle name="Note 3 2 3 4 19" xfId="15747"/>
    <cellStyle name="Note 3 2 3 4 19 2" xfId="33307"/>
    <cellStyle name="Note 3 2 3 4 19 3" xfId="50795"/>
    <cellStyle name="Note 3 2 3 4 2" xfId="6078"/>
    <cellStyle name="Note 3 2 3 4 2 2" xfId="23648"/>
    <cellStyle name="Note 3 2 3 4 2 3" xfId="41136"/>
    <cellStyle name="Note 3 2 3 4 20" xfId="16293"/>
    <cellStyle name="Note 3 2 3 4 20 2" xfId="33853"/>
    <cellStyle name="Note 3 2 3 4 20 3" xfId="51341"/>
    <cellStyle name="Note 3 2 3 4 21" xfId="16834"/>
    <cellStyle name="Note 3 2 3 4 21 2" xfId="34394"/>
    <cellStyle name="Note 3 2 3 4 21 3" xfId="51882"/>
    <cellStyle name="Note 3 2 3 4 22" xfId="17355"/>
    <cellStyle name="Note 3 2 3 4 22 2" xfId="34915"/>
    <cellStyle name="Note 3 2 3 4 22 3" xfId="52403"/>
    <cellStyle name="Note 3 2 3 4 23" xfId="17959"/>
    <cellStyle name="Note 3 2 3 4 24" xfId="35447"/>
    <cellStyle name="Note 3 2 3 4 3" xfId="6679"/>
    <cellStyle name="Note 3 2 3 4 3 2" xfId="24239"/>
    <cellStyle name="Note 3 2 3 4 3 3" xfId="41727"/>
    <cellStyle name="Note 3 2 3 4 4" xfId="7259"/>
    <cellStyle name="Note 3 2 3 4 4 2" xfId="24819"/>
    <cellStyle name="Note 3 2 3 4 4 3" xfId="42307"/>
    <cellStyle name="Note 3 2 3 4 5" xfId="7827"/>
    <cellStyle name="Note 3 2 3 4 5 2" xfId="25387"/>
    <cellStyle name="Note 3 2 3 4 5 3" xfId="42875"/>
    <cellStyle name="Note 3 2 3 4 6" xfId="8395"/>
    <cellStyle name="Note 3 2 3 4 6 2" xfId="25955"/>
    <cellStyle name="Note 3 2 3 4 6 3" xfId="43443"/>
    <cellStyle name="Note 3 2 3 4 7" xfId="8963"/>
    <cellStyle name="Note 3 2 3 4 7 2" xfId="26523"/>
    <cellStyle name="Note 3 2 3 4 7 3" xfId="44011"/>
    <cellStyle name="Note 3 2 3 4 8" xfId="9531"/>
    <cellStyle name="Note 3 2 3 4 8 2" xfId="27091"/>
    <cellStyle name="Note 3 2 3 4 8 3" xfId="44579"/>
    <cellStyle name="Note 3 2 3 4 9" xfId="10110"/>
    <cellStyle name="Note 3 2 3 4 9 2" xfId="27670"/>
    <cellStyle name="Note 3 2 3 4 9 3" xfId="45158"/>
    <cellStyle name="Note 3 2 3 5" xfId="1106"/>
    <cellStyle name="Note 3 2 3 5 2" xfId="18710"/>
    <cellStyle name="Note 3 2 3 5 3" xfId="36198"/>
    <cellStyle name="Note 3 2 3 6" xfId="1542"/>
    <cellStyle name="Note 3 2 3 6 2" xfId="19134"/>
    <cellStyle name="Note 3 2 3 6 3" xfId="36622"/>
    <cellStyle name="Note 3 2 3 7" xfId="1977"/>
    <cellStyle name="Note 3 2 3 7 2" xfId="19569"/>
    <cellStyle name="Note 3 2 3 7 3" xfId="37057"/>
    <cellStyle name="Note 3 2 3 8" xfId="2413"/>
    <cellStyle name="Note 3 2 3 8 2" xfId="20005"/>
    <cellStyle name="Note 3 2 3 8 3" xfId="37493"/>
    <cellStyle name="Note 3 2 3 9" xfId="2940"/>
    <cellStyle name="Note 3 2 3 9 2" xfId="20532"/>
    <cellStyle name="Note 3 2 3 9 3" xfId="38020"/>
    <cellStyle name="Note 3 2 30" xfId="1044"/>
    <cellStyle name="Note 3 2 30 2" xfId="18660"/>
    <cellStyle name="Note 3 2 30 3" xfId="36148"/>
    <cellStyle name="Note 3 2 31" xfId="1479"/>
    <cellStyle name="Note 3 2 31 2" xfId="19071"/>
    <cellStyle name="Note 3 2 31 3" xfId="36559"/>
    <cellStyle name="Note 3 2 32" xfId="1915"/>
    <cellStyle name="Note 3 2 32 2" xfId="19507"/>
    <cellStyle name="Note 3 2 32 3" xfId="36995"/>
    <cellStyle name="Note 3 2 33" xfId="2959"/>
    <cellStyle name="Note 3 2 33 2" xfId="20551"/>
    <cellStyle name="Note 3 2 33 3" xfId="38039"/>
    <cellStyle name="Note 3 2 34" xfId="1497"/>
    <cellStyle name="Note 3 2 34 2" xfId="19089"/>
    <cellStyle name="Note 3 2 34 3" xfId="36577"/>
    <cellStyle name="Note 3 2 35" xfId="3204"/>
    <cellStyle name="Note 3 2 35 2" xfId="20796"/>
    <cellStyle name="Note 3 2 35 3" xfId="38284"/>
    <cellStyle name="Note 3 2 36" xfId="3635"/>
    <cellStyle name="Note 3 2 36 2" xfId="21227"/>
    <cellStyle name="Note 3 2 36 3" xfId="38715"/>
    <cellStyle name="Note 3 2 37" xfId="4059"/>
    <cellStyle name="Note 3 2 37 2" xfId="21651"/>
    <cellStyle name="Note 3 2 37 3" xfId="39139"/>
    <cellStyle name="Note 3 2 38" xfId="4480"/>
    <cellStyle name="Note 3 2 38 2" xfId="22072"/>
    <cellStyle name="Note 3 2 38 3" xfId="39560"/>
    <cellStyle name="Note 3 2 39" xfId="5746"/>
    <cellStyle name="Note 3 2 39 2" xfId="23338"/>
    <cellStyle name="Note 3 2 39 3" xfId="40826"/>
    <cellStyle name="Note 3 2 4" xfId="190"/>
    <cellStyle name="Note 3 2 4 10" xfId="3231"/>
    <cellStyle name="Note 3 2 4 10 2" xfId="20823"/>
    <cellStyle name="Note 3 2 4 10 3" xfId="38311"/>
    <cellStyle name="Note 3 2 4 11" xfId="3660"/>
    <cellStyle name="Note 3 2 4 11 2" xfId="21252"/>
    <cellStyle name="Note 3 2 4 11 3" xfId="38740"/>
    <cellStyle name="Note 3 2 4 12" xfId="4083"/>
    <cellStyle name="Note 3 2 4 12 2" xfId="21675"/>
    <cellStyle name="Note 3 2 4 12 3" xfId="39163"/>
    <cellStyle name="Note 3 2 4 13" xfId="4504"/>
    <cellStyle name="Note 3 2 4 13 2" xfId="22096"/>
    <cellStyle name="Note 3 2 4 13 3" xfId="39584"/>
    <cellStyle name="Note 3 2 4 14" xfId="4919"/>
    <cellStyle name="Note 3 2 4 14 2" xfId="22511"/>
    <cellStyle name="Note 3 2 4 14 3" xfId="39999"/>
    <cellStyle name="Note 3 2 4 15" xfId="5319"/>
    <cellStyle name="Note 3 2 4 15 2" xfId="22911"/>
    <cellStyle name="Note 3 2 4 15 3" xfId="40399"/>
    <cellStyle name="Note 3 2 4 16" xfId="5830"/>
    <cellStyle name="Note 3 2 4 16 2" xfId="23422"/>
    <cellStyle name="Note 3 2 4 16 3" xfId="40910"/>
    <cellStyle name="Note 3 2 4 17" xfId="5703"/>
    <cellStyle name="Note 3 2 4 17 2" xfId="23295"/>
    <cellStyle name="Note 3 2 4 17 3" xfId="40783"/>
    <cellStyle name="Note 3 2 4 18" xfId="5887"/>
    <cellStyle name="Note 3 2 4 18 2" xfId="23479"/>
    <cellStyle name="Note 3 2 4 18 3" xfId="40967"/>
    <cellStyle name="Note 3 2 4 19" xfId="6696"/>
    <cellStyle name="Note 3 2 4 19 2" xfId="24256"/>
    <cellStyle name="Note 3 2 4 19 3" xfId="41744"/>
    <cellStyle name="Note 3 2 4 2" xfId="738"/>
    <cellStyle name="Note 3 2 4 2 10" xfId="4655"/>
    <cellStyle name="Note 3 2 4 2 10 2" xfId="22247"/>
    <cellStyle name="Note 3 2 4 2 10 3" xfId="39735"/>
    <cellStyle name="Note 3 2 4 2 11" xfId="5056"/>
    <cellStyle name="Note 3 2 4 2 11 2" xfId="22648"/>
    <cellStyle name="Note 3 2 4 2 11 3" xfId="40136"/>
    <cellStyle name="Note 3 2 4 2 12" xfId="5456"/>
    <cellStyle name="Note 3 2 4 2 12 2" xfId="23048"/>
    <cellStyle name="Note 3 2 4 2 12 3" xfId="40536"/>
    <cellStyle name="Note 3 2 4 2 13" xfId="6201"/>
    <cellStyle name="Note 3 2 4 2 13 2" xfId="23761"/>
    <cellStyle name="Note 3 2 4 2 13 3" xfId="41249"/>
    <cellStyle name="Note 3 2 4 2 14" xfId="6802"/>
    <cellStyle name="Note 3 2 4 2 14 2" xfId="24362"/>
    <cellStyle name="Note 3 2 4 2 14 3" xfId="41850"/>
    <cellStyle name="Note 3 2 4 2 15" xfId="7382"/>
    <cellStyle name="Note 3 2 4 2 15 2" xfId="24942"/>
    <cellStyle name="Note 3 2 4 2 15 3" xfId="42430"/>
    <cellStyle name="Note 3 2 4 2 16" xfId="7950"/>
    <cellStyle name="Note 3 2 4 2 16 2" xfId="25510"/>
    <cellStyle name="Note 3 2 4 2 16 3" xfId="42998"/>
    <cellStyle name="Note 3 2 4 2 17" xfId="8518"/>
    <cellStyle name="Note 3 2 4 2 17 2" xfId="26078"/>
    <cellStyle name="Note 3 2 4 2 17 3" xfId="43566"/>
    <cellStyle name="Note 3 2 4 2 18" xfId="9086"/>
    <cellStyle name="Note 3 2 4 2 18 2" xfId="26646"/>
    <cellStyle name="Note 3 2 4 2 18 3" xfId="44134"/>
    <cellStyle name="Note 3 2 4 2 19" xfId="9654"/>
    <cellStyle name="Note 3 2 4 2 19 2" xfId="27214"/>
    <cellStyle name="Note 3 2 4 2 19 3" xfId="44702"/>
    <cellStyle name="Note 3 2 4 2 2" xfId="1231"/>
    <cellStyle name="Note 3 2 4 2 2 2" xfId="18823"/>
    <cellStyle name="Note 3 2 4 2 2 3" xfId="36311"/>
    <cellStyle name="Note 3 2 4 2 20" xfId="10233"/>
    <cellStyle name="Note 3 2 4 2 20 2" xfId="27793"/>
    <cellStyle name="Note 3 2 4 2 20 3" xfId="45281"/>
    <cellStyle name="Note 3 2 4 2 21" xfId="10800"/>
    <cellStyle name="Note 3 2 4 2 21 2" xfId="28360"/>
    <cellStyle name="Note 3 2 4 2 21 3" xfId="45848"/>
    <cellStyle name="Note 3 2 4 2 22" xfId="11310"/>
    <cellStyle name="Note 3 2 4 2 22 2" xfId="28870"/>
    <cellStyle name="Note 3 2 4 2 22 3" xfId="46358"/>
    <cellStyle name="Note 3 2 4 2 23" xfId="11891"/>
    <cellStyle name="Note 3 2 4 2 23 2" xfId="29451"/>
    <cellStyle name="Note 3 2 4 2 23 3" xfId="46939"/>
    <cellStyle name="Note 3 2 4 2 24" xfId="12469"/>
    <cellStyle name="Note 3 2 4 2 24 2" xfId="30029"/>
    <cellStyle name="Note 3 2 4 2 24 3" xfId="47517"/>
    <cellStyle name="Note 3 2 4 2 25" xfId="13045"/>
    <cellStyle name="Note 3 2 4 2 25 2" xfId="30605"/>
    <cellStyle name="Note 3 2 4 2 25 3" xfId="48093"/>
    <cellStyle name="Note 3 2 4 2 26" xfId="13621"/>
    <cellStyle name="Note 3 2 4 2 26 2" xfId="31181"/>
    <cellStyle name="Note 3 2 4 2 26 3" xfId="48669"/>
    <cellStyle name="Note 3 2 4 2 27" xfId="14195"/>
    <cellStyle name="Note 3 2 4 2 27 2" xfId="31755"/>
    <cellStyle name="Note 3 2 4 2 27 3" xfId="49243"/>
    <cellStyle name="Note 3 2 4 2 28" xfId="14751"/>
    <cellStyle name="Note 3 2 4 2 28 2" xfId="32311"/>
    <cellStyle name="Note 3 2 4 2 28 3" xfId="49799"/>
    <cellStyle name="Note 3 2 4 2 29" xfId="15308"/>
    <cellStyle name="Note 3 2 4 2 29 2" xfId="32868"/>
    <cellStyle name="Note 3 2 4 2 29 3" xfId="50356"/>
    <cellStyle name="Note 3 2 4 2 3" xfId="1667"/>
    <cellStyle name="Note 3 2 4 2 3 2" xfId="19259"/>
    <cellStyle name="Note 3 2 4 2 3 3" xfId="36747"/>
    <cellStyle name="Note 3 2 4 2 30" xfId="15866"/>
    <cellStyle name="Note 3 2 4 2 30 2" xfId="33426"/>
    <cellStyle name="Note 3 2 4 2 30 3" xfId="50914"/>
    <cellStyle name="Note 3 2 4 2 31" xfId="16414"/>
    <cellStyle name="Note 3 2 4 2 31 2" xfId="33974"/>
    <cellStyle name="Note 3 2 4 2 31 3" xfId="51462"/>
    <cellStyle name="Note 3 2 4 2 32" xfId="16947"/>
    <cellStyle name="Note 3 2 4 2 32 2" xfId="34507"/>
    <cellStyle name="Note 3 2 4 2 32 3" xfId="51995"/>
    <cellStyle name="Note 3 2 4 2 33" xfId="17468"/>
    <cellStyle name="Note 3 2 4 2 33 2" xfId="35028"/>
    <cellStyle name="Note 3 2 4 2 33 3" xfId="52516"/>
    <cellStyle name="Note 3 2 4 2 34" xfId="18072"/>
    <cellStyle name="Note 3 2 4 2 35" xfId="35560"/>
    <cellStyle name="Note 3 2 4 2 36" xfId="53286"/>
    <cellStyle name="Note 3 2 4 2 37" xfId="53793"/>
    <cellStyle name="Note 3 2 4 2 4" xfId="2102"/>
    <cellStyle name="Note 3 2 4 2 4 2" xfId="19694"/>
    <cellStyle name="Note 3 2 4 2 4 3" xfId="37182"/>
    <cellStyle name="Note 3 2 4 2 5" xfId="2538"/>
    <cellStyle name="Note 3 2 4 2 5 2" xfId="20130"/>
    <cellStyle name="Note 3 2 4 2 5 3" xfId="37618"/>
    <cellStyle name="Note 3 2 4 2 6" xfId="2821"/>
    <cellStyle name="Note 3 2 4 2 6 2" xfId="20413"/>
    <cellStyle name="Note 3 2 4 2 6 3" xfId="37901"/>
    <cellStyle name="Note 3 2 4 2 7" xfId="3388"/>
    <cellStyle name="Note 3 2 4 2 7 2" xfId="20980"/>
    <cellStyle name="Note 3 2 4 2 7 3" xfId="38468"/>
    <cellStyle name="Note 3 2 4 2 8" xfId="3813"/>
    <cellStyle name="Note 3 2 4 2 8 2" xfId="21405"/>
    <cellStyle name="Note 3 2 4 2 8 3" xfId="38893"/>
    <cellStyle name="Note 3 2 4 2 9" xfId="4234"/>
    <cellStyle name="Note 3 2 4 2 9 2" xfId="21826"/>
    <cellStyle name="Note 3 2 4 2 9 3" xfId="39314"/>
    <cellStyle name="Note 3 2 4 20" xfId="7280"/>
    <cellStyle name="Note 3 2 4 20 2" xfId="24840"/>
    <cellStyle name="Note 3 2 4 20 3" xfId="42328"/>
    <cellStyle name="Note 3 2 4 21" xfId="7848"/>
    <cellStyle name="Note 3 2 4 21 2" xfId="25408"/>
    <cellStyle name="Note 3 2 4 21 3" xfId="42896"/>
    <cellStyle name="Note 3 2 4 22" xfId="8416"/>
    <cellStyle name="Note 3 2 4 22 2" xfId="25976"/>
    <cellStyle name="Note 3 2 4 22 3" xfId="43464"/>
    <cellStyle name="Note 3 2 4 23" xfId="7779"/>
    <cellStyle name="Note 3 2 4 23 2" xfId="25339"/>
    <cellStyle name="Note 3 2 4 23 3" xfId="42827"/>
    <cellStyle name="Note 3 2 4 24" xfId="10100"/>
    <cellStyle name="Note 3 2 4 24 2" xfId="27660"/>
    <cellStyle name="Note 3 2 4 24 3" xfId="45148"/>
    <cellStyle name="Note 3 2 4 25" xfId="9505"/>
    <cellStyle name="Note 3 2 4 25 2" xfId="27065"/>
    <cellStyle name="Note 3 2 4 25 3" xfId="44553"/>
    <cellStyle name="Note 3 2 4 26" xfId="11210"/>
    <cellStyle name="Note 3 2 4 26 2" xfId="28770"/>
    <cellStyle name="Note 3 2 4 26 3" xfId="46258"/>
    <cellStyle name="Note 3 2 4 27" xfId="11791"/>
    <cellStyle name="Note 3 2 4 27 2" xfId="29351"/>
    <cellStyle name="Note 3 2 4 27 3" xfId="46839"/>
    <cellStyle name="Note 3 2 4 28" xfId="12369"/>
    <cellStyle name="Note 3 2 4 28 2" xfId="29929"/>
    <cellStyle name="Note 3 2 4 28 3" xfId="47417"/>
    <cellStyle name="Note 3 2 4 29" xfId="12945"/>
    <cellStyle name="Note 3 2 4 29 2" xfId="30505"/>
    <cellStyle name="Note 3 2 4 29 3" xfId="47993"/>
    <cellStyle name="Note 3 2 4 3" xfId="858"/>
    <cellStyle name="Note 3 2 4 3 10" xfId="4775"/>
    <cellStyle name="Note 3 2 4 3 10 2" xfId="22367"/>
    <cellStyle name="Note 3 2 4 3 10 3" xfId="39855"/>
    <cellStyle name="Note 3 2 4 3 11" xfId="5176"/>
    <cellStyle name="Note 3 2 4 3 11 2" xfId="22768"/>
    <cellStyle name="Note 3 2 4 3 11 3" xfId="40256"/>
    <cellStyle name="Note 3 2 4 3 12" xfId="5576"/>
    <cellStyle name="Note 3 2 4 3 12 2" xfId="23168"/>
    <cellStyle name="Note 3 2 4 3 12 3" xfId="40656"/>
    <cellStyle name="Note 3 2 4 3 13" xfId="6321"/>
    <cellStyle name="Note 3 2 4 3 13 2" xfId="23881"/>
    <cellStyle name="Note 3 2 4 3 13 3" xfId="41369"/>
    <cellStyle name="Note 3 2 4 3 14" xfId="6922"/>
    <cellStyle name="Note 3 2 4 3 14 2" xfId="24482"/>
    <cellStyle name="Note 3 2 4 3 14 3" xfId="41970"/>
    <cellStyle name="Note 3 2 4 3 15" xfId="7502"/>
    <cellStyle name="Note 3 2 4 3 15 2" xfId="25062"/>
    <cellStyle name="Note 3 2 4 3 15 3" xfId="42550"/>
    <cellStyle name="Note 3 2 4 3 16" xfId="8070"/>
    <cellStyle name="Note 3 2 4 3 16 2" xfId="25630"/>
    <cellStyle name="Note 3 2 4 3 16 3" xfId="43118"/>
    <cellStyle name="Note 3 2 4 3 17" xfId="8638"/>
    <cellStyle name="Note 3 2 4 3 17 2" xfId="26198"/>
    <cellStyle name="Note 3 2 4 3 17 3" xfId="43686"/>
    <cellStyle name="Note 3 2 4 3 18" xfId="9206"/>
    <cellStyle name="Note 3 2 4 3 18 2" xfId="26766"/>
    <cellStyle name="Note 3 2 4 3 18 3" xfId="44254"/>
    <cellStyle name="Note 3 2 4 3 19" xfId="9774"/>
    <cellStyle name="Note 3 2 4 3 19 2" xfId="27334"/>
    <cellStyle name="Note 3 2 4 3 19 3" xfId="44822"/>
    <cellStyle name="Note 3 2 4 3 2" xfId="1351"/>
    <cellStyle name="Note 3 2 4 3 2 2" xfId="18943"/>
    <cellStyle name="Note 3 2 4 3 2 3" xfId="36431"/>
    <cellStyle name="Note 3 2 4 3 20" xfId="10353"/>
    <cellStyle name="Note 3 2 4 3 20 2" xfId="27913"/>
    <cellStyle name="Note 3 2 4 3 20 3" xfId="45401"/>
    <cellStyle name="Note 3 2 4 3 21" xfId="10920"/>
    <cellStyle name="Note 3 2 4 3 21 2" xfId="28480"/>
    <cellStyle name="Note 3 2 4 3 21 3" xfId="45968"/>
    <cellStyle name="Note 3 2 4 3 22" xfId="11430"/>
    <cellStyle name="Note 3 2 4 3 22 2" xfId="28990"/>
    <cellStyle name="Note 3 2 4 3 22 3" xfId="46478"/>
    <cellStyle name="Note 3 2 4 3 23" xfId="12011"/>
    <cellStyle name="Note 3 2 4 3 23 2" xfId="29571"/>
    <cellStyle name="Note 3 2 4 3 23 3" xfId="47059"/>
    <cellStyle name="Note 3 2 4 3 24" xfId="12589"/>
    <cellStyle name="Note 3 2 4 3 24 2" xfId="30149"/>
    <cellStyle name="Note 3 2 4 3 24 3" xfId="47637"/>
    <cellStyle name="Note 3 2 4 3 25" xfId="13165"/>
    <cellStyle name="Note 3 2 4 3 25 2" xfId="30725"/>
    <cellStyle name="Note 3 2 4 3 25 3" xfId="48213"/>
    <cellStyle name="Note 3 2 4 3 26" xfId="13741"/>
    <cellStyle name="Note 3 2 4 3 26 2" xfId="31301"/>
    <cellStyle name="Note 3 2 4 3 26 3" xfId="48789"/>
    <cellStyle name="Note 3 2 4 3 27" xfId="14315"/>
    <cellStyle name="Note 3 2 4 3 27 2" xfId="31875"/>
    <cellStyle name="Note 3 2 4 3 27 3" xfId="49363"/>
    <cellStyle name="Note 3 2 4 3 28" xfId="14871"/>
    <cellStyle name="Note 3 2 4 3 28 2" xfId="32431"/>
    <cellStyle name="Note 3 2 4 3 28 3" xfId="49919"/>
    <cellStyle name="Note 3 2 4 3 29" xfId="15428"/>
    <cellStyle name="Note 3 2 4 3 29 2" xfId="32988"/>
    <cellStyle name="Note 3 2 4 3 29 3" xfId="50476"/>
    <cellStyle name="Note 3 2 4 3 3" xfId="1787"/>
    <cellStyle name="Note 3 2 4 3 3 2" xfId="19379"/>
    <cellStyle name="Note 3 2 4 3 3 3" xfId="36867"/>
    <cellStyle name="Note 3 2 4 3 30" xfId="15986"/>
    <cellStyle name="Note 3 2 4 3 30 2" xfId="33546"/>
    <cellStyle name="Note 3 2 4 3 30 3" xfId="51034"/>
    <cellStyle name="Note 3 2 4 3 31" xfId="16534"/>
    <cellStyle name="Note 3 2 4 3 31 2" xfId="34094"/>
    <cellStyle name="Note 3 2 4 3 31 3" xfId="51582"/>
    <cellStyle name="Note 3 2 4 3 32" xfId="17067"/>
    <cellStyle name="Note 3 2 4 3 32 2" xfId="34627"/>
    <cellStyle name="Note 3 2 4 3 32 3" xfId="52115"/>
    <cellStyle name="Note 3 2 4 3 33" xfId="17588"/>
    <cellStyle name="Note 3 2 4 3 33 2" xfId="35148"/>
    <cellStyle name="Note 3 2 4 3 33 3" xfId="52636"/>
    <cellStyle name="Note 3 2 4 3 34" xfId="18192"/>
    <cellStyle name="Note 3 2 4 3 35" xfId="35680"/>
    <cellStyle name="Note 3 2 4 3 36" xfId="53406"/>
    <cellStyle name="Note 3 2 4 3 37" xfId="53095"/>
    <cellStyle name="Note 3 2 4 3 4" xfId="2222"/>
    <cellStyle name="Note 3 2 4 3 4 2" xfId="19814"/>
    <cellStyle name="Note 3 2 4 3 4 3" xfId="37302"/>
    <cellStyle name="Note 3 2 4 3 5" xfId="2658"/>
    <cellStyle name="Note 3 2 4 3 5 2" xfId="20250"/>
    <cellStyle name="Note 3 2 4 3 5 3" xfId="37738"/>
    <cellStyle name="Note 3 2 4 3 6" xfId="2984"/>
    <cellStyle name="Note 3 2 4 3 6 2" xfId="20576"/>
    <cellStyle name="Note 3 2 4 3 6 3" xfId="38064"/>
    <cellStyle name="Note 3 2 4 3 7" xfId="3508"/>
    <cellStyle name="Note 3 2 4 3 7 2" xfId="21100"/>
    <cellStyle name="Note 3 2 4 3 7 3" xfId="38588"/>
    <cellStyle name="Note 3 2 4 3 8" xfId="3933"/>
    <cellStyle name="Note 3 2 4 3 8 2" xfId="21525"/>
    <cellStyle name="Note 3 2 4 3 8 3" xfId="39013"/>
    <cellStyle name="Note 3 2 4 3 9" xfId="4354"/>
    <cellStyle name="Note 3 2 4 3 9 2" xfId="21946"/>
    <cellStyle name="Note 3 2 4 3 9 3" xfId="39434"/>
    <cellStyle name="Note 3 2 4 30" xfId="13515"/>
    <cellStyle name="Note 3 2 4 30 2" xfId="31075"/>
    <cellStyle name="Note 3 2 4 30 3" xfId="48563"/>
    <cellStyle name="Note 3 2 4 31" xfId="14094"/>
    <cellStyle name="Note 3 2 4 31 2" xfId="31654"/>
    <cellStyle name="Note 3 2 4 31 3" xfId="49142"/>
    <cellStyle name="Note 3 2 4 32" xfId="12912"/>
    <cellStyle name="Note 3 2 4 32 2" xfId="30472"/>
    <cellStyle name="Note 3 2 4 32 3" xfId="47960"/>
    <cellStyle name="Note 3 2 4 33" xfId="15203"/>
    <cellStyle name="Note 3 2 4 33 2" xfId="32763"/>
    <cellStyle name="Note 3 2 4 33 3" xfId="50251"/>
    <cellStyle name="Note 3 2 4 34" xfId="14621"/>
    <cellStyle name="Note 3 2 4 34 2" xfId="32181"/>
    <cellStyle name="Note 3 2 4 34 3" xfId="49669"/>
    <cellStyle name="Note 3 2 4 35" xfId="16310"/>
    <cellStyle name="Note 3 2 4 35 2" xfId="33870"/>
    <cellStyle name="Note 3 2 4 35 3" xfId="51358"/>
    <cellStyle name="Note 3 2 4 36" xfId="17756"/>
    <cellStyle name="Note 3 2 4 37" xfId="17717"/>
    <cellStyle name="Note 3 2 4 38" xfId="53127"/>
    <cellStyle name="Note 3 2 4 39" xfId="53697"/>
    <cellStyle name="Note 3 2 4 4" xfId="579"/>
    <cellStyle name="Note 3 2 4 4 10" xfId="10644"/>
    <cellStyle name="Note 3 2 4 4 10 2" xfId="28204"/>
    <cellStyle name="Note 3 2 4 4 10 3" xfId="45692"/>
    <cellStyle name="Note 3 2 4 4 11" xfId="11155"/>
    <cellStyle name="Note 3 2 4 4 11 2" xfId="28715"/>
    <cellStyle name="Note 3 2 4 4 11 3" xfId="46203"/>
    <cellStyle name="Note 3 2 4 4 12" xfId="11734"/>
    <cellStyle name="Note 3 2 4 4 12 2" xfId="29294"/>
    <cellStyle name="Note 3 2 4 4 12 3" xfId="46782"/>
    <cellStyle name="Note 3 2 4 4 13" xfId="12312"/>
    <cellStyle name="Note 3 2 4 4 13 2" xfId="29872"/>
    <cellStyle name="Note 3 2 4 4 13 3" xfId="47360"/>
    <cellStyle name="Note 3 2 4 4 14" xfId="12890"/>
    <cellStyle name="Note 3 2 4 4 14 2" xfId="30450"/>
    <cellStyle name="Note 3 2 4 4 14 3" xfId="47938"/>
    <cellStyle name="Note 3 2 4 4 15" xfId="13466"/>
    <cellStyle name="Note 3 2 4 4 15 2" xfId="31026"/>
    <cellStyle name="Note 3 2 4 4 15 3" xfId="48514"/>
    <cellStyle name="Note 3 2 4 4 16" xfId="14040"/>
    <cellStyle name="Note 3 2 4 4 16 2" xfId="31600"/>
    <cellStyle name="Note 3 2 4 4 16 3" xfId="49088"/>
    <cellStyle name="Note 3 2 4 4 17" xfId="14600"/>
    <cellStyle name="Note 3 2 4 4 17 2" xfId="32160"/>
    <cellStyle name="Note 3 2 4 4 17 3" xfId="49648"/>
    <cellStyle name="Note 3 2 4 4 18" xfId="15154"/>
    <cellStyle name="Note 3 2 4 4 18 2" xfId="32714"/>
    <cellStyle name="Note 3 2 4 4 18 3" xfId="50202"/>
    <cellStyle name="Note 3 2 4 4 19" xfId="15719"/>
    <cellStyle name="Note 3 2 4 4 19 2" xfId="33279"/>
    <cellStyle name="Note 3 2 4 4 19 3" xfId="50767"/>
    <cellStyle name="Note 3 2 4 4 2" xfId="6044"/>
    <cellStyle name="Note 3 2 4 4 2 2" xfId="23624"/>
    <cellStyle name="Note 3 2 4 4 2 3" xfId="41112"/>
    <cellStyle name="Note 3 2 4 4 20" xfId="16265"/>
    <cellStyle name="Note 3 2 4 4 20 2" xfId="33825"/>
    <cellStyle name="Note 3 2 4 4 20 3" xfId="51313"/>
    <cellStyle name="Note 3 2 4 4 21" xfId="16810"/>
    <cellStyle name="Note 3 2 4 4 21 2" xfId="34370"/>
    <cellStyle name="Note 3 2 4 4 21 3" xfId="51858"/>
    <cellStyle name="Note 3 2 4 4 22" xfId="17331"/>
    <cellStyle name="Note 3 2 4 4 22 2" xfId="34891"/>
    <cellStyle name="Note 3 2 4 4 22 3" xfId="52379"/>
    <cellStyle name="Note 3 2 4 4 23" xfId="17935"/>
    <cellStyle name="Note 3 2 4 4 24" xfId="35423"/>
    <cellStyle name="Note 3 2 4 4 3" xfId="6645"/>
    <cellStyle name="Note 3 2 4 4 3 2" xfId="24205"/>
    <cellStyle name="Note 3 2 4 4 3 3" xfId="41693"/>
    <cellStyle name="Note 3 2 4 4 4" xfId="7225"/>
    <cellStyle name="Note 3 2 4 4 4 2" xfId="24785"/>
    <cellStyle name="Note 3 2 4 4 4 3" xfId="42273"/>
    <cellStyle name="Note 3 2 4 4 5" xfId="7793"/>
    <cellStyle name="Note 3 2 4 4 5 2" xfId="25353"/>
    <cellStyle name="Note 3 2 4 4 5 3" xfId="42841"/>
    <cellStyle name="Note 3 2 4 4 6" xfId="8361"/>
    <cellStyle name="Note 3 2 4 4 6 2" xfId="25921"/>
    <cellStyle name="Note 3 2 4 4 6 3" xfId="43409"/>
    <cellStyle name="Note 3 2 4 4 7" xfId="8929"/>
    <cellStyle name="Note 3 2 4 4 7 2" xfId="26489"/>
    <cellStyle name="Note 3 2 4 4 7 3" xfId="43977"/>
    <cellStyle name="Note 3 2 4 4 8" xfId="9497"/>
    <cellStyle name="Note 3 2 4 4 8 2" xfId="27057"/>
    <cellStyle name="Note 3 2 4 4 8 3" xfId="44545"/>
    <cellStyle name="Note 3 2 4 4 9" xfId="10077"/>
    <cellStyle name="Note 3 2 4 4 9 2" xfId="27637"/>
    <cellStyle name="Note 3 2 4 4 9 3" xfId="45125"/>
    <cellStyle name="Note 3 2 4 5" xfId="1072"/>
    <cellStyle name="Note 3 2 4 5 2" xfId="18688"/>
    <cellStyle name="Note 3 2 4 5 3" xfId="36176"/>
    <cellStyle name="Note 3 2 4 6" xfId="1508"/>
    <cellStyle name="Note 3 2 4 6 2" xfId="19100"/>
    <cellStyle name="Note 3 2 4 6 3" xfId="36588"/>
    <cellStyle name="Note 3 2 4 7" xfId="1944"/>
    <cellStyle name="Note 3 2 4 7 2" xfId="19536"/>
    <cellStyle name="Note 3 2 4 7 3" xfId="37024"/>
    <cellStyle name="Note 3 2 4 8" xfId="2379"/>
    <cellStyle name="Note 3 2 4 8 2" xfId="19971"/>
    <cellStyle name="Note 3 2 4 8 3" xfId="37459"/>
    <cellStyle name="Note 3 2 4 9" xfId="3039"/>
    <cellStyle name="Note 3 2 4 9 2" xfId="20631"/>
    <cellStyle name="Note 3 2 4 9 3" xfId="38119"/>
    <cellStyle name="Note 3 2 40" xfId="8951"/>
    <cellStyle name="Note 3 2 40 2" xfId="26511"/>
    <cellStyle name="Note 3 2 40 3" xfId="43999"/>
    <cellStyle name="Note 3 2 41" xfId="10635"/>
    <cellStyle name="Note 3 2 41 2" xfId="28195"/>
    <cellStyle name="Note 3 2 41 3" xfId="45683"/>
    <cellStyle name="Note 3 2 42" xfId="10700"/>
    <cellStyle name="Note 3 2 42 2" xfId="28260"/>
    <cellStyle name="Note 3 2 42 3" xfId="45748"/>
    <cellStyle name="Note 3 2 43" xfId="10479"/>
    <cellStyle name="Note 3 2 43 2" xfId="28039"/>
    <cellStyle name="Note 3 2 43 3" xfId="45527"/>
    <cellStyle name="Note 3 2 44" xfId="11581"/>
    <cellStyle name="Note 3 2 44 2" xfId="29141"/>
    <cellStyle name="Note 3 2 44 3" xfId="46629"/>
    <cellStyle name="Note 3 2 45" xfId="12160"/>
    <cellStyle name="Note 3 2 45 2" xfId="29720"/>
    <cellStyle name="Note 3 2 45 3" xfId="47208"/>
    <cellStyle name="Note 3 2 46" xfId="14620"/>
    <cellStyle name="Note 3 2 46 2" xfId="32180"/>
    <cellStyle name="Note 3 2 46 3" xfId="49668"/>
    <cellStyle name="Note 3 2 47" xfId="15739"/>
    <cellStyle name="Note 3 2 47 2" xfId="33299"/>
    <cellStyle name="Note 3 2 47 3" xfId="50787"/>
    <cellStyle name="Note 3 2 48" xfId="52767"/>
    <cellStyle name="Note 3 2 49" xfId="52829"/>
    <cellStyle name="Note 3 2 5" xfId="137"/>
    <cellStyle name="Note 3 2 5 10" xfId="3308"/>
    <cellStyle name="Note 3 2 5 10 2" xfId="20900"/>
    <cellStyle name="Note 3 2 5 10 3" xfId="38388"/>
    <cellStyle name="Note 3 2 5 11" xfId="3733"/>
    <cellStyle name="Note 3 2 5 11 2" xfId="21325"/>
    <cellStyle name="Note 3 2 5 11 3" xfId="38813"/>
    <cellStyle name="Note 3 2 5 12" xfId="4154"/>
    <cellStyle name="Note 3 2 5 12 2" xfId="21746"/>
    <cellStyle name="Note 3 2 5 12 3" xfId="39234"/>
    <cellStyle name="Note 3 2 5 13" xfId="4575"/>
    <cellStyle name="Note 3 2 5 13 2" xfId="22167"/>
    <cellStyle name="Note 3 2 5 13 3" xfId="39655"/>
    <cellStyle name="Note 3 2 5 14" xfId="4976"/>
    <cellStyle name="Note 3 2 5 14 2" xfId="22568"/>
    <cellStyle name="Note 3 2 5 14 3" xfId="40056"/>
    <cellStyle name="Note 3 2 5 15" xfId="5376"/>
    <cellStyle name="Note 3 2 5 15 2" xfId="22968"/>
    <cellStyle name="Note 3 2 5 15 3" xfId="40456"/>
    <cellStyle name="Note 3 2 5 16" xfId="5911"/>
    <cellStyle name="Note 3 2 5 16 2" xfId="23503"/>
    <cellStyle name="Note 3 2 5 16 3" xfId="40991"/>
    <cellStyle name="Note 3 2 5 17" xfId="6512"/>
    <cellStyle name="Note 3 2 5 17 2" xfId="24072"/>
    <cellStyle name="Note 3 2 5 17 3" xfId="41560"/>
    <cellStyle name="Note 3 2 5 18" xfId="7092"/>
    <cellStyle name="Note 3 2 5 18 2" xfId="24652"/>
    <cellStyle name="Note 3 2 5 18 3" xfId="42140"/>
    <cellStyle name="Note 3 2 5 19" xfId="7660"/>
    <cellStyle name="Note 3 2 5 19 2" xfId="25220"/>
    <cellStyle name="Note 3 2 5 19 3" xfId="42708"/>
    <cellStyle name="Note 3 2 5 2" xfId="795"/>
    <cellStyle name="Note 3 2 5 2 10" xfId="4712"/>
    <cellStyle name="Note 3 2 5 2 10 2" xfId="22304"/>
    <cellStyle name="Note 3 2 5 2 10 3" xfId="39792"/>
    <cellStyle name="Note 3 2 5 2 11" xfId="5113"/>
    <cellStyle name="Note 3 2 5 2 11 2" xfId="22705"/>
    <cellStyle name="Note 3 2 5 2 11 3" xfId="40193"/>
    <cellStyle name="Note 3 2 5 2 12" xfId="5513"/>
    <cellStyle name="Note 3 2 5 2 12 2" xfId="23105"/>
    <cellStyle name="Note 3 2 5 2 12 3" xfId="40593"/>
    <cellStyle name="Note 3 2 5 2 13" xfId="6258"/>
    <cellStyle name="Note 3 2 5 2 13 2" xfId="23818"/>
    <cellStyle name="Note 3 2 5 2 13 3" xfId="41306"/>
    <cellStyle name="Note 3 2 5 2 14" xfId="6859"/>
    <cellStyle name="Note 3 2 5 2 14 2" xfId="24419"/>
    <cellStyle name="Note 3 2 5 2 14 3" xfId="41907"/>
    <cellStyle name="Note 3 2 5 2 15" xfId="7439"/>
    <cellStyle name="Note 3 2 5 2 15 2" xfId="24999"/>
    <cellStyle name="Note 3 2 5 2 15 3" xfId="42487"/>
    <cellStyle name="Note 3 2 5 2 16" xfId="8007"/>
    <cellStyle name="Note 3 2 5 2 16 2" xfId="25567"/>
    <cellStyle name="Note 3 2 5 2 16 3" xfId="43055"/>
    <cellStyle name="Note 3 2 5 2 17" xfId="8575"/>
    <cellStyle name="Note 3 2 5 2 17 2" xfId="26135"/>
    <cellStyle name="Note 3 2 5 2 17 3" xfId="43623"/>
    <cellStyle name="Note 3 2 5 2 18" xfId="9143"/>
    <cellStyle name="Note 3 2 5 2 18 2" xfId="26703"/>
    <cellStyle name="Note 3 2 5 2 18 3" xfId="44191"/>
    <cellStyle name="Note 3 2 5 2 19" xfId="9711"/>
    <cellStyle name="Note 3 2 5 2 19 2" xfId="27271"/>
    <cellStyle name="Note 3 2 5 2 19 3" xfId="44759"/>
    <cellStyle name="Note 3 2 5 2 2" xfId="1288"/>
    <cellStyle name="Note 3 2 5 2 2 2" xfId="18880"/>
    <cellStyle name="Note 3 2 5 2 2 3" xfId="36368"/>
    <cellStyle name="Note 3 2 5 2 20" xfId="10290"/>
    <cellStyle name="Note 3 2 5 2 20 2" xfId="27850"/>
    <cellStyle name="Note 3 2 5 2 20 3" xfId="45338"/>
    <cellStyle name="Note 3 2 5 2 21" xfId="10857"/>
    <cellStyle name="Note 3 2 5 2 21 2" xfId="28417"/>
    <cellStyle name="Note 3 2 5 2 21 3" xfId="45905"/>
    <cellStyle name="Note 3 2 5 2 22" xfId="11367"/>
    <cellStyle name="Note 3 2 5 2 22 2" xfId="28927"/>
    <cellStyle name="Note 3 2 5 2 22 3" xfId="46415"/>
    <cellStyle name="Note 3 2 5 2 23" xfId="11948"/>
    <cellStyle name="Note 3 2 5 2 23 2" xfId="29508"/>
    <cellStyle name="Note 3 2 5 2 23 3" xfId="46996"/>
    <cellStyle name="Note 3 2 5 2 24" xfId="12526"/>
    <cellStyle name="Note 3 2 5 2 24 2" xfId="30086"/>
    <cellStyle name="Note 3 2 5 2 24 3" xfId="47574"/>
    <cellStyle name="Note 3 2 5 2 25" xfId="13102"/>
    <cellStyle name="Note 3 2 5 2 25 2" xfId="30662"/>
    <cellStyle name="Note 3 2 5 2 25 3" xfId="48150"/>
    <cellStyle name="Note 3 2 5 2 26" xfId="13678"/>
    <cellStyle name="Note 3 2 5 2 26 2" xfId="31238"/>
    <cellStyle name="Note 3 2 5 2 26 3" xfId="48726"/>
    <cellStyle name="Note 3 2 5 2 27" xfId="14252"/>
    <cellStyle name="Note 3 2 5 2 27 2" xfId="31812"/>
    <cellStyle name="Note 3 2 5 2 27 3" xfId="49300"/>
    <cellStyle name="Note 3 2 5 2 28" xfId="14808"/>
    <cellStyle name="Note 3 2 5 2 28 2" xfId="32368"/>
    <cellStyle name="Note 3 2 5 2 28 3" xfId="49856"/>
    <cellStyle name="Note 3 2 5 2 29" xfId="15365"/>
    <cellStyle name="Note 3 2 5 2 29 2" xfId="32925"/>
    <cellStyle name="Note 3 2 5 2 29 3" xfId="50413"/>
    <cellStyle name="Note 3 2 5 2 3" xfId="1724"/>
    <cellStyle name="Note 3 2 5 2 3 2" xfId="19316"/>
    <cellStyle name="Note 3 2 5 2 3 3" xfId="36804"/>
    <cellStyle name="Note 3 2 5 2 30" xfId="15923"/>
    <cellStyle name="Note 3 2 5 2 30 2" xfId="33483"/>
    <cellStyle name="Note 3 2 5 2 30 3" xfId="50971"/>
    <cellStyle name="Note 3 2 5 2 31" xfId="16471"/>
    <cellStyle name="Note 3 2 5 2 31 2" xfId="34031"/>
    <cellStyle name="Note 3 2 5 2 31 3" xfId="51519"/>
    <cellStyle name="Note 3 2 5 2 32" xfId="17004"/>
    <cellStyle name="Note 3 2 5 2 32 2" xfId="34564"/>
    <cellStyle name="Note 3 2 5 2 32 3" xfId="52052"/>
    <cellStyle name="Note 3 2 5 2 33" xfId="17525"/>
    <cellStyle name="Note 3 2 5 2 33 2" xfId="35085"/>
    <cellStyle name="Note 3 2 5 2 33 3" xfId="52573"/>
    <cellStyle name="Note 3 2 5 2 34" xfId="18129"/>
    <cellStyle name="Note 3 2 5 2 35" xfId="35617"/>
    <cellStyle name="Note 3 2 5 2 36" xfId="53343"/>
    <cellStyle name="Note 3 2 5 2 37" xfId="53613"/>
    <cellStyle name="Note 3 2 5 2 4" xfId="2159"/>
    <cellStyle name="Note 3 2 5 2 4 2" xfId="19751"/>
    <cellStyle name="Note 3 2 5 2 4 3" xfId="37239"/>
    <cellStyle name="Note 3 2 5 2 5" xfId="2595"/>
    <cellStyle name="Note 3 2 5 2 5 2" xfId="20187"/>
    <cellStyle name="Note 3 2 5 2 5 3" xfId="37675"/>
    <cellStyle name="Note 3 2 5 2 6" xfId="3015"/>
    <cellStyle name="Note 3 2 5 2 6 2" xfId="20607"/>
    <cellStyle name="Note 3 2 5 2 6 3" xfId="38095"/>
    <cellStyle name="Note 3 2 5 2 7" xfId="3445"/>
    <cellStyle name="Note 3 2 5 2 7 2" xfId="21037"/>
    <cellStyle name="Note 3 2 5 2 7 3" xfId="38525"/>
    <cellStyle name="Note 3 2 5 2 8" xfId="3870"/>
    <cellStyle name="Note 3 2 5 2 8 2" xfId="21462"/>
    <cellStyle name="Note 3 2 5 2 8 3" xfId="38950"/>
    <cellStyle name="Note 3 2 5 2 9" xfId="4291"/>
    <cellStyle name="Note 3 2 5 2 9 2" xfId="21883"/>
    <cellStyle name="Note 3 2 5 2 9 3" xfId="39371"/>
    <cellStyle name="Note 3 2 5 20" xfId="8228"/>
    <cellStyle name="Note 3 2 5 20 2" xfId="25788"/>
    <cellStyle name="Note 3 2 5 20 3" xfId="43276"/>
    <cellStyle name="Note 3 2 5 21" xfId="8796"/>
    <cellStyle name="Note 3 2 5 21 2" xfId="26356"/>
    <cellStyle name="Note 3 2 5 21 3" xfId="43844"/>
    <cellStyle name="Note 3 2 5 22" xfId="9364"/>
    <cellStyle name="Note 3 2 5 22 2" xfId="26924"/>
    <cellStyle name="Note 3 2 5 22 3" xfId="44412"/>
    <cellStyle name="Note 3 2 5 23" xfId="9944"/>
    <cellStyle name="Note 3 2 5 23 2" xfId="27504"/>
    <cellStyle name="Note 3 2 5 23 3" xfId="44992"/>
    <cellStyle name="Note 3 2 5 24" xfId="10511"/>
    <cellStyle name="Note 3 2 5 24 2" xfId="28071"/>
    <cellStyle name="Note 3 2 5 24 3" xfId="45559"/>
    <cellStyle name="Note 3 2 5 25" xfId="9927"/>
    <cellStyle name="Note 3 2 5 25 2" xfId="27487"/>
    <cellStyle name="Note 3 2 5 25 3" xfId="44975"/>
    <cellStyle name="Note 3 2 5 26" xfId="11601"/>
    <cellStyle name="Note 3 2 5 26 2" xfId="29161"/>
    <cellStyle name="Note 3 2 5 26 3" xfId="46649"/>
    <cellStyle name="Note 3 2 5 27" xfId="12179"/>
    <cellStyle name="Note 3 2 5 27 2" xfId="29739"/>
    <cellStyle name="Note 3 2 5 27 3" xfId="47227"/>
    <cellStyle name="Note 3 2 5 28" xfId="12758"/>
    <cellStyle name="Note 3 2 5 28 2" xfId="30318"/>
    <cellStyle name="Note 3 2 5 28 3" xfId="47806"/>
    <cellStyle name="Note 3 2 5 29" xfId="13334"/>
    <cellStyle name="Note 3 2 5 29 2" xfId="30894"/>
    <cellStyle name="Note 3 2 5 29 3" xfId="48382"/>
    <cellStyle name="Note 3 2 5 3" xfId="915"/>
    <cellStyle name="Note 3 2 5 3 10" xfId="4832"/>
    <cellStyle name="Note 3 2 5 3 10 2" xfId="22424"/>
    <cellStyle name="Note 3 2 5 3 10 3" xfId="39912"/>
    <cellStyle name="Note 3 2 5 3 11" xfId="5233"/>
    <cellStyle name="Note 3 2 5 3 11 2" xfId="22825"/>
    <cellStyle name="Note 3 2 5 3 11 3" xfId="40313"/>
    <cellStyle name="Note 3 2 5 3 12" xfId="5633"/>
    <cellStyle name="Note 3 2 5 3 12 2" xfId="23225"/>
    <cellStyle name="Note 3 2 5 3 12 3" xfId="40713"/>
    <cellStyle name="Note 3 2 5 3 13" xfId="6378"/>
    <cellStyle name="Note 3 2 5 3 13 2" xfId="23938"/>
    <cellStyle name="Note 3 2 5 3 13 3" xfId="41426"/>
    <cellStyle name="Note 3 2 5 3 14" xfId="6979"/>
    <cellStyle name="Note 3 2 5 3 14 2" xfId="24539"/>
    <cellStyle name="Note 3 2 5 3 14 3" xfId="42027"/>
    <cellStyle name="Note 3 2 5 3 15" xfId="7559"/>
    <cellStyle name="Note 3 2 5 3 15 2" xfId="25119"/>
    <cellStyle name="Note 3 2 5 3 15 3" xfId="42607"/>
    <cellStyle name="Note 3 2 5 3 16" xfId="8127"/>
    <cellStyle name="Note 3 2 5 3 16 2" xfId="25687"/>
    <cellStyle name="Note 3 2 5 3 16 3" xfId="43175"/>
    <cellStyle name="Note 3 2 5 3 17" xfId="8695"/>
    <cellStyle name="Note 3 2 5 3 17 2" xfId="26255"/>
    <cellStyle name="Note 3 2 5 3 17 3" xfId="43743"/>
    <cellStyle name="Note 3 2 5 3 18" xfId="9263"/>
    <cellStyle name="Note 3 2 5 3 18 2" xfId="26823"/>
    <cellStyle name="Note 3 2 5 3 18 3" xfId="44311"/>
    <cellStyle name="Note 3 2 5 3 19" xfId="9831"/>
    <cellStyle name="Note 3 2 5 3 19 2" xfId="27391"/>
    <cellStyle name="Note 3 2 5 3 19 3" xfId="44879"/>
    <cellStyle name="Note 3 2 5 3 2" xfId="1408"/>
    <cellStyle name="Note 3 2 5 3 2 2" xfId="19000"/>
    <cellStyle name="Note 3 2 5 3 2 3" xfId="36488"/>
    <cellStyle name="Note 3 2 5 3 20" xfId="10410"/>
    <cellStyle name="Note 3 2 5 3 20 2" xfId="27970"/>
    <cellStyle name="Note 3 2 5 3 20 3" xfId="45458"/>
    <cellStyle name="Note 3 2 5 3 21" xfId="10977"/>
    <cellStyle name="Note 3 2 5 3 21 2" xfId="28537"/>
    <cellStyle name="Note 3 2 5 3 21 3" xfId="46025"/>
    <cellStyle name="Note 3 2 5 3 22" xfId="11487"/>
    <cellStyle name="Note 3 2 5 3 22 2" xfId="29047"/>
    <cellStyle name="Note 3 2 5 3 22 3" xfId="46535"/>
    <cellStyle name="Note 3 2 5 3 23" xfId="12068"/>
    <cellStyle name="Note 3 2 5 3 23 2" xfId="29628"/>
    <cellStyle name="Note 3 2 5 3 23 3" xfId="47116"/>
    <cellStyle name="Note 3 2 5 3 24" xfId="12646"/>
    <cellStyle name="Note 3 2 5 3 24 2" xfId="30206"/>
    <cellStyle name="Note 3 2 5 3 24 3" xfId="47694"/>
    <cellStyle name="Note 3 2 5 3 25" xfId="13222"/>
    <cellStyle name="Note 3 2 5 3 25 2" xfId="30782"/>
    <cellStyle name="Note 3 2 5 3 25 3" xfId="48270"/>
    <cellStyle name="Note 3 2 5 3 26" xfId="13798"/>
    <cellStyle name="Note 3 2 5 3 26 2" xfId="31358"/>
    <cellStyle name="Note 3 2 5 3 26 3" xfId="48846"/>
    <cellStyle name="Note 3 2 5 3 27" xfId="14372"/>
    <cellStyle name="Note 3 2 5 3 27 2" xfId="31932"/>
    <cellStyle name="Note 3 2 5 3 27 3" xfId="49420"/>
    <cellStyle name="Note 3 2 5 3 28" xfId="14928"/>
    <cellStyle name="Note 3 2 5 3 28 2" xfId="32488"/>
    <cellStyle name="Note 3 2 5 3 28 3" xfId="49976"/>
    <cellStyle name="Note 3 2 5 3 29" xfId="15485"/>
    <cellStyle name="Note 3 2 5 3 29 2" xfId="33045"/>
    <cellStyle name="Note 3 2 5 3 29 3" xfId="50533"/>
    <cellStyle name="Note 3 2 5 3 3" xfId="1844"/>
    <cellStyle name="Note 3 2 5 3 3 2" xfId="19436"/>
    <cellStyle name="Note 3 2 5 3 3 3" xfId="36924"/>
    <cellStyle name="Note 3 2 5 3 30" xfId="16043"/>
    <cellStyle name="Note 3 2 5 3 30 2" xfId="33603"/>
    <cellStyle name="Note 3 2 5 3 30 3" xfId="51091"/>
    <cellStyle name="Note 3 2 5 3 31" xfId="16591"/>
    <cellStyle name="Note 3 2 5 3 31 2" xfId="34151"/>
    <cellStyle name="Note 3 2 5 3 31 3" xfId="51639"/>
    <cellStyle name="Note 3 2 5 3 32" xfId="17124"/>
    <cellStyle name="Note 3 2 5 3 32 2" xfId="34684"/>
    <cellStyle name="Note 3 2 5 3 32 3" xfId="52172"/>
    <cellStyle name="Note 3 2 5 3 33" xfId="17645"/>
    <cellStyle name="Note 3 2 5 3 33 2" xfId="35205"/>
    <cellStyle name="Note 3 2 5 3 33 3" xfId="52693"/>
    <cellStyle name="Note 3 2 5 3 34" xfId="18249"/>
    <cellStyle name="Note 3 2 5 3 35" xfId="35737"/>
    <cellStyle name="Note 3 2 5 3 36" xfId="53463"/>
    <cellStyle name="Note 3 2 5 3 37" xfId="53853"/>
    <cellStyle name="Note 3 2 5 3 4" xfId="2279"/>
    <cellStyle name="Note 3 2 5 3 4 2" xfId="19871"/>
    <cellStyle name="Note 3 2 5 3 4 3" xfId="37359"/>
    <cellStyle name="Note 3 2 5 3 5" xfId="2715"/>
    <cellStyle name="Note 3 2 5 3 5 2" xfId="20307"/>
    <cellStyle name="Note 3 2 5 3 5 3" xfId="37795"/>
    <cellStyle name="Note 3 2 5 3 6" xfId="2385"/>
    <cellStyle name="Note 3 2 5 3 6 2" xfId="19977"/>
    <cellStyle name="Note 3 2 5 3 6 3" xfId="37465"/>
    <cellStyle name="Note 3 2 5 3 7" xfId="3565"/>
    <cellStyle name="Note 3 2 5 3 7 2" xfId="21157"/>
    <cellStyle name="Note 3 2 5 3 7 3" xfId="38645"/>
    <cellStyle name="Note 3 2 5 3 8" xfId="3990"/>
    <cellStyle name="Note 3 2 5 3 8 2" xfId="21582"/>
    <cellStyle name="Note 3 2 5 3 8 3" xfId="39070"/>
    <cellStyle name="Note 3 2 5 3 9" xfId="4411"/>
    <cellStyle name="Note 3 2 5 3 9 2" xfId="22003"/>
    <cellStyle name="Note 3 2 5 3 9 3" xfId="39491"/>
    <cellStyle name="Note 3 2 5 30" xfId="13911"/>
    <cellStyle name="Note 3 2 5 30 2" xfId="31471"/>
    <cellStyle name="Note 3 2 5 30 3" xfId="48959"/>
    <cellStyle name="Note 3 2 5 31" xfId="14471"/>
    <cellStyle name="Note 3 2 5 31 2" xfId="32031"/>
    <cellStyle name="Note 3 2 5 31 3" xfId="49519"/>
    <cellStyle name="Note 3 2 5 32" xfId="15026"/>
    <cellStyle name="Note 3 2 5 32 2" xfId="32586"/>
    <cellStyle name="Note 3 2 5 32 3" xfId="50074"/>
    <cellStyle name="Note 3 2 5 33" xfId="15591"/>
    <cellStyle name="Note 3 2 5 33 2" xfId="33151"/>
    <cellStyle name="Note 3 2 5 33 3" xfId="50639"/>
    <cellStyle name="Note 3 2 5 34" xfId="16138"/>
    <cellStyle name="Note 3 2 5 34 2" xfId="33698"/>
    <cellStyle name="Note 3 2 5 34 3" xfId="51186"/>
    <cellStyle name="Note 3 2 5 35" xfId="16689"/>
    <cellStyle name="Note 3 2 5 35 2" xfId="34249"/>
    <cellStyle name="Note 3 2 5 35 3" xfId="51737"/>
    <cellStyle name="Note 3 2 5 36" xfId="17210"/>
    <cellStyle name="Note 3 2 5 36 2" xfId="34770"/>
    <cellStyle name="Note 3 2 5 36 3" xfId="52258"/>
    <cellStyle name="Note 3 2 5 37" xfId="17814"/>
    <cellStyle name="Note 3 2 5 38" xfId="35302"/>
    <cellStyle name="Note 3 2 5 39" xfId="53206"/>
    <cellStyle name="Note 3 2 5 4" xfId="658"/>
    <cellStyle name="Note 3 2 5 4 10" xfId="10720"/>
    <cellStyle name="Note 3 2 5 4 10 2" xfId="28280"/>
    <cellStyle name="Note 3 2 5 4 10 3" xfId="45768"/>
    <cellStyle name="Note 3 2 5 4 11" xfId="11230"/>
    <cellStyle name="Note 3 2 5 4 11 2" xfId="28790"/>
    <cellStyle name="Note 3 2 5 4 11 3" xfId="46278"/>
    <cellStyle name="Note 3 2 5 4 12" xfId="11811"/>
    <cellStyle name="Note 3 2 5 4 12 2" xfId="29371"/>
    <cellStyle name="Note 3 2 5 4 12 3" xfId="46859"/>
    <cellStyle name="Note 3 2 5 4 13" xfId="12389"/>
    <cellStyle name="Note 3 2 5 4 13 2" xfId="29949"/>
    <cellStyle name="Note 3 2 5 4 13 3" xfId="47437"/>
    <cellStyle name="Note 3 2 5 4 14" xfId="12965"/>
    <cellStyle name="Note 3 2 5 4 14 2" xfId="30525"/>
    <cellStyle name="Note 3 2 5 4 14 3" xfId="48013"/>
    <cellStyle name="Note 3 2 5 4 15" xfId="13541"/>
    <cellStyle name="Note 3 2 5 4 15 2" xfId="31101"/>
    <cellStyle name="Note 3 2 5 4 15 3" xfId="48589"/>
    <cellStyle name="Note 3 2 5 4 16" xfId="14115"/>
    <cellStyle name="Note 3 2 5 4 16 2" xfId="31675"/>
    <cellStyle name="Note 3 2 5 4 16 3" xfId="49163"/>
    <cellStyle name="Note 3 2 5 4 17" xfId="14671"/>
    <cellStyle name="Note 3 2 5 4 17 2" xfId="32231"/>
    <cellStyle name="Note 3 2 5 4 17 3" xfId="49719"/>
    <cellStyle name="Note 3 2 5 4 18" xfId="15228"/>
    <cellStyle name="Note 3 2 5 4 18 2" xfId="32788"/>
    <cellStyle name="Note 3 2 5 4 18 3" xfId="50276"/>
    <cellStyle name="Note 3 2 5 4 19" xfId="15786"/>
    <cellStyle name="Note 3 2 5 4 19 2" xfId="33346"/>
    <cellStyle name="Note 3 2 5 4 19 3" xfId="50834"/>
    <cellStyle name="Note 3 2 5 4 2" xfId="6121"/>
    <cellStyle name="Note 3 2 5 4 2 2" xfId="23681"/>
    <cellStyle name="Note 3 2 5 4 2 3" xfId="41169"/>
    <cellStyle name="Note 3 2 5 4 20" xfId="16334"/>
    <cellStyle name="Note 3 2 5 4 20 2" xfId="33894"/>
    <cellStyle name="Note 3 2 5 4 20 3" xfId="51382"/>
    <cellStyle name="Note 3 2 5 4 21" xfId="16867"/>
    <cellStyle name="Note 3 2 5 4 21 2" xfId="34427"/>
    <cellStyle name="Note 3 2 5 4 21 3" xfId="51915"/>
    <cellStyle name="Note 3 2 5 4 22" xfId="17388"/>
    <cellStyle name="Note 3 2 5 4 22 2" xfId="34948"/>
    <cellStyle name="Note 3 2 5 4 22 3" xfId="52436"/>
    <cellStyle name="Note 3 2 5 4 23" xfId="17992"/>
    <cellStyle name="Note 3 2 5 4 24" xfId="35480"/>
    <cellStyle name="Note 3 2 5 4 3" xfId="6722"/>
    <cellStyle name="Note 3 2 5 4 3 2" xfId="24282"/>
    <cellStyle name="Note 3 2 5 4 3 3" xfId="41770"/>
    <cellStyle name="Note 3 2 5 4 4" xfId="7302"/>
    <cellStyle name="Note 3 2 5 4 4 2" xfId="24862"/>
    <cellStyle name="Note 3 2 5 4 4 3" xfId="42350"/>
    <cellStyle name="Note 3 2 5 4 5" xfId="7870"/>
    <cellStyle name="Note 3 2 5 4 5 2" xfId="25430"/>
    <cellStyle name="Note 3 2 5 4 5 3" xfId="42918"/>
    <cellStyle name="Note 3 2 5 4 6" xfId="8438"/>
    <cellStyle name="Note 3 2 5 4 6 2" xfId="25998"/>
    <cellStyle name="Note 3 2 5 4 6 3" xfId="43486"/>
    <cellStyle name="Note 3 2 5 4 7" xfId="9006"/>
    <cellStyle name="Note 3 2 5 4 7 2" xfId="26566"/>
    <cellStyle name="Note 3 2 5 4 7 3" xfId="44054"/>
    <cellStyle name="Note 3 2 5 4 8" xfId="9574"/>
    <cellStyle name="Note 3 2 5 4 8 2" xfId="27134"/>
    <cellStyle name="Note 3 2 5 4 8 3" xfId="44622"/>
    <cellStyle name="Note 3 2 5 4 9" xfId="10153"/>
    <cellStyle name="Note 3 2 5 4 9 2" xfId="27713"/>
    <cellStyle name="Note 3 2 5 4 9 3" xfId="45201"/>
    <cellStyle name="Note 3 2 5 40" xfId="53596"/>
    <cellStyle name="Note 3 2 5 5" xfId="1151"/>
    <cellStyle name="Note 3 2 5 5 2" xfId="18743"/>
    <cellStyle name="Note 3 2 5 5 3" xfId="36231"/>
    <cellStyle name="Note 3 2 5 6" xfId="1587"/>
    <cellStyle name="Note 3 2 5 6 2" xfId="19179"/>
    <cellStyle name="Note 3 2 5 6 3" xfId="36667"/>
    <cellStyle name="Note 3 2 5 7" xfId="2022"/>
    <cellStyle name="Note 3 2 5 7 2" xfId="19614"/>
    <cellStyle name="Note 3 2 5 7 3" xfId="37102"/>
    <cellStyle name="Note 3 2 5 8" xfId="2458"/>
    <cellStyle name="Note 3 2 5 8 2" xfId="20050"/>
    <cellStyle name="Note 3 2 5 8 3" xfId="37538"/>
    <cellStyle name="Note 3 2 5 9" xfId="2890"/>
    <cellStyle name="Note 3 2 5 9 2" xfId="20482"/>
    <cellStyle name="Note 3 2 5 9 3" xfId="37970"/>
    <cellStyle name="Note 3 2 50" xfId="52854"/>
    <cellStyle name="Note 3 2 51" xfId="52784"/>
    <cellStyle name="Note 3 2 52" xfId="52832"/>
    <cellStyle name="Note 3 2 53" xfId="52892"/>
    <cellStyle name="Note 3 2 54" xfId="52912"/>
    <cellStyle name="Note 3 2 55" xfId="52930"/>
    <cellStyle name="Note 3 2 56" xfId="53049"/>
    <cellStyle name="Note 3 2 57" xfId="53581"/>
    <cellStyle name="Note 3 2 58" xfId="118"/>
    <cellStyle name="Note 3 2 6" xfId="186"/>
    <cellStyle name="Note 3 2 6 10" xfId="3317"/>
    <cellStyle name="Note 3 2 6 10 2" xfId="20909"/>
    <cellStyle name="Note 3 2 6 10 3" xfId="38397"/>
    <cellStyle name="Note 3 2 6 11" xfId="3742"/>
    <cellStyle name="Note 3 2 6 11 2" xfId="21334"/>
    <cellStyle name="Note 3 2 6 11 3" xfId="38822"/>
    <cellStyle name="Note 3 2 6 12" xfId="4163"/>
    <cellStyle name="Note 3 2 6 12 2" xfId="21755"/>
    <cellStyle name="Note 3 2 6 12 3" xfId="39243"/>
    <cellStyle name="Note 3 2 6 13" xfId="4584"/>
    <cellStyle name="Note 3 2 6 13 2" xfId="22176"/>
    <cellStyle name="Note 3 2 6 13 3" xfId="39664"/>
    <cellStyle name="Note 3 2 6 14" xfId="4985"/>
    <cellStyle name="Note 3 2 6 14 2" xfId="22577"/>
    <cellStyle name="Note 3 2 6 14 3" xfId="40065"/>
    <cellStyle name="Note 3 2 6 15" xfId="5385"/>
    <cellStyle name="Note 3 2 6 15 2" xfId="22977"/>
    <cellStyle name="Note 3 2 6 15 3" xfId="40465"/>
    <cellStyle name="Note 3 2 6 16" xfId="5921"/>
    <cellStyle name="Note 3 2 6 16 2" xfId="23513"/>
    <cellStyle name="Note 3 2 6 16 3" xfId="41001"/>
    <cellStyle name="Note 3 2 6 17" xfId="6522"/>
    <cellStyle name="Note 3 2 6 17 2" xfId="24082"/>
    <cellStyle name="Note 3 2 6 17 3" xfId="41570"/>
    <cellStyle name="Note 3 2 6 18" xfId="7102"/>
    <cellStyle name="Note 3 2 6 18 2" xfId="24662"/>
    <cellStyle name="Note 3 2 6 18 3" xfId="42150"/>
    <cellStyle name="Note 3 2 6 19" xfId="7670"/>
    <cellStyle name="Note 3 2 6 19 2" xfId="25230"/>
    <cellStyle name="Note 3 2 6 19 3" xfId="42718"/>
    <cellStyle name="Note 3 2 6 2" xfId="804"/>
    <cellStyle name="Note 3 2 6 2 10" xfId="4721"/>
    <cellStyle name="Note 3 2 6 2 10 2" xfId="22313"/>
    <cellStyle name="Note 3 2 6 2 10 3" xfId="39801"/>
    <cellStyle name="Note 3 2 6 2 11" xfId="5122"/>
    <cellStyle name="Note 3 2 6 2 11 2" xfId="22714"/>
    <cellStyle name="Note 3 2 6 2 11 3" xfId="40202"/>
    <cellStyle name="Note 3 2 6 2 12" xfId="5522"/>
    <cellStyle name="Note 3 2 6 2 12 2" xfId="23114"/>
    <cellStyle name="Note 3 2 6 2 12 3" xfId="40602"/>
    <cellStyle name="Note 3 2 6 2 13" xfId="6267"/>
    <cellStyle name="Note 3 2 6 2 13 2" xfId="23827"/>
    <cellStyle name="Note 3 2 6 2 13 3" xfId="41315"/>
    <cellStyle name="Note 3 2 6 2 14" xfId="6868"/>
    <cellStyle name="Note 3 2 6 2 14 2" xfId="24428"/>
    <cellStyle name="Note 3 2 6 2 14 3" xfId="41916"/>
    <cellStyle name="Note 3 2 6 2 15" xfId="7448"/>
    <cellStyle name="Note 3 2 6 2 15 2" xfId="25008"/>
    <cellStyle name="Note 3 2 6 2 15 3" xfId="42496"/>
    <cellStyle name="Note 3 2 6 2 16" xfId="8016"/>
    <cellStyle name="Note 3 2 6 2 16 2" xfId="25576"/>
    <cellStyle name="Note 3 2 6 2 16 3" xfId="43064"/>
    <cellStyle name="Note 3 2 6 2 17" xfId="8584"/>
    <cellStyle name="Note 3 2 6 2 17 2" xfId="26144"/>
    <cellStyle name="Note 3 2 6 2 17 3" xfId="43632"/>
    <cellStyle name="Note 3 2 6 2 18" xfId="9152"/>
    <cellStyle name="Note 3 2 6 2 18 2" xfId="26712"/>
    <cellStyle name="Note 3 2 6 2 18 3" xfId="44200"/>
    <cellStyle name="Note 3 2 6 2 19" xfId="9720"/>
    <cellStyle name="Note 3 2 6 2 19 2" xfId="27280"/>
    <cellStyle name="Note 3 2 6 2 19 3" xfId="44768"/>
    <cellStyle name="Note 3 2 6 2 2" xfId="1297"/>
    <cellStyle name="Note 3 2 6 2 2 2" xfId="18889"/>
    <cellStyle name="Note 3 2 6 2 2 3" xfId="36377"/>
    <cellStyle name="Note 3 2 6 2 20" xfId="10299"/>
    <cellStyle name="Note 3 2 6 2 20 2" xfId="27859"/>
    <cellStyle name="Note 3 2 6 2 20 3" xfId="45347"/>
    <cellStyle name="Note 3 2 6 2 21" xfId="10866"/>
    <cellStyle name="Note 3 2 6 2 21 2" xfId="28426"/>
    <cellStyle name="Note 3 2 6 2 21 3" xfId="45914"/>
    <cellStyle name="Note 3 2 6 2 22" xfId="11376"/>
    <cellStyle name="Note 3 2 6 2 22 2" xfId="28936"/>
    <cellStyle name="Note 3 2 6 2 22 3" xfId="46424"/>
    <cellStyle name="Note 3 2 6 2 23" xfId="11957"/>
    <cellStyle name="Note 3 2 6 2 23 2" xfId="29517"/>
    <cellStyle name="Note 3 2 6 2 23 3" xfId="47005"/>
    <cellStyle name="Note 3 2 6 2 24" xfId="12535"/>
    <cellStyle name="Note 3 2 6 2 24 2" xfId="30095"/>
    <cellStyle name="Note 3 2 6 2 24 3" xfId="47583"/>
    <cellStyle name="Note 3 2 6 2 25" xfId="13111"/>
    <cellStyle name="Note 3 2 6 2 25 2" xfId="30671"/>
    <cellStyle name="Note 3 2 6 2 25 3" xfId="48159"/>
    <cellStyle name="Note 3 2 6 2 26" xfId="13687"/>
    <cellStyle name="Note 3 2 6 2 26 2" xfId="31247"/>
    <cellStyle name="Note 3 2 6 2 26 3" xfId="48735"/>
    <cellStyle name="Note 3 2 6 2 27" xfId="14261"/>
    <cellStyle name="Note 3 2 6 2 27 2" xfId="31821"/>
    <cellStyle name="Note 3 2 6 2 27 3" xfId="49309"/>
    <cellStyle name="Note 3 2 6 2 28" xfId="14817"/>
    <cellStyle name="Note 3 2 6 2 28 2" xfId="32377"/>
    <cellStyle name="Note 3 2 6 2 28 3" xfId="49865"/>
    <cellStyle name="Note 3 2 6 2 29" xfId="15374"/>
    <cellStyle name="Note 3 2 6 2 29 2" xfId="32934"/>
    <cellStyle name="Note 3 2 6 2 29 3" xfId="50422"/>
    <cellStyle name="Note 3 2 6 2 3" xfId="1733"/>
    <cellStyle name="Note 3 2 6 2 3 2" xfId="19325"/>
    <cellStyle name="Note 3 2 6 2 3 3" xfId="36813"/>
    <cellStyle name="Note 3 2 6 2 30" xfId="15932"/>
    <cellStyle name="Note 3 2 6 2 30 2" xfId="33492"/>
    <cellStyle name="Note 3 2 6 2 30 3" xfId="50980"/>
    <cellStyle name="Note 3 2 6 2 31" xfId="16480"/>
    <cellStyle name="Note 3 2 6 2 31 2" xfId="34040"/>
    <cellStyle name="Note 3 2 6 2 31 3" xfId="51528"/>
    <cellStyle name="Note 3 2 6 2 32" xfId="17013"/>
    <cellStyle name="Note 3 2 6 2 32 2" xfId="34573"/>
    <cellStyle name="Note 3 2 6 2 32 3" xfId="52061"/>
    <cellStyle name="Note 3 2 6 2 33" xfId="17534"/>
    <cellStyle name="Note 3 2 6 2 33 2" xfId="35094"/>
    <cellStyle name="Note 3 2 6 2 33 3" xfId="52582"/>
    <cellStyle name="Note 3 2 6 2 34" xfId="18138"/>
    <cellStyle name="Note 3 2 6 2 35" xfId="35626"/>
    <cellStyle name="Note 3 2 6 2 36" xfId="53352"/>
    <cellStyle name="Note 3 2 6 2 37" xfId="53764"/>
    <cellStyle name="Note 3 2 6 2 4" xfId="2168"/>
    <cellStyle name="Note 3 2 6 2 4 2" xfId="19760"/>
    <cellStyle name="Note 3 2 6 2 4 3" xfId="37248"/>
    <cellStyle name="Note 3 2 6 2 5" xfId="2604"/>
    <cellStyle name="Note 3 2 6 2 5 2" xfId="20196"/>
    <cellStyle name="Note 3 2 6 2 5 3" xfId="37684"/>
    <cellStyle name="Note 3 2 6 2 6" xfId="2963"/>
    <cellStyle name="Note 3 2 6 2 6 2" xfId="20555"/>
    <cellStyle name="Note 3 2 6 2 6 3" xfId="38043"/>
    <cellStyle name="Note 3 2 6 2 7" xfId="3454"/>
    <cellStyle name="Note 3 2 6 2 7 2" xfId="21046"/>
    <cellStyle name="Note 3 2 6 2 7 3" xfId="38534"/>
    <cellStyle name="Note 3 2 6 2 8" xfId="3879"/>
    <cellStyle name="Note 3 2 6 2 8 2" xfId="21471"/>
    <cellStyle name="Note 3 2 6 2 8 3" xfId="38959"/>
    <cellStyle name="Note 3 2 6 2 9" xfId="4300"/>
    <cellStyle name="Note 3 2 6 2 9 2" xfId="21892"/>
    <cellStyle name="Note 3 2 6 2 9 3" xfId="39380"/>
    <cellStyle name="Note 3 2 6 20" xfId="8238"/>
    <cellStyle name="Note 3 2 6 20 2" xfId="25798"/>
    <cellStyle name="Note 3 2 6 20 3" xfId="43286"/>
    <cellStyle name="Note 3 2 6 21" xfId="8806"/>
    <cellStyle name="Note 3 2 6 21 2" xfId="26366"/>
    <cellStyle name="Note 3 2 6 21 3" xfId="43854"/>
    <cellStyle name="Note 3 2 6 22" xfId="9374"/>
    <cellStyle name="Note 3 2 6 22 2" xfId="26934"/>
    <cellStyle name="Note 3 2 6 22 3" xfId="44422"/>
    <cellStyle name="Note 3 2 6 23" xfId="9954"/>
    <cellStyle name="Note 3 2 6 23 2" xfId="27514"/>
    <cellStyle name="Note 3 2 6 23 3" xfId="45002"/>
    <cellStyle name="Note 3 2 6 24" xfId="10521"/>
    <cellStyle name="Note 3 2 6 24 2" xfId="28081"/>
    <cellStyle name="Note 3 2 6 24 3" xfId="45569"/>
    <cellStyle name="Note 3 2 6 25" xfId="7766"/>
    <cellStyle name="Note 3 2 6 25 2" xfId="25326"/>
    <cellStyle name="Note 3 2 6 25 3" xfId="42814"/>
    <cellStyle name="Note 3 2 6 26" xfId="11611"/>
    <cellStyle name="Note 3 2 6 26 2" xfId="29171"/>
    <cellStyle name="Note 3 2 6 26 3" xfId="46659"/>
    <cellStyle name="Note 3 2 6 27" xfId="12189"/>
    <cellStyle name="Note 3 2 6 27 2" xfId="29749"/>
    <cellStyle name="Note 3 2 6 27 3" xfId="47237"/>
    <cellStyle name="Note 3 2 6 28" xfId="12768"/>
    <cellStyle name="Note 3 2 6 28 2" xfId="30328"/>
    <cellStyle name="Note 3 2 6 28 3" xfId="47816"/>
    <cellStyle name="Note 3 2 6 29" xfId="13344"/>
    <cellStyle name="Note 3 2 6 29 2" xfId="30904"/>
    <cellStyle name="Note 3 2 6 29 3" xfId="48392"/>
    <cellStyle name="Note 3 2 6 3" xfId="924"/>
    <cellStyle name="Note 3 2 6 3 10" xfId="4841"/>
    <cellStyle name="Note 3 2 6 3 10 2" xfId="22433"/>
    <cellStyle name="Note 3 2 6 3 10 3" xfId="39921"/>
    <cellStyle name="Note 3 2 6 3 11" xfId="5242"/>
    <cellStyle name="Note 3 2 6 3 11 2" xfId="22834"/>
    <cellStyle name="Note 3 2 6 3 11 3" xfId="40322"/>
    <cellStyle name="Note 3 2 6 3 12" xfId="5642"/>
    <cellStyle name="Note 3 2 6 3 12 2" xfId="23234"/>
    <cellStyle name="Note 3 2 6 3 12 3" xfId="40722"/>
    <cellStyle name="Note 3 2 6 3 13" xfId="6387"/>
    <cellStyle name="Note 3 2 6 3 13 2" xfId="23947"/>
    <cellStyle name="Note 3 2 6 3 13 3" xfId="41435"/>
    <cellStyle name="Note 3 2 6 3 14" xfId="6988"/>
    <cellStyle name="Note 3 2 6 3 14 2" xfId="24548"/>
    <cellStyle name="Note 3 2 6 3 14 3" xfId="42036"/>
    <cellStyle name="Note 3 2 6 3 15" xfId="7568"/>
    <cellStyle name="Note 3 2 6 3 15 2" xfId="25128"/>
    <cellStyle name="Note 3 2 6 3 15 3" xfId="42616"/>
    <cellStyle name="Note 3 2 6 3 16" xfId="8136"/>
    <cellStyle name="Note 3 2 6 3 16 2" xfId="25696"/>
    <cellStyle name="Note 3 2 6 3 16 3" xfId="43184"/>
    <cellStyle name="Note 3 2 6 3 17" xfId="8704"/>
    <cellStyle name="Note 3 2 6 3 17 2" xfId="26264"/>
    <cellStyle name="Note 3 2 6 3 17 3" xfId="43752"/>
    <cellStyle name="Note 3 2 6 3 18" xfId="9272"/>
    <cellStyle name="Note 3 2 6 3 18 2" xfId="26832"/>
    <cellStyle name="Note 3 2 6 3 18 3" xfId="44320"/>
    <cellStyle name="Note 3 2 6 3 19" xfId="9840"/>
    <cellStyle name="Note 3 2 6 3 19 2" xfId="27400"/>
    <cellStyle name="Note 3 2 6 3 19 3" xfId="44888"/>
    <cellStyle name="Note 3 2 6 3 2" xfId="1417"/>
    <cellStyle name="Note 3 2 6 3 2 2" xfId="19009"/>
    <cellStyle name="Note 3 2 6 3 2 3" xfId="36497"/>
    <cellStyle name="Note 3 2 6 3 20" xfId="10419"/>
    <cellStyle name="Note 3 2 6 3 20 2" xfId="27979"/>
    <cellStyle name="Note 3 2 6 3 20 3" xfId="45467"/>
    <cellStyle name="Note 3 2 6 3 21" xfId="10986"/>
    <cellStyle name="Note 3 2 6 3 21 2" xfId="28546"/>
    <cellStyle name="Note 3 2 6 3 21 3" xfId="46034"/>
    <cellStyle name="Note 3 2 6 3 22" xfId="11496"/>
    <cellStyle name="Note 3 2 6 3 22 2" xfId="29056"/>
    <cellStyle name="Note 3 2 6 3 22 3" xfId="46544"/>
    <cellStyle name="Note 3 2 6 3 23" xfId="12077"/>
    <cellStyle name="Note 3 2 6 3 23 2" xfId="29637"/>
    <cellStyle name="Note 3 2 6 3 23 3" xfId="47125"/>
    <cellStyle name="Note 3 2 6 3 24" xfId="12655"/>
    <cellStyle name="Note 3 2 6 3 24 2" xfId="30215"/>
    <cellStyle name="Note 3 2 6 3 24 3" xfId="47703"/>
    <cellStyle name="Note 3 2 6 3 25" xfId="13231"/>
    <cellStyle name="Note 3 2 6 3 25 2" xfId="30791"/>
    <cellStyle name="Note 3 2 6 3 25 3" xfId="48279"/>
    <cellStyle name="Note 3 2 6 3 26" xfId="13807"/>
    <cellStyle name="Note 3 2 6 3 26 2" xfId="31367"/>
    <cellStyle name="Note 3 2 6 3 26 3" xfId="48855"/>
    <cellStyle name="Note 3 2 6 3 27" xfId="14381"/>
    <cellStyle name="Note 3 2 6 3 27 2" xfId="31941"/>
    <cellStyle name="Note 3 2 6 3 27 3" xfId="49429"/>
    <cellStyle name="Note 3 2 6 3 28" xfId="14937"/>
    <cellStyle name="Note 3 2 6 3 28 2" xfId="32497"/>
    <cellStyle name="Note 3 2 6 3 28 3" xfId="49985"/>
    <cellStyle name="Note 3 2 6 3 29" xfId="15494"/>
    <cellStyle name="Note 3 2 6 3 29 2" xfId="33054"/>
    <cellStyle name="Note 3 2 6 3 29 3" xfId="50542"/>
    <cellStyle name="Note 3 2 6 3 3" xfId="1853"/>
    <cellStyle name="Note 3 2 6 3 3 2" xfId="19445"/>
    <cellStyle name="Note 3 2 6 3 3 3" xfId="36933"/>
    <cellStyle name="Note 3 2 6 3 30" xfId="16052"/>
    <cellStyle name="Note 3 2 6 3 30 2" xfId="33612"/>
    <cellStyle name="Note 3 2 6 3 30 3" xfId="51100"/>
    <cellStyle name="Note 3 2 6 3 31" xfId="16600"/>
    <cellStyle name="Note 3 2 6 3 31 2" xfId="34160"/>
    <cellStyle name="Note 3 2 6 3 31 3" xfId="51648"/>
    <cellStyle name="Note 3 2 6 3 32" xfId="17133"/>
    <cellStyle name="Note 3 2 6 3 32 2" xfId="34693"/>
    <cellStyle name="Note 3 2 6 3 32 3" xfId="52181"/>
    <cellStyle name="Note 3 2 6 3 33" xfId="17654"/>
    <cellStyle name="Note 3 2 6 3 33 2" xfId="35214"/>
    <cellStyle name="Note 3 2 6 3 33 3" xfId="52702"/>
    <cellStyle name="Note 3 2 6 3 34" xfId="18258"/>
    <cellStyle name="Note 3 2 6 3 35" xfId="35746"/>
    <cellStyle name="Note 3 2 6 3 36" xfId="53472"/>
    <cellStyle name="Note 3 2 6 3 37" xfId="53862"/>
    <cellStyle name="Note 3 2 6 3 4" xfId="2288"/>
    <cellStyle name="Note 3 2 6 3 4 2" xfId="19880"/>
    <cellStyle name="Note 3 2 6 3 4 3" xfId="37368"/>
    <cellStyle name="Note 3 2 6 3 5" xfId="2724"/>
    <cellStyle name="Note 3 2 6 3 5 2" xfId="20316"/>
    <cellStyle name="Note 3 2 6 3 5 3" xfId="37804"/>
    <cellStyle name="Note 3 2 6 3 6" xfId="2404"/>
    <cellStyle name="Note 3 2 6 3 6 2" xfId="19996"/>
    <cellStyle name="Note 3 2 6 3 6 3" xfId="37484"/>
    <cellStyle name="Note 3 2 6 3 7" xfId="3574"/>
    <cellStyle name="Note 3 2 6 3 7 2" xfId="21166"/>
    <cellStyle name="Note 3 2 6 3 7 3" xfId="38654"/>
    <cellStyle name="Note 3 2 6 3 8" xfId="3999"/>
    <cellStyle name="Note 3 2 6 3 8 2" xfId="21591"/>
    <cellStyle name="Note 3 2 6 3 8 3" xfId="39079"/>
    <cellStyle name="Note 3 2 6 3 9" xfId="4420"/>
    <cellStyle name="Note 3 2 6 3 9 2" xfId="22012"/>
    <cellStyle name="Note 3 2 6 3 9 3" xfId="39500"/>
    <cellStyle name="Note 3 2 6 30" xfId="13921"/>
    <cellStyle name="Note 3 2 6 30 2" xfId="31481"/>
    <cellStyle name="Note 3 2 6 30 3" xfId="48969"/>
    <cellStyle name="Note 3 2 6 31" xfId="14481"/>
    <cellStyle name="Note 3 2 6 31 2" xfId="32041"/>
    <cellStyle name="Note 3 2 6 31 3" xfId="49529"/>
    <cellStyle name="Note 3 2 6 32" xfId="15036"/>
    <cellStyle name="Note 3 2 6 32 2" xfId="32596"/>
    <cellStyle name="Note 3 2 6 32 3" xfId="50084"/>
    <cellStyle name="Note 3 2 6 33" xfId="15601"/>
    <cellStyle name="Note 3 2 6 33 2" xfId="33161"/>
    <cellStyle name="Note 3 2 6 33 3" xfId="50649"/>
    <cellStyle name="Note 3 2 6 34" xfId="16148"/>
    <cellStyle name="Note 3 2 6 34 2" xfId="33708"/>
    <cellStyle name="Note 3 2 6 34 3" xfId="51196"/>
    <cellStyle name="Note 3 2 6 35" xfId="16699"/>
    <cellStyle name="Note 3 2 6 35 2" xfId="34259"/>
    <cellStyle name="Note 3 2 6 35 3" xfId="51747"/>
    <cellStyle name="Note 3 2 6 36" xfId="17220"/>
    <cellStyle name="Note 3 2 6 36 2" xfId="34780"/>
    <cellStyle name="Note 3 2 6 36 3" xfId="52268"/>
    <cellStyle name="Note 3 2 6 37" xfId="17824"/>
    <cellStyle name="Note 3 2 6 38" xfId="35312"/>
    <cellStyle name="Note 3 2 6 39" xfId="53215"/>
    <cellStyle name="Note 3 2 6 4" xfId="667"/>
    <cellStyle name="Note 3 2 6 4 10" xfId="10729"/>
    <cellStyle name="Note 3 2 6 4 10 2" xfId="28289"/>
    <cellStyle name="Note 3 2 6 4 10 3" xfId="45777"/>
    <cellStyle name="Note 3 2 6 4 11" xfId="11239"/>
    <cellStyle name="Note 3 2 6 4 11 2" xfId="28799"/>
    <cellStyle name="Note 3 2 6 4 11 3" xfId="46287"/>
    <cellStyle name="Note 3 2 6 4 12" xfId="11820"/>
    <cellStyle name="Note 3 2 6 4 12 2" xfId="29380"/>
    <cellStyle name="Note 3 2 6 4 12 3" xfId="46868"/>
    <cellStyle name="Note 3 2 6 4 13" xfId="12398"/>
    <cellStyle name="Note 3 2 6 4 13 2" xfId="29958"/>
    <cellStyle name="Note 3 2 6 4 13 3" xfId="47446"/>
    <cellStyle name="Note 3 2 6 4 14" xfId="12974"/>
    <cellStyle name="Note 3 2 6 4 14 2" xfId="30534"/>
    <cellStyle name="Note 3 2 6 4 14 3" xfId="48022"/>
    <cellStyle name="Note 3 2 6 4 15" xfId="13550"/>
    <cellStyle name="Note 3 2 6 4 15 2" xfId="31110"/>
    <cellStyle name="Note 3 2 6 4 15 3" xfId="48598"/>
    <cellStyle name="Note 3 2 6 4 16" xfId="14124"/>
    <cellStyle name="Note 3 2 6 4 16 2" xfId="31684"/>
    <cellStyle name="Note 3 2 6 4 16 3" xfId="49172"/>
    <cellStyle name="Note 3 2 6 4 17" xfId="14680"/>
    <cellStyle name="Note 3 2 6 4 17 2" xfId="32240"/>
    <cellStyle name="Note 3 2 6 4 17 3" xfId="49728"/>
    <cellStyle name="Note 3 2 6 4 18" xfId="15237"/>
    <cellStyle name="Note 3 2 6 4 18 2" xfId="32797"/>
    <cellStyle name="Note 3 2 6 4 18 3" xfId="50285"/>
    <cellStyle name="Note 3 2 6 4 19" xfId="15795"/>
    <cellStyle name="Note 3 2 6 4 19 2" xfId="33355"/>
    <cellStyle name="Note 3 2 6 4 19 3" xfId="50843"/>
    <cellStyle name="Note 3 2 6 4 2" xfId="6130"/>
    <cellStyle name="Note 3 2 6 4 2 2" xfId="23690"/>
    <cellStyle name="Note 3 2 6 4 2 3" xfId="41178"/>
    <cellStyle name="Note 3 2 6 4 20" xfId="16343"/>
    <cellStyle name="Note 3 2 6 4 20 2" xfId="33903"/>
    <cellStyle name="Note 3 2 6 4 20 3" xfId="51391"/>
    <cellStyle name="Note 3 2 6 4 21" xfId="16876"/>
    <cellStyle name="Note 3 2 6 4 21 2" xfId="34436"/>
    <cellStyle name="Note 3 2 6 4 21 3" xfId="51924"/>
    <cellStyle name="Note 3 2 6 4 22" xfId="17397"/>
    <cellStyle name="Note 3 2 6 4 22 2" xfId="34957"/>
    <cellStyle name="Note 3 2 6 4 22 3" xfId="52445"/>
    <cellStyle name="Note 3 2 6 4 23" xfId="18001"/>
    <cellStyle name="Note 3 2 6 4 24" xfId="35489"/>
    <cellStyle name="Note 3 2 6 4 3" xfId="6731"/>
    <cellStyle name="Note 3 2 6 4 3 2" xfId="24291"/>
    <cellStyle name="Note 3 2 6 4 3 3" xfId="41779"/>
    <cellStyle name="Note 3 2 6 4 4" xfId="7311"/>
    <cellStyle name="Note 3 2 6 4 4 2" xfId="24871"/>
    <cellStyle name="Note 3 2 6 4 4 3" xfId="42359"/>
    <cellStyle name="Note 3 2 6 4 5" xfId="7879"/>
    <cellStyle name="Note 3 2 6 4 5 2" xfId="25439"/>
    <cellStyle name="Note 3 2 6 4 5 3" xfId="42927"/>
    <cellStyle name="Note 3 2 6 4 6" xfId="8447"/>
    <cellStyle name="Note 3 2 6 4 6 2" xfId="26007"/>
    <cellStyle name="Note 3 2 6 4 6 3" xfId="43495"/>
    <cellStyle name="Note 3 2 6 4 7" xfId="9015"/>
    <cellStyle name="Note 3 2 6 4 7 2" xfId="26575"/>
    <cellStyle name="Note 3 2 6 4 7 3" xfId="44063"/>
    <cellStyle name="Note 3 2 6 4 8" xfId="9583"/>
    <cellStyle name="Note 3 2 6 4 8 2" xfId="27143"/>
    <cellStyle name="Note 3 2 6 4 8 3" xfId="44631"/>
    <cellStyle name="Note 3 2 6 4 9" xfId="10162"/>
    <cellStyle name="Note 3 2 6 4 9 2" xfId="27722"/>
    <cellStyle name="Note 3 2 6 4 9 3" xfId="45210"/>
    <cellStyle name="Note 3 2 6 40" xfId="53575"/>
    <cellStyle name="Note 3 2 6 5" xfId="1160"/>
    <cellStyle name="Note 3 2 6 5 2" xfId="18752"/>
    <cellStyle name="Note 3 2 6 5 3" xfId="36240"/>
    <cellStyle name="Note 3 2 6 6" xfId="1596"/>
    <cellStyle name="Note 3 2 6 6 2" xfId="19188"/>
    <cellStyle name="Note 3 2 6 6 3" xfId="36676"/>
    <cellStyle name="Note 3 2 6 7" xfId="2031"/>
    <cellStyle name="Note 3 2 6 7 2" xfId="19623"/>
    <cellStyle name="Note 3 2 6 7 3" xfId="37111"/>
    <cellStyle name="Note 3 2 6 8" xfId="2467"/>
    <cellStyle name="Note 3 2 6 8 2" xfId="20059"/>
    <cellStyle name="Note 3 2 6 8 3" xfId="37547"/>
    <cellStyle name="Note 3 2 6 9" xfId="3089"/>
    <cellStyle name="Note 3 2 6 9 2" xfId="20681"/>
    <cellStyle name="Note 3 2 6 9 3" xfId="38169"/>
    <cellStyle name="Note 3 2 7" xfId="242"/>
    <cellStyle name="Note 3 2 7 10" xfId="3325"/>
    <cellStyle name="Note 3 2 7 10 2" xfId="20917"/>
    <cellStyle name="Note 3 2 7 10 3" xfId="38405"/>
    <cellStyle name="Note 3 2 7 11" xfId="3750"/>
    <cellStyle name="Note 3 2 7 11 2" xfId="21342"/>
    <cellStyle name="Note 3 2 7 11 3" xfId="38830"/>
    <cellStyle name="Note 3 2 7 12" xfId="4171"/>
    <cellStyle name="Note 3 2 7 12 2" xfId="21763"/>
    <cellStyle name="Note 3 2 7 12 3" xfId="39251"/>
    <cellStyle name="Note 3 2 7 13" xfId="4592"/>
    <cellStyle name="Note 3 2 7 13 2" xfId="22184"/>
    <cellStyle name="Note 3 2 7 13 3" xfId="39672"/>
    <cellStyle name="Note 3 2 7 14" xfId="4993"/>
    <cellStyle name="Note 3 2 7 14 2" xfId="22585"/>
    <cellStyle name="Note 3 2 7 14 3" xfId="40073"/>
    <cellStyle name="Note 3 2 7 15" xfId="5393"/>
    <cellStyle name="Note 3 2 7 15 2" xfId="22985"/>
    <cellStyle name="Note 3 2 7 15 3" xfId="40473"/>
    <cellStyle name="Note 3 2 7 16" xfId="5929"/>
    <cellStyle name="Note 3 2 7 16 2" xfId="23521"/>
    <cellStyle name="Note 3 2 7 16 3" xfId="41009"/>
    <cellStyle name="Note 3 2 7 17" xfId="6530"/>
    <cellStyle name="Note 3 2 7 17 2" xfId="24090"/>
    <cellStyle name="Note 3 2 7 17 3" xfId="41578"/>
    <cellStyle name="Note 3 2 7 18" xfId="7110"/>
    <cellStyle name="Note 3 2 7 18 2" xfId="24670"/>
    <cellStyle name="Note 3 2 7 18 3" xfId="42158"/>
    <cellStyle name="Note 3 2 7 19" xfId="7678"/>
    <cellStyle name="Note 3 2 7 19 2" xfId="25238"/>
    <cellStyle name="Note 3 2 7 19 3" xfId="42726"/>
    <cellStyle name="Note 3 2 7 2" xfId="812"/>
    <cellStyle name="Note 3 2 7 2 10" xfId="4729"/>
    <cellStyle name="Note 3 2 7 2 10 2" xfId="22321"/>
    <cellStyle name="Note 3 2 7 2 10 3" xfId="39809"/>
    <cellStyle name="Note 3 2 7 2 11" xfId="5130"/>
    <cellStyle name="Note 3 2 7 2 11 2" xfId="22722"/>
    <cellStyle name="Note 3 2 7 2 11 3" xfId="40210"/>
    <cellStyle name="Note 3 2 7 2 12" xfId="5530"/>
    <cellStyle name="Note 3 2 7 2 12 2" xfId="23122"/>
    <cellStyle name="Note 3 2 7 2 12 3" xfId="40610"/>
    <cellStyle name="Note 3 2 7 2 13" xfId="6275"/>
    <cellStyle name="Note 3 2 7 2 13 2" xfId="23835"/>
    <cellStyle name="Note 3 2 7 2 13 3" xfId="41323"/>
    <cellStyle name="Note 3 2 7 2 14" xfId="6876"/>
    <cellStyle name="Note 3 2 7 2 14 2" xfId="24436"/>
    <cellStyle name="Note 3 2 7 2 14 3" xfId="41924"/>
    <cellStyle name="Note 3 2 7 2 15" xfId="7456"/>
    <cellStyle name="Note 3 2 7 2 15 2" xfId="25016"/>
    <cellStyle name="Note 3 2 7 2 15 3" xfId="42504"/>
    <cellStyle name="Note 3 2 7 2 16" xfId="8024"/>
    <cellStyle name="Note 3 2 7 2 16 2" xfId="25584"/>
    <cellStyle name="Note 3 2 7 2 16 3" xfId="43072"/>
    <cellStyle name="Note 3 2 7 2 17" xfId="8592"/>
    <cellStyle name="Note 3 2 7 2 17 2" xfId="26152"/>
    <cellStyle name="Note 3 2 7 2 17 3" xfId="43640"/>
    <cellStyle name="Note 3 2 7 2 18" xfId="9160"/>
    <cellStyle name="Note 3 2 7 2 18 2" xfId="26720"/>
    <cellStyle name="Note 3 2 7 2 18 3" xfId="44208"/>
    <cellStyle name="Note 3 2 7 2 19" xfId="9728"/>
    <cellStyle name="Note 3 2 7 2 19 2" xfId="27288"/>
    <cellStyle name="Note 3 2 7 2 19 3" xfId="44776"/>
    <cellStyle name="Note 3 2 7 2 2" xfId="1305"/>
    <cellStyle name="Note 3 2 7 2 2 2" xfId="18897"/>
    <cellStyle name="Note 3 2 7 2 2 3" xfId="36385"/>
    <cellStyle name="Note 3 2 7 2 20" xfId="10307"/>
    <cellStyle name="Note 3 2 7 2 20 2" xfId="27867"/>
    <cellStyle name="Note 3 2 7 2 20 3" xfId="45355"/>
    <cellStyle name="Note 3 2 7 2 21" xfId="10874"/>
    <cellStyle name="Note 3 2 7 2 21 2" xfId="28434"/>
    <cellStyle name="Note 3 2 7 2 21 3" xfId="45922"/>
    <cellStyle name="Note 3 2 7 2 22" xfId="11384"/>
    <cellStyle name="Note 3 2 7 2 22 2" xfId="28944"/>
    <cellStyle name="Note 3 2 7 2 22 3" xfId="46432"/>
    <cellStyle name="Note 3 2 7 2 23" xfId="11965"/>
    <cellStyle name="Note 3 2 7 2 23 2" xfId="29525"/>
    <cellStyle name="Note 3 2 7 2 23 3" xfId="47013"/>
    <cellStyle name="Note 3 2 7 2 24" xfId="12543"/>
    <cellStyle name="Note 3 2 7 2 24 2" xfId="30103"/>
    <cellStyle name="Note 3 2 7 2 24 3" xfId="47591"/>
    <cellStyle name="Note 3 2 7 2 25" xfId="13119"/>
    <cellStyle name="Note 3 2 7 2 25 2" xfId="30679"/>
    <cellStyle name="Note 3 2 7 2 25 3" xfId="48167"/>
    <cellStyle name="Note 3 2 7 2 26" xfId="13695"/>
    <cellStyle name="Note 3 2 7 2 26 2" xfId="31255"/>
    <cellStyle name="Note 3 2 7 2 26 3" xfId="48743"/>
    <cellStyle name="Note 3 2 7 2 27" xfId="14269"/>
    <cellStyle name="Note 3 2 7 2 27 2" xfId="31829"/>
    <cellStyle name="Note 3 2 7 2 27 3" xfId="49317"/>
    <cellStyle name="Note 3 2 7 2 28" xfId="14825"/>
    <cellStyle name="Note 3 2 7 2 28 2" xfId="32385"/>
    <cellStyle name="Note 3 2 7 2 28 3" xfId="49873"/>
    <cellStyle name="Note 3 2 7 2 29" xfId="15382"/>
    <cellStyle name="Note 3 2 7 2 29 2" xfId="32942"/>
    <cellStyle name="Note 3 2 7 2 29 3" xfId="50430"/>
    <cellStyle name="Note 3 2 7 2 3" xfId="1741"/>
    <cellStyle name="Note 3 2 7 2 3 2" xfId="19333"/>
    <cellStyle name="Note 3 2 7 2 3 3" xfId="36821"/>
    <cellStyle name="Note 3 2 7 2 30" xfId="15940"/>
    <cellStyle name="Note 3 2 7 2 30 2" xfId="33500"/>
    <cellStyle name="Note 3 2 7 2 30 3" xfId="50988"/>
    <cellStyle name="Note 3 2 7 2 31" xfId="16488"/>
    <cellStyle name="Note 3 2 7 2 31 2" xfId="34048"/>
    <cellStyle name="Note 3 2 7 2 31 3" xfId="51536"/>
    <cellStyle name="Note 3 2 7 2 32" xfId="17021"/>
    <cellStyle name="Note 3 2 7 2 32 2" xfId="34581"/>
    <cellStyle name="Note 3 2 7 2 32 3" xfId="52069"/>
    <cellStyle name="Note 3 2 7 2 33" xfId="17542"/>
    <cellStyle name="Note 3 2 7 2 33 2" xfId="35102"/>
    <cellStyle name="Note 3 2 7 2 33 3" xfId="52590"/>
    <cellStyle name="Note 3 2 7 2 34" xfId="18146"/>
    <cellStyle name="Note 3 2 7 2 35" xfId="35634"/>
    <cellStyle name="Note 3 2 7 2 36" xfId="53360"/>
    <cellStyle name="Note 3 2 7 2 37" xfId="52986"/>
    <cellStyle name="Note 3 2 7 2 4" xfId="2176"/>
    <cellStyle name="Note 3 2 7 2 4 2" xfId="19768"/>
    <cellStyle name="Note 3 2 7 2 4 3" xfId="37256"/>
    <cellStyle name="Note 3 2 7 2 5" xfId="2612"/>
    <cellStyle name="Note 3 2 7 2 5 2" xfId="20204"/>
    <cellStyle name="Note 3 2 7 2 5 3" xfId="37692"/>
    <cellStyle name="Note 3 2 7 2 6" xfId="2974"/>
    <cellStyle name="Note 3 2 7 2 6 2" xfId="20566"/>
    <cellStyle name="Note 3 2 7 2 6 3" xfId="38054"/>
    <cellStyle name="Note 3 2 7 2 7" xfId="3462"/>
    <cellStyle name="Note 3 2 7 2 7 2" xfId="21054"/>
    <cellStyle name="Note 3 2 7 2 7 3" xfId="38542"/>
    <cellStyle name="Note 3 2 7 2 8" xfId="3887"/>
    <cellStyle name="Note 3 2 7 2 8 2" xfId="21479"/>
    <cellStyle name="Note 3 2 7 2 8 3" xfId="38967"/>
    <cellStyle name="Note 3 2 7 2 9" xfId="4308"/>
    <cellStyle name="Note 3 2 7 2 9 2" xfId="21900"/>
    <cellStyle name="Note 3 2 7 2 9 3" xfId="39388"/>
    <cellStyle name="Note 3 2 7 20" xfId="8246"/>
    <cellStyle name="Note 3 2 7 20 2" xfId="25806"/>
    <cellStyle name="Note 3 2 7 20 3" xfId="43294"/>
    <cellStyle name="Note 3 2 7 21" xfId="8814"/>
    <cellStyle name="Note 3 2 7 21 2" xfId="26374"/>
    <cellStyle name="Note 3 2 7 21 3" xfId="43862"/>
    <cellStyle name="Note 3 2 7 22" xfId="9382"/>
    <cellStyle name="Note 3 2 7 22 2" xfId="26942"/>
    <cellStyle name="Note 3 2 7 22 3" xfId="44430"/>
    <cellStyle name="Note 3 2 7 23" xfId="9962"/>
    <cellStyle name="Note 3 2 7 23 2" xfId="27522"/>
    <cellStyle name="Note 3 2 7 23 3" xfId="45010"/>
    <cellStyle name="Note 3 2 7 24" xfId="10529"/>
    <cellStyle name="Note 3 2 7 24 2" xfId="28089"/>
    <cellStyle name="Note 3 2 7 24 3" xfId="45577"/>
    <cellStyle name="Note 3 2 7 25" xfId="11040"/>
    <cellStyle name="Note 3 2 7 25 2" xfId="28600"/>
    <cellStyle name="Note 3 2 7 25 3" xfId="46088"/>
    <cellStyle name="Note 3 2 7 26" xfId="11619"/>
    <cellStyle name="Note 3 2 7 26 2" xfId="29179"/>
    <cellStyle name="Note 3 2 7 26 3" xfId="46667"/>
    <cellStyle name="Note 3 2 7 27" xfId="12197"/>
    <cellStyle name="Note 3 2 7 27 2" xfId="29757"/>
    <cellStyle name="Note 3 2 7 27 3" xfId="47245"/>
    <cellStyle name="Note 3 2 7 28" xfId="12776"/>
    <cellStyle name="Note 3 2 7 28 2" xfId="30336"/>
    <cellStyle name="Note 3 2 7 28 3" xfId="47824"/>
    <cellStyle name="Note 3 2 7 29" xfId="13352"/>
    <cellStyle name="Note 3 2 7 29 2" xfId="30912"/>
    <cellStyle name="Note 3 2 7 29 3" xfId="48400"/>
    <cellStyle name="Note 3 2 7 3" xfId="932"/>
    <cellStyle name="Note 3 2 7 3 10" xfId="4849"/>
    <cellStyle name="Note 3 2 7 3 10 2" xfId="22441"/>
    <cellStyle name="Note 3 2 7 3 10 3" xfId="39929"/>
    <cellStyle name="Note 3 2 7 3 11" xfId="5250"/>
    <cellStyle name="Note 3 2 7 3 11 2" xfId="22842"/>
    <cellStyle name="Note 3 2 7 3 11 3" xfId="40330"/>
    <cellStyle name="Note 3 2 7 3 12" xfId="5650"/>
    <cellStyle name="Note 3 2 7 3 12 2" xfId="23242"/>
    <cellStyle name="Note 3 2 7 3 12 3" xfId="40730"/>
    <cellStyle name="Note 3 2 7 3 13" xfId="6395"/>
    <cellStyle name="Note 3 2 7 3 13 2" xfId="23955"/>
    <cellStyle name="Note 3 2 7 3 13 3" xfId="41443"/>
    <cellStyle name="Note 3 2 7 3 14" xfId="6996"/>
    <cellStyle name="Note 3 2 7 3 14 2" xfId="24556"/>
    <cellStyle name="Note 3 2 7 3 14 3" xfId="42044"/>
    <cellStyle name="Note 3 2 7 3 15" xfId="7576"/>
    <cellStyle name="Note 3 2 7 3 15 2" xfId="25136"/>
    <cellStyle name="Note 3 2 7 3 15 3" xfId="42624"/>
    <cellStyle name="Note 3 2 7 3 16" xfId="8144"/>
    <cellStyle name="Note 3 2 7 3 16 2" xfId="25704"/>
    <cellStyle name="Note 3 2 7 3 16 3" xfId="43192"/>
    <cellStyle name="Note 3 2 7 3 17" xfId="8712"/>
    <cellStyle name="Note 3 2 7 3 17 2" xfId="26272"/>
    <cellStyle name="Note 3 2 7 3 17 3" xfId="43760"/>
    <cellStyle name="Note 3 2 7 3 18" xfId="9280"/>
    <cellStyle name="Note 3 2 7 3 18 2" xfId="26840"/>
    <cellStyle name="Note 3 2 7 3 18 3" xfId="44328"/>
    <cellStyle name="Note 3 2 7 3 19" xfId="9848"/>
    <cellStyle name="Note 3 2 7 3 19 2" xfId="27408"/>
    <cellStyle name="Note 3 2 7 3 19 3" xfId="44896"/>
    <cellStyle name="Note 3 2 7 3 2" xfId="1425"/>
    <cellStyle name="Note 3 2 7 3 2 2" xfId="19017"/>
    <cellStyle name="Note 3 2 7 3 2 3" xfId="36505"/>
    <cellStyle name="Note 3 2 7 3 20" xfId="10427"/>
    <cellStyle name="Note 3 2 7 3 20 2" xfId="27987"/>
    <cellStyle name="Note 3 2 7 3 20 3" xfId="45475"/>
    <cellStyle name="Note 3 2 7 3 21" xfId="10994"/>
    <cellStyle name="Note 3 2 7 3 21 2" xfId="28554"/>
    <cellStyle name="Note 3 2 7 3 21 3" xfId="46042"/>
    <cellStyle name="Note 3 2 7 3 22" xfId="11504"/>
    <cellStyle name="Note 3 2 7 3 22 2" xfId="29064"/>
    <cellStyle name="Note 3 2 7 3 22 3" xfId="46552"/>
    <cellStyle name="Note 3 2 7 3 23" xfId="12085"/>
    <cellStyle name="Note 3 2 7 3 23 2" xfId="29645"/>
    <cellStyle name="Note 3 2 7 3 23 3" xfId="47133"/>
    <cellStyle name="Note 3 2 7 3 24" xfId="12663"/>
    <cellStyle name="Note 3 2 7 3 24 2" xfId="30223"/>
    <cellStyle name="Note 3 2 7 3 24 3" xfId="47711"/>
    <cellStyle name="Note 3 2 7 3 25" xfId="13239"/>
    <cellStyle name="Note 3 2 7 3 25 2" xfId="30799"/>
    <cellStyle name="Note 3 2 7 3 25 3" xfId="48287"/>
    <cellStyle name="Note 3 2 7 3 26" xfId="13815"/>
    <cellStyle name="Note 3 2 7 3 26 2" xfId="31375"/>
    <cellStyle name="Note 3 2 7 3 26 3" xfId="48863"/>
    <cellStyle name="Note 3 2 7 3 27" xfId="14389"/>
    <cellStyle name="Note 3 2 7 3 27 2" xfId="31949"/>
    <cellStyle name="Note 3 2 7 3 27 3" xfId="49437"/>
    <cellStyle name="Note 3 2 7 3 28" xfId="14945"/>
    <cellStyle name="Note 3 2 7 3 28 2" xfId="32505"/>
    <cellStyle name="Note 3 2 7 3 28 3" xfId="49993"/>
    <cellStyle name="Note 3 2 7 3 29" xfId="15502"/>
    <cellStyle name="Note 3 2 7 3 29 2" xfId="33062"/>
    <cellStyle name="Note 3 2 7 3 29 3" xfId="50550"/>
    <cellStyle name="Note 3 2 7 3 3" xfId="1861"/>
    <cellStyle name="Note 3 2 7 3 3 2" xfId="19453"/>
    <cellStyle name="Note 3 2 7 3 3 3" xfId="36941"/>
    <cellStyle name="Note 3 2 7 3 30" xfId="16060"/>
    <cellStyle name="Note 3 2 7 3 30 2" xfId="33620"/>
    <cellStyle name="Note 3 2 7 3 30 3" xfId="51108"/>
    <cellStyle name="Note 3 2 7 3 31" xfId="16608"/>
    <cellStyle name="Note 3 2 7 3 31 2" xfId="34168"/>
    <cellStyle name="Note 3 2 7 3 31 3" xfId="51656"/>
    <cellStyle name="Note 3 2 7 3 32" xfId="17141"/>
    <cellStyle name="Note 3 2 7 3 32 2" xfId="34701"/>
    <cellStyle name="Note 3 2 7 3 32 3" xfId="52189"/>
    <cellStyle name="Note 3 2 7 3 33" xfId="17662"/>
    <cellStyle name="Note 3 2 7 3 33 2" xfId="35222"/>
    <cellStyle name="Note 3 2 7 3 33 3" xfId="52710"/>
    <cellStyle name="Note 3 2 7 3 34" xfId="18266"/>
    <cellStyle name="Note 3 2 7 3 35" xfId="35754"/>
    <cellStyle name="Note 3 2 7 3 36" xfId="53480"/>
    <cellStyle name="Note 3 2 7 3 37" xfId="53870"/>
    <cellStyle name="Note 3 2 7 3 4" xfId="2296"/>
    <cellStyle name="Note 3 2 7 3 4 2" xfId="19888"/>
    <cellStyle name="Note 3 2 7 3 4 3" xfId="37376"/>
    <cellStyle name="Note 3 2 7 3 5" xfId="2732"/>
    <cellStyle name="Note 3 2 7 3 5 2" xfId="20324"/>
    <cellStyle name="Note 3 2 7 3 5 3" xfId="37812"/>
    <cellStyle name="Note 3 2 7 3 6" xfId="1530"/>
    <cellStyle name="Note 3 2 7 3 6 2" xfId="19122"/>
    <cellStyle name="Note 3 2 7 3 6 3" xfId="36610"/>
    <cellStyle name="Note 3 2 7 3 7" xfId="3582"/>
    <cellStyle name="Note 3 2 7 3 7 2" xfId="21174"/>
    <cellStyle name="Note 3 2 7 3 7 3" xfId="38662"/>
    <cellStyle name="Note 3 2 7 3 8" xfId="4007"/>
    <cellStyle name="Note 3 2 7 3 8 2" xfId="21599"/>
    <cellStyle name="Note 3 2 7 3 8 3" xfId="39087"/>
    <cellStyle name="Note 3 2 7 3 9" xfId="4428"/>
    <cellStyle name="Note 3 2 7 3 9 2" xfId="22020"/>
    <cellStyle name="Note 3 2 7 3 9 3" xfId="39508"/>
    <cellStyle name="Note 3 2 7 30" xfId="13929"/>
    <cellStyle name="Note 3 2 7 30 2" xfId="31489"/>
    <cellStyle name="Note 3 2 7 30 3" xfId="48977"/>
    <cellStyle name="Note 3 2 7 31" xfId="14489"/>
    <cellStyle name="Note 3 2 7 31 2" xfId="32049"/>
    <cellStyle name="Note 3 2 7 31 3" xfId="49537"/>
    <cellStyle name="Note 3 2 7 32" xfId="15044"/>
    <cellStyle name="Note 3 2 7 32 2" xfId="32604"/>
    <cellStyle name="Note 3 2 7 32 3" xfId="50092"/>
    <cellStyle name="Note 3 2 7 33" xfId="15609"/>
    <cellStyle name="Note 3 2 7 33 2" xfId="33169"/>
    <cellStyle name="Note 3 2 7 33 3" xfId="50657"/>
    <cellStyle name="Note 3 2 7 34" xfId="16156"/>
    <cellStyle name="Note 3 2 7 34 2" xfId="33716"/>
    <cellStyle name="Note 3 2 7 34 3" xfId="51204"/>
    <cellStyle name="Note 3 2 7 35" xfId="16707"/>
    <cellStyle name="Note 3 2 7 35 2" xfId="34267"/>
    <cellStyle name="Note 3 2 7 35 3" xfId="51755"/>
    <cellStyle name="Note 3 2 7 36" xfId="17228"/>
    <cellStyle name="Note 3 2 7 36 2" xfId="34788"/>
    <cellStyle name="Note 3 2 7 36 3" xfId="52276"/>
    <cellStyle name="Note 3 2 7 37" xfId="17832"/>
    <cellStyle name="Note 3 2 7 38" xfId="35320"/>
    <cellStyle name="Note 3 2 7 39" xfId="53223"/>
    <cellStyle name="Note 3 2 7 4" xfId="675"/>
    <cellStyle name="Note 3 2 7 4 10" xfId="10737"/>
    <cellStyle name="Note 3 2 7 4 10 2" xfId="28297"/>
    <cellStyle name="Note 3 2 7 4 10 3" xfId="45785"/>
    <cellStyle name="Note 3 2 7 4 11" xfId="11247"/>
    <cellStyle name="Note 3 2 7 4 11 2" xfId="28807"/>
    <cellStyle name="Note 3 2 7 4 11 3" xfId="46295"/>
    <cellStyle name="Note 3 2 7 4 12" xfId="11828"/>
    <cellStyle name="Note 3 2 7 4 12 2" xfId="29388"/>
    <cellStyle name="Note 3 2 7 4 12 3" xfId="46876"/>
    <cellStyle name="Note 3 2 7 4 13" xfId="12406"/>
    <cellStyle name="Note 3 2 7 4 13 2" xfId="29966"/>
    <cellStyle name="Note 3 2 7 4 13 3" xfId="47454"/>
    <cellStyle name="Note 3 2 7 4 14" xfId="12982"/>
    <cellStyle name="Note 3 2 7 4 14 2" xfId="30542"/>
    <cellStyle name="Note 3 2 7 4 14 3" xfId="48030"/>
    <cellStyle name="Note 3 2 7 4 15" xfId="13558"/>
    <cellStyle name="Note 3 2 7 4 15 2" xfId="31118"/>
    <cellStyle name="Note 3 2 7 4 15 3" xfId="48606"/>
    <cellStyle name="Note 3 2 7 4 16" xfId="14132"/>
    <cellStyle name="Note 3 2 7 4 16 2" xfId="31692"/>
    <cellStyle name="Note 3 2 7 4 16 3" xfId="49180"/>
    <cellStyle name="Note 3 2 7 4 17" xfId="14688"/>
    <cellStyle name="Note 3 2 7 4 17 2" xfId="32248"/>
    <cellStyle name="Note 3 2 7 4 17 3" xfId="49736"/>
    <cellStyle name="Note 3 2 7 4 18" xfId="15245"/>
    <cellStyle name="Note 3 2 7 4 18 2" xfId="32805"/>
    <cellStyle name="Note 3 2 7 4 18 3" xfId="50293"/>
    <cellStyle name="Note 3 2 7 4 19" xfId="15803"/>
    <cellStyle name="Note 3 2 7 4 19 2" xfId="33363"/>
    <cellStyle name="Note 3 2 7 4 19 3" xfId="50851"/>
    <cellStyle name="Note 3 2 7 4 2" xfId="6138"/>
    <cellStyle name="Note 3 2 7 4 2 2" xfId="23698"/>
    <cellStyle name="Note 3 2 7 4 2 3" xfId="41186"/>
    <cellStyle name="Note 3 2 7 4 20" xfId="16351"/>
    <cellStyle name="Note 3 2 7 4 20 2" xfId="33911"/>
    <cellStyle name="Note 3 2 7 4 20 3" xfId="51399"/>
    <cellStyle name="Note 3 2 7 4 21" xfId="16884"/>
    <cellStyle name="Note 3 2 7 4 21 2" xfId="34444"/>
    <cellStyle name="Note 3 2 7 4 21 3" xfId="51932"/>
    <cellStyle name="Note 3 2 7 4 22" xfId="17405"/>
    <cellStyle name="Note 3 2 7 4 22 2" xfId="34965"/>
    <cellStyle name="Note 3 2 7 4 22 3" xfId="52453"/>
    <cellStyle name="Note 3 2 7 4 23" xfId="18009"/>
    <cellStyle name="Note 3 2 7 4 24" xfId="35497"/>
    <cellStyle name="Note 3 2 7 4 3" xfId="6739"/>
    <cellStyle name="Note 3 2 7 4 3 2" xfId="24299"/>
    <cellStyle name="Note 3 2 7 4 3 3" xfId="41787"/>
    <cellStyle name="Note 3 2 7 4 4" xfId="7319"/>
    <cellStyle name="Note 3 2 7 4 4 2" xfId="24879"/>
    <cellStyle name="Note 3 2 7 4 4 3" xfId="42367"/>
    <cellStyle name="Note 3 2 7 4 5" xfId="7887"/>
    <cellStyle name="Note 3 2 7 4 5 2" xfId="25447"/>
    <cellStyle name="Note 3 2 7 4 5 3" xfId="42935"/>
    <cellStyle name="Note 3 2 7 4 6" xfId="8455"/>
    <cellStyle name="Note 3 2 7 4 6 2" xfId="26015"/>
    <cellStyle name="Note 3 2 7 4 6 3" xfId="43503"/>
    <cellStyle name="Note 3 2 7 4 7" xfId="9023"/>
    <cellStyle name="Note 3 2 7 4 7 2" xfId="26583"/>
    <cellStyle name="Note 3 2 7 4 7 3" xfId="44071"/>
    <cellStyle name="Note 3 2 7 4 8" xfId="9591"/>
    <cellStyle name="Note 3 2 7 4 8 2" xfId="27151"/>
    <cellStyle name="Note 3 2 7 4 8 3" xfId="44639"/>
    <cellStyle name="Note 3 2 7 4 9" xfId="10170"/>
    <cellStyle name="Note 3 2 7 4 9 2" xfId="27730"/>
    <cellStyle name="Note 3 2 7 4 9 3" xfId="45218"/>
    <cellStyle name="Note 3 2 7 40" xfId="53573"/>
    <cellStyle name="Note 3 2 7 5" xfId="1168"/>
    <cellStyle name="Note 3 2 7 5 2" xfId="18760"/>
    <cellStyle name="Note 3 2 7 5 3" xfId="36248"/>
    <cellStyle name="Note 3 2 7 6" xfId="1604"/>
    <cellStyle name="Note 3 2 7 6 2" xfId="19196"/>
    <cellStyle name="Note 3 2 7 6 3" xfId="36684"/>
    <cellStyle name="Note 3 2 7 7" xfId="2039"/>
    <cellStyle name="Note 3 2 7 7 2" xfId="19631"/>
    <cellStyle name="Note 3 2 7 7 3" xfId="37119"/>
    <cellStyle name="Note 3 2 7 8" xfId="2475"/>
    <cellStyle name="Note 3 2 7 8 2" xfId="20067"/>
    <cellStyle name="Note 3 2 7 8 3" xfId="37555"/>
    <cellStyle name="Note 3 2 7 9" xfId="2003"/>
    <cellStyle name="Note 3 2 7 9 2" xfId="19595"/>
    <cellStyle name="Note 3 2 7 9 3" xfId="37083"/>
    <cellStyle name="Note 3 2 8" xfId="200"/>
    <cellStyle name="Note 3 2 8 10" xfId="3339"/>
    <cellStyle name="Note 3 2 8 10 2" xfId="20931"/>
    <cellStyle name="Note 3 2 8 10 3" xfId="38419"/>
    <cellStyle name="Note 3 2 8 11" xfId="3764"/>
    <cellStyle name="Note 3 2 8 11 2" xfId="21356"/>
    <cellStyle name="Note 3 2 8 11 3" xfId="38844"/>
    <cellStyle name="Note 3 2 8 12" xfId="4185"/>
    <cellStyle name="Note 3 2 8 12 2" xfId="21777"/>
    <cellStyle name="Note 3 2 8 12 3" xfId="39265"/>
    <cellStyle name="Note 3 2 8 13" xfId="4606"/>
    <cellStyle name="Note 3 2 8 13 2" xfId="22198"/>
    <cellStyle name="Note 3 2 8 13 3" xfId="39686"/>
    <cellStyle name="Note 3 2 8 14" xfId="5007"/>
    <cellStyle name="Note 3 2 8 14 2" xfId="22599"/>
    <cellStyle name="Note 3 2 8 14 3" xfId="40087"/>
    <cellStyle name="Note 3 2 8 15" xfId="5407"/>
    <cellStyle name="Note 3 2 8 15 2" xfId="22999"/>
    <cellStyle name="Note 3 2 8 15 3" xfId="40487"/>
    <cellStyle name="Note 3 2 8 16" xfId="5943"/>
    <cellStyle name="Note 3 2 8 16 2" xfId="23535"/>
    <cellStyle name="Note 3 2 8 16 3" xfId="41023"/>
    <cellStyle name="Note 3 2 8 17" xfId="6544"/>
    <cellStyle name="Note 3 2 8 17 2" xfId="24104"/>
    <cellStyle name="Note 3 2 8 17 3" xfId="41592"/>
    <cellStyle name="Note 3 2 8 18" xfId="7124"/>
    <cellStyle name="Note 3 2 8 18 2" xfId="24684"/>
    <cellStyle name="Note 3 2 8 18 3" xfId="42172"/>
    <cellStyle name="Note 3 2 8 19" xfId="7692"/>
    <cellStyle name="Note 3 2 8 19 2" xfId="25252"/>
    <cellStyle name="Note 3 2 8 19 3" xfId="42740"/>
    <cellStyle name="Note 3 2 8 2" xfId="826"/>
    <cellStyle name="Note 3 2 8 2 10" xfId="4743"/>
    <cellStyle name="Note 3 2 8 2 10 2" xfId="22335"/>
    <cellStyle name="Note 3 2 8 2 10 3" xfId="39823"/>
    <cellStyle name="Note 3 2 8 2 11" xfId="5144"/>
    <cellStyle name="Note 3 2 8 2 11 2" xfId="22736"/>
    <cellStyle name="Note 3 2 8 2 11 3" xfId="40224"/>
    <cellStyle name="Note 3 2 8 2 12" xfId="5544"/>
    <cellStyle name="Note 3 2 8 2 12 2" xfId="23136"/>
    <cellStyle name="Note 3 2 8 2 12 3" xfId="40624"/>
    <cellStyle name="Note 3 2 8 2 13" xfId="6289"/>
    <cellStyle name="Note 3 2 8 2 13 2" xfId="23849"/>
    <cellStyle name="Note 3 2 8 2 13 3" xfId="41337"/>
    <cellStyle name="Note 3 2 8 2 14" xfId="6890"/>
    <cellStyle name="Note 3 2 8 2 14 2" xfId="24450"/>
    <cellStyle name="Note 3 2 8 2 14 3" xfId="41938"/>
    <cellStyle name="Note 3 2 8 2 15" xfId="7470"/>
    <cellStyle name="Note 3 2 8 2 15 2" xfId="25030"/>
    <cellStyle name="Note 3 2 8 2 15 3" xfId="42518"/>
    <cellStyle name="Note 3 2 8 2 16" xfId="8038"/>
    <cellStyle name="Note 3 2 8 2 16 2" xfId="25598"/>
    <cellStyle name="Note 3 2 8 2 16 3" xfId="43086"/>
    <cellStyle name="Note 3 2 8 2 17" xfId="8606"/>
    <cellStyle name="Note 3 2 8 2 17 2" xfId="26166"/>
    <cellStyle name="Note 3 2 8 2 17 3" xfId="43654"/>
    <cellStyle name="Note 3 2 8 2 18" xfId="9174"/>
    <cellStyle name="Note 3 2 8 2 18 2" xfId="26734"/>
    <cellStyle name="Note 3 2 8 2 18 3" xfId="44222"/>
    <cellStyle name="Note 3 2 8 2 19" xfId="9742"/>
    <cellStyle name="Note 3 2 8 2 19 2" xfId="27302"/>
    <cellStyle name="Note 3 2 8 2 19 3" xfId="44790"/>
    <cellStyle name="Note 3 2 8 2 2" xfId="1319"/>
    <cellStyle name="Note 3 2 8 2 2 2" xfId="18911"/>
    <cellStyle name="Note 3 2 8 2 2 3" xfId="36399"/>
    <cellStyle name="Note 3 2 8 2 20" xfId="10321"/>
    <cellStyle name="Note 3 2 8 2 20 2" xfId="27881"/>
    <cellStyle name="Note 3 2 8 2 20 3" xfId="45369"/>
    <cellStyle name="Note 3 2 8 2 21" xfId="10888"/>
    <cellStyle name="Note 3 2 8 2 21 2" xfId="28448"/>
    <cellStyle name="Note 3 2 8 2 21 3" xfId="45936"/>
    <cellStyle name="Note 3 2 8 2 22" xfId="11398"/>
    <cellStyle name="Note 3 2 8 2 22 2" xfId="28958"/>
    <cellStyle name="Note 3 2 8 2 22 3" xfId="46446"/>
    <cellStyle name="Note 3 2 8 2 23" xfId="11979"/>
    <cellStyle name="Note 3 2 8 2 23 2" xfId="29539"/>
    <cellStyle name="Note 3 2 8 2 23 3" xfId="47027"/>
    <cellStyle name="Note 3 2 8 2 24" xfId="12557"/>
    <cellStyle name="Note 3 2 8 2 24 2" xfId="30117"/>
    <cellStyle name="Note 3 2 8 2 24 3" xfId="47605"/>
    <cellStyle name="Note 3 2 8 2 25" xfId="13133"/>
    <cellStyle name="Note 3 2 8 2 25 2" xfId="30693"/>
    <cellStyle name="Note 3 2 8 2 25 3" xfId="48181"/>
    <cellStyle name="Note 3 2 8 2 26" xfId="13709"/>
    <cellStyle name="Note 3 2 8 2 26 2" xfId="31269"/>
    <cellStyle name="Note 3 2 8 2 26 3" xfId="48757"/>
    <cellStyle name="Note 3 2 8 2 27" xfId="14283"/>
    <cellStyle name="Note 3 2 8 2 27 2" xfId="31843"/>
    <cellStyle name="Note 3 2 8 2 27 3" xfId="49331"/>
    <cellStyle name="Note 3 2 8 2 28" xfId="14839"/>
    <cellStyle name="Note 3 2 8 2 28 2" xfId="32399"/>
    <cellStyle name="Note 3 2 8 2 28 3" xfId="49887"/>
    <cellStyle name="Note 3 2 8 2 29" xfId="15396"/>
    <cellStyle name="Note 3 2 8 2 29 2" xfId="32956"/>
    <cellStyle name="Note 3 2 8 2 29 3" xfId="50444"/>
    <cellStyle name="Note 3 2 8 2 3" xfId="1755"/>
    <cellStyle name="Note 3 2 8 2 3 2" xfId="19347"/>
    <cellStyle name="Note 3 2 8 2 3 3" xfId="36835"/>
    <cellStyle name="Note 3 2 8 2 30" xfId="15954"/>
    <cellStyle name="Note 3 2 8 2 30 2" xfId="33514"/>
    <cellStyle name="Note 3 2 8 2 30 3" xfId="51002"/>
    <cellStyle name="Note 3 2 8 2 31" xfId="16502"/>
    <cellStyle name="Note 3 2 8 2 31 2" xfId="34062"/>
    <cellStyle name="Note 3 2 8 2 31 3" xfId="51550"/>
    <cellStyle name="Note 3 2 8 2 32" xfId="17035"/>
    <cellStyle name="Note 3 2 8 2 32 2" xfId="34595"/>
    <cellStyle name="Note 3 2 8 2 32 3" xfId="52083"/>
    <cellStyle name="Note 3 2 8 2 33" xfId="17556"/>
    <cellStyle name="Note 3 2 8 2 33 2" xfId="35116"/>
    <cellStyle name="Note 3 2 8 2 33 3" xfId="52604"/>
    <cellStyle name="Note 3 2 8 2 34" xfId="18160"/>
    <cellStyle name="Note 3 2 8 2 35" xfId="35648"/>
    <cellStyle name="Note 3 2 8 2 36" xfId="53374"/>
    <cellStyle name="Note 3 2 8 2 37" xfId="53795"/>
    <cellStyle name="Note 3 2 8 2 4" xfId="2190"/>
    <cellStyle name="Note 3 2 8 2 4 2" xfId="19782"/>
    <cellStyle name="Note 3 2 8 2 4 3" xfId="37270"/>
    <cellStyle name="Note 3 2 8 2 5" xfId="2626"/>
    <cellStyle name="Note 3 2 8 2 5 2" xfId="20218"/>
    <cellStyle name="Note 3 2 8 2 5 3" xfId="37706"/>
    <cellStyle name="Note 3 2 8 2 6" xfId="439"/>
    <cellStyle name="Note 3 2 8 2 6 2" xfId="18486"/>
    <cellStyle name="Note 3 2 8 2 6 3" xfId="35974"/>
    <cellStyle name="Note 3 2 8 2 7" xfId="3476"/>
    <cellStyle name="Note 3 2 8 2 7 2" xfId="21068"/>
    <cellStyle name="Note 3 2 8 2 7 3" xfId="38556"/>
    <cellStyle name="Note 3 2 8 2 8" xfId="3901"/>
    <cellStyle name="Note 3 2 8 2 8 2" xfId="21493"/>
    <cellStyle name="Note 3 2 8 2 8 3" xfId="38981"/>
    <cellStyle name="Note 3 2 8 2 9" xfId="4322"/>
    <cellStyle name="Note 3 2 8 2 9 2" xfId="21914"/>
    <cellStyle name="Note 3 2 8 2 9 3" xfId="39402"/>
    <cellStyle name="Note 3 2 8 20" xfId="8260"/>
    <cellStyle name="Note 3 2 8 20 2" xfId="25820"/>
    <cellStyle name="Note 3 2 8 20 3" xfId="43308"/>
    <cellStyle name="Note 3 2 8 21" xfId="8828"/>
    <cellStyle name="Note 3 2 8 21 2" xfId="26388"/>
    <cellStyle name="Note 3 2 8 21 3" xfId="43876"/>
    <cellStyle name="Note 3 2 8 22" xfId="9396"/>
    <cellStyle name="Note 3 2 8 22 2" xfId="26956"/>
    <cellStyle name="Note 3 2 8 22 3" xfId="44444"/>
    <cellStyle name="Note 3 2 8 23" xfId="9976"/>
    <cellStyle name="Note 3 2 8 23 2" xfId="27536"/>
    <cellStyle name="Note 3 2 8 23 3" xfId="45024"/>
    <cellStyle name="Note 3 2 8 24" xfId="10543"/>
    <cellStyle name="Note 3 2 8 24 2" xfId="28103"/>
    <cellStyle name="Note 3 2 8 24 3" xfId="45591"/>
    <cellStyle name="Note 3 2 8 25" xfId="11054"/>
    <cellStyle name="Note 3 2 8 25 2" xfId="28614"/>
    <cellStyle name="Note 3 2 8 25 3" xfId="46102"/>
    <cellStyle name="Note 3 2 8 26" xfId="11633"/>
    <cellStyle name="Note 3 2 8 26 2" xfId="29193"/>
    <cellStyle name="Note 3 2 8 26 3" xfId="46681"/>
    <cellStyle name="Note 3 2 8 27" xfId="12211"/>
    <cellStyle name="Note 3 2 8 27 2" xfId="29771"/>
    <cellStyle name="Note 3 2 8 27 3" xfId="47259"/>
    <cellStyle name="Note 3 2 8 28" xfId="12790"/>
    <cellStyle name="Note 3 2 8 28 2" xfId="30350"/>
    <cellStyle name="Note 3 2 8 28 3" xfId="47838"/>
    <cellStyle name="Note 3 2 8 29" xfId="13366"/>
    <cellStyle name="Note 3 2 8 29 2" xfId="30926"/>
    <cellStyle name="Note 3 2 8 29 3" xfId="48414"/>
    <cellStyle name="Note 3 2 8 3" xfId="946"/>
    <cellStyle name="Note 3 2 8 3 10" xfId="4863"/>
    <cellStyle name="Note 3 2 8 3 10 2" xfId="22455"/>
    <cellStyle name="Note 3 2 8 3 10 3" xfId="39943"/>
    <cellStyle name="Note 3 2 8 3 11" xfId="5264"/>
    <cellStyle name="Note 3 2 8 3 11 2" xfId="22856"/>
    <cellStyle name="Note 3 2 8 3 11 3" xfId="40344"/>
    <cellStyle name="Note 3 2 8 3 12" xfId="5664"/>
    <cellStyle name="Note 3 2 8 3 12 2" xfId="23256"/>
    <cellStyle name="Note 3 2 8 3 12 3" xfId="40744"/>
    <cellStyle name="Note 3 2 8 3 13" xfId="6409"/>
    <cellStyle name="Note 3 2 8 3 13 2" xfId="23969"/>
    <cellStyle name="Note 3 2 8 3 13 3" xfId="41457"/>
    <cellStyle name="Note 3 2 8 3 14" xfId="7010"/>
    <cellStyle name="Note 3 2 8 3 14 2" xfId="24570"/>
    <cellStyle name="Note 3 2 8 3 14 3" xfId="42058"/>
    <cellStyle name="Note 3 2 8 3 15" xfId="7590"/>
    <cellStyle name="Note 3 2 8 3 15 2" xfId="25150"/>
    <cellStyle name="Note 3 2 8 3 15 3" xfId="42638"/>
    <cellStyle name="Note 3 2 8 3 16" xfId="8158"/>
    <cellStyle name="Note 3 2 8 3 16 2" xfId="25718"/>
    <cellStyle name="Note 3 2 8 3 16 3" xfId="43206"/>
    <cellStyle name="Note 3 2 8 3 17" xfId="8726"/>
    <cellStyle name="Note 3 2 8 3 17 2" xfId="26286"/>
    <cellStyle name="Note 3 2 8 3 17 3" xfId="43774"/>
    <cellStyle name="Note 3 2 8 3 18" xfId="9294"/>
    <cellStyle name="Note 3 2 8 3 18 2" xfId="26854"/>
    <cellStyle name="Note 3 2 8 3 18 3" xfId="44342"/>
    <cellStyle name="Note 3 2 8 3 19" xfId="9862"/>
    <cellStyle name="Note 3 2 8 3 19 2" xfId="27422"/>
    <cellStyle name="Note 3 2 8 3 19 3" xfId="44910"/>
    <cellStyle name="Note 3 2 8 3 2" xfId="1439"/>
    <cellStyle name="Note 3 2 8 3 2 2" xfId="19031"/>
    <cellStyle name="Note 3 2 8 3 2 3" xfId="36519"/>
    <cellStyle name="Note 3 2 8 3 20" xfId="10441"/>
    <cellStyle name="Note 3 2 8 3 20 2" xfId="28001"/>
    <cellStyle name="Note 3 2 8 3 20 3" xfId="45489"/>
    <cellStyle name="Note 3 2 8 3 21" xfId="11008"/>
    <cellStyle name="Note 3 2 8 3 21 2" xfId="28568"/>
    <cellStyle name="Note 3 2 8 3 21 3" xfId="46056"/>
    <cellStyle name="Note 3 2 8 3 22" xfId="11518"/>
    <cellStyle name="Note 3 2 8 3 22 2" xfId="29078"/>
    <cellStyle name="Note 3 2 8 3 22 3" xfId="46566"/>
    <cellStyle name="Note 3 2 8 3 23" xfId="12099"/>
    <cellStyle name="Note 3 2 8 3 23 2" xfId="29659"/>
    <cellStyle name="Note 3 2 8 3 23 3" xfId="47147"/>
    <cellStyle name="Note 3 2 8 3 24" xfId="12677"/>
    <cellStyle name="Note 3 2 8 3 24 2" xfId="30237"/>
    <cellStyle name="Note 3 2 8 3 24 3" xfId="47725"/>
    <cellStyle name="Note 3 2 8 3 25" xfId="13253"/>
    <cellStyle name="Note 3 2 8 3 25 2" xfId="30813"/>
    <cellStyle name="Note 3 2 8 3 25 3" xfId="48301"/>
    <cellStyle name="Note 3 2 8 3 26" xfId="13829"/>
    <cellStyle name="Note 3 2 8 3 26 2" xfId="31389"/>
    <cellStyle name="Note 3 2 8 3 26 3" xfId="48877"/>
    <cellStyle name="Note 3 2 8 3 27" xfId="14403"/>
    <cellStyle name="Note 3 2 8 3 27 2" xfId="31963"/>
    <cellStyle name="Note 3 2 8 3 27 3" xfId="49451"/>
    <cellStyle name="Note 3 2 8 3 28" xfId="14959"/>
    <cellStyle name="Note 3 2 8 3 28 2" xfId="32519"/>
    <cellStyle name="Note 3 2 8 3 28 3" xfId="50007"/>
    <cellStyle name="Note 3 2 8 3 29" xfId="15516"/>
    <cellStyle name="Note 3 2 8 3 29 2" xfId="33076"/>
    <cellStyle name="Note 3 2 8 3 29 3" xfId="50564"/>
    <cellStyle name="Note 3 2 8 3 3" xfId="1875"/>
    <cellStyle name="Note 3 2 8 3 3 2" xfId="19467"/>
    <cellStyle name="Note 3 2 8 3 3 3" xfId="36955"/>
    <cellStyle name="Note 3 2 8 3 30" xfId="16074"/>
    <cellStyle name="Note 3 2 8 3 30 2" xfId="33634"/>
    <cellStyle name="Note 3 2 8 3 30 3" xfId="51122"/>
    <cellStyle name="Note 3 2 8 3 31" xfId="16622"/>
    <cellStyle name="Note 3 2 8 3 31 2" xfId="34182"/>
    <cellStyle name="Note 3 2 8 3 31 3" xfId="51670"/>
    <cellStyle name="Note 3 2 8 3 32" xfId="17155"/>
    <cellStyle name="Note 3 2 8 3 32 2" xfId="34715"/>
    <cellStyle name="Note 3 2 8 3 32 3" xfId="52203"/>
    <cellStyle name="Note 3 2 8 3 33" xfId="17676"/>
    <cellStyle name="Note 3 2 8 3 33 2" xfId="35236"/>
    <cellStyle name="Note 3 2 8 3 33 3" xfId="52724"/>
    <cellStyle name="Note 3 2 8 3 34" xfId="18280"/>
    <cellStyle name="Note 3 2 8 3 35" xfId="35768"/>
    <cellStyle name="Note 3 2 8 3 36" xfId="53494"/>
    <cellStyle name="Note 3 2 8 3 37" xfId="53884"/>
    <cellStyle name="Note 3 2 8 3 4" xfId="2310"/>
    <cellStyle name="Note 3 2 8 3 4 2" xfId="19902"/>
    <cellStyle name="Note 3 2 8 3 4 3" xfId="37390"/>
    <cellStyle name="Note 3 2 8 3 5" xfId="2746"/>
    <cellStyle name="Note 3 2 8 3 5 2" xfId="20338"/>
    <cellStyle name="Note 3 2 8 3 5 3" xfId="37826"/>
    <cellStyle name="Note 3 2 8 3 6" xfId="1513"/>
    <cellStyle name="Note 3 2 8 3 6 2" xfId="19105"/>
    <cellStyle name="Note 3 2 8 3 6 3" xfId="36593"/>
    <cellStyle name="Note 3 2 8 3 7" xfId="3596"/>
    <cellStyle name="Note 3 2 8 3 7 2" xfId="21188"/>
    <cellStyle name="Note 3 2 8 3 7 3" xfId="38676"/>
    <cellStyle name="Note 3 2 8 3 8" xfId="4021"/>
    <cellStyle name="Note 3 2 8 3 8 2" xfId="21613"/>
    <cellStyle name="Note 3 2 8 3 8 3" xfId="39101"/>
    <cellStyle name="Note 3 2 8 3 9" xfId="4442"/>
    <cellStyle name="Note 3 2 8 3 9 2" xfId="22034"/>
    <cellStyle name="Note 3 2 8 3 9 3" xfId="39522"/>
    <cellStyle name="Note 3 2 8 30" xfId="13943"/>
    <cellStyle name="Note 3 2 8 30 2" xfId="31503"/>
    <cellStyle name="Note 3 2 8 30 3" xfId="48991"/>
    <cellStyle name="Note 3 2 8 31" xfId="14503"/>
    <cellStyle name="Note 3 2 8 31 2" xfId="32063"/>
    <cellStyle name="Note 3 2 8 31 3" xfId="49551"/>
    <cellStyle name="Note 3 2 8 32" xfId="15058"/>
    <cellStyle name="Note 3 2 8 32 2" xfId="32618"/>
    <cellStyle name="Note 3 2 8 32 3" xfId="50106"/>
    <cellStyle name="Note 3 2 8 33" xfId="15623"/>
    <cellStyle name="Note 3 2 8 33 2" xfId="33183"/>
    <cellStyle name="Note 3 2 8 33 3" xfId="50671"/>
    <cellStyle name="Note 3 2 8 34" xfId="16170"/>
    <cellStyle name="Note 3 2 8 34 2" xfId="33730"/>
    <cellStyle name="Note 3 2 8 34 3" xfId="51218"/>
    <cellStyle name="Note 3 2 8 35" xfId="16721"/>
    <cellStyle name="Note 3 2 8 35 2" xfId="34281"/>
    <cellStyle name="Note 3 2 8 35 3" xfId="51769"/>
    <cellStyle name="Note 3 2 8 36" xfId="17242"/>
    <cellStyle name="Note 3 2 8 36 2" xfId="34802"/>
    <cellStyle name="Note 3 2 8 36 3" xfId="52290"/>
    <cellStyle name="Note 3 2 8 37" xfId="17846"/>
    <cellStyle name="Note 3 2 8 38" xfId="35334"/>
    <cellStyle name="Note 3 2 8 39" xfId="53237"/>
    <cellStyle name="Note 3 2 8 4" xfId="689"/>
    <cellStyle name="Note 3 2 8 4 10" xfId="10751"/>
    <cellStyle name="Note 3 2 8 4 10 2" xfId="28311"/>
    <cellStyle name="Note 3 2 8 4 10 3" xfId="45799"/>
    <cellStyle name="Note 3 2 8 4 11" xfId="11261"/>
    <cellStyle name="Note 3 2 8 4 11 2" xfId="28821"/>
    <cellStyle name="Note 3 2 8 4 11 3" xfId="46309"/>
    <cellStyle name="Note 3 2 8 4 12" xfId="11842"/>
    <cellStyle name="Note 3 2 8 4 12 2" xfId="29402"/>
    <cellStyle name="Note 3 2 8 4 12 3" xfId="46890"/>
    <cellStyle name="Note 3 2 8 4 13" xfId="12420"/>
    <cellStyle name="Note 3 2 8 4 13 2" xfId="29980"/>
    <cellStyle name="Note 3 2 8 4 13 3" xfId="47468"/>
    <cellStyle name="Note 3 2 8 4 14" xfId="12996"/>
    <cellStyle name="Note 3 2 8 4 14 2" xfId="30556"/>
    <cellStyle name="Note 3 2 8 4 14 3" xfId="48044"/>
    <cellStyle name="Note 3 2 8 4 15" xfId="13572"/>
    <cellStyle name="Note 3 2 8 4 15 2" xfId="31132"/>
    <cellStyle name="Note 3 2 8 4 15 3" xfId="48620"/>
    <cellStyle name="Note 3 2 8 4 16" xfId="14146"/>
    <cellStyle name="Note 3 2 8 4 16 2" xfId="31706"/>
    <cellStyle name="Note 3 2 8 4 16 3" xfId="49194"/>
    <cellStyle name="Note 3 2 8 4 17" xfId="14702"/>
    <cellStyle name="Note 3 2 8 4 17 2" xfId="32262"/>
    <cellStyle name="Note 3 2 8 4 17 3" xfId="49750"/>
    <cellStyle name="Note 3 2 8 4 18" xfId="15259"/>
    <cellStyle name="Note 3 2 8 4 18 2" xfId="32819"/>
    <cellStyle name="Note 3 2 8 4 18 3" xfId="50307"/>
    <cellStyle name="Note 3 2 8 4 19" xfId="15817"/>
    <cellStyle name="Note 3 2 8 4 19 2" xfId="33377"/>
    <cellStyle name="Note 3 2 8 4 19 3" xfId="50865"/>
    <cellStyle name="Note 3 2 8 4 2" xfId="6152"/>
    <cellStyle name="Note 3 2 8 4 2 2" xfId="23712"/>
    <cellStyle name="Note 3 2 8 4 2 3" xfId="41200"/>
    <cellStyle name="Note 3 2 8 4 20" xfId="16365"/>
    <cellStyle name="Note 3 2 8 4 20 2" xfId="33925"/>
    <cellStyle name="Note 3 2 8 4 20 3" xfId="51413"/>
    <cellStyle name="Note 3 2 8 4 21" xfId="16898"/>
    <cellStyle name="Note 3 2 8 4 21 2" xfId="34458"/>
    <cellStyle name="Note 3 2 8 4 21 3" xfId="51946"/>
    <cellStyle name="Note 3 2 8 4 22" xfId="17419"/>
    <cellStyle name="Note 3 2 8 4 22 2" xfId="34979"/>
    <cellStyle name="Note 3 2 8 4 22 3" xfId="52467"/>
    <cellStyle name="Note 3 2 8 4 23" xfId="18023"/>
    <cellStyle name="Note 3 2 8 4 24" xfId="35511"/>
    <cellStyle name="Note 3 2 8 4 3" xfId="6753"/>
    <cellStyle name="Note 3 2 8 4 3 2" xfId="24313"/>
    <cellStyle name="Note 3 2 8 4 3 3" xfId="41801"/>
    <cellStyle name="Note 3 2 8 4 4" xfId="7333"/>
    <cellStyle name="Note 3 2 8 4 4 2" xfId="24893"/>
    <cellStyle name="Note 3 2 8 4 4 3" xfId="42381"/>
    <cellStyle name="Note 3 2 8 4 5" xfId="7901"/>
    <cellStyle name="Note 3 2 8 4 5 2" xfId="25461"/>
    <cellStyle name="Note 3 2 8 4 5 3" xfId="42949"/>
    <cellStyle name="Note 3 2 8 4 6" xfId="8469"/>
    <cellStyle name="Note 3 2 8 4 6 2" xfId="26029"/>
    <cellStyle name="Note 3 2 8 4 6 3" xfId="43517"/>
    <cellStyle name="Note 3 2 8 4 7" xfId="9037"/>
    <cellStyle name="Note 3 2 8 4 7 2" xfId="26597"/>
    <cellStyle name="Note 3 2 8 4 7 3" xfId="44085"/>
    <cellStyle name="Note 3 2 8 4 8" xfId="9605"/>
    <cellStyle name="Note 3 2 8 4 8 2" xfId="27165"/>
    <cellStyle name="Note 3 2 8 4 8 3" xfId="44653"/>
    <cellStyle name="Note 3 2 8 4 9" xfId="10184"/>
    <cellStyle name="Note 3 2 8 4 9 2" xfId="27744"/>
    <cellStyle name="Note 3 2 8 4 9 3" xfId="45232"/>
    <cellStyle name="Note 3 2 8 40" xfId="53016"/>
    <cellStyle name="Note 3 2 8 5" xfId="1182"/>
    <cellStyle name="Note 3 2 8 5 2" xfId="18774"/>
    <cellStyle name="Note 3 2 8 5 3" xfId="36262"/>
    <cellStyle name="Note 3 2 8 6" xfId="1618"/>
    <cellStyle name="Note 3 2 8 6 2" xfId="19210"/>
    <cellStyle name="Note 3 2 8 6 3" xfId="36698"/>
    <cellStyle name="Note 3 2 8 7" xfId="2053"/>
    <cellStyle name="Note 3 2 8 7 2" xfId="19645"/>
    <cellStyle name="Note 3 2 8 7 3" xfId="37133"/>
    <cellStyle name="Note 3 2 8 8" xfId="2489"/>
    <cellStyle name="Note 3 2 8 8 2" xfId="20081"/>
    <cellStyle name="Note 3 2 8 8 3" xfId="37569"/>
    <cellStyle name="Note 3 2 8 9" xfId="1994"/>
    <cellStyle name="Note 3 2 8 9 2" xfId="19586"/>
    <cellStyle name="Note 3 2 8 9 3" xfId="37074"/>
    <cellStyle name="Note 3 2 9" xfId="189"/>
    <cellStyle name="Note 3 2 9 10" xfId="3349"/>
    <cellStyle name="Note 3 2 9 10 2" xfId="20941"/>
    <cellStyle name="Note 3 2 9 10 3" xfId="38429"/>
    <cellStyle name="Note 3 2 9 11" xfId="3774"/>
    <cellStyle name="Note 3 2 9 11 2" xfId="21366"/>
    <cellStyle name="Note 3 2 9 11 3" xfId="38854"/>
    <cellStyle name="Note 3 2 9 12" xfId="4195"/>
    <cellStyle name="Note 3 2 9 12 2" xfId="21787"/>
    <cellStyle name="Note 3 2 9 12 3" xfId="39275"/>
    <cellStyle name="Note 3 2 9 13" xfId="4616"/>
    <cellStyle name="Note 3 2 9 13 2" xfId="22208"/>
    <cellStyle name="Note 3 2 9 13 3" xfId="39696"/>
    <cellStyle name="Note 3 2 9 14" xfId="5017"/>
    <cellStyle name="Note 3 2 9 14 2" xfId="22609"/>
    <cellStyle name="Note 3 2 9 14 3" xfId="40097"/>
    <cellStyle name="Note 3 2 9 15" xfId="5417"/>
    <cellStyle name="Note 3 2 9 15 2" xfId="23009"/>
    <cellStyle name="Note 3 2 9 15 3" xfId="40497"/>
    <cellStyle name="Note 3 2 9 16" xfId="5953"/>
    <cellStyle name="Note 3 2 9 16 2" xfId="23545"/>
    <cellStyle name="Note 3 2 9 16 3" xfId="41033"/>
    <cellStyle name="Note 3 2 9 17" xfId="6554"/>
    <cellStyle name="Note 3 2 9 17 2" xfId="24114"/>
    <cellStyle name="Note 3 2 9 17 3" xfId="41602"/>
    <cellStyle name="Note 3 2 9 18" xfId="7134"/>
    <cellStyle name="Note 3 2 9 18 2" xfId="24694"/>
    <cellStyle name="Note 3 2 9 18 3" xfId="42182"/>
    <cellStyle name="Note 3 2 9 19" xfId="7702"/>
    <cellStyle name="Note 3 2 9 19 2" xfId="25262"/>
    <cellStyle name="Note 3 2 9 19 3" xfId="42750"/>
    <cellStyle name="Note 3 2 9 2" xfId="836"/>
    <cellStyle name="Note 3 2 9 2 10" xfId="4753"/>
    <cellStyle name="Note 3 2 9 2 10 2" xfId="22345"/>
    <cellStyle name="Note 3 2 9 2 10 3" xfId="39833"/>
    <cellStyle name="Note 3 2 9 2 11" xfId="5154"/>
    <cellStyle name="Note 3 2 9 2 11 2" xfId="22746"/>
    <cellStyle name="Note 3 2 9 2 11 3" xfId="40234"/>
    <cellStyle name="Note 3 2 9 2 12" xfId="5554"/>
    <cellStyle name="Note 3 2 9 2 12 2" xfId="23146"/>
    <cellStyle name="Note 3 2 9 2 12 3" xfId="40634"/>
    <cellStyle name="Note 3 2 9 2 13" xfId="6299"/>
    <cellStyle name="Note 3 2 9 2 13 2" xfId="23859"/>
    <cellStyle name="Note 3 2 9 2 13 3" xfId="41347"/>
    <cellStyle name="Note 3 2 9 2 14" xfId="6900"/>
    <cellStyle name="Note 3 2 9 2 14 2" xfId="24460"/>
    <cellStyle name="Note 3 2 9 2 14 3" xfId="41948"/>
    <cellStyle name="Note 3 2 9 2 15" xfId="7480"/>
    <cellStyle name="Note 3 2 9 2 15 2" xfId="25040"/>
    <cellStyle name="Note 3 2 9 2 15 3" xfId="42528"/>
    <cellStyle name="Note 3 2 9 2 16" xfId="8048"/>
    <cellStyle name="Note 3 2 9 2 16 2" xfId="25608"/>
    <cellStyle name="Note 3 2 9 2 16 3" xfId="43096"/>
    <cellStyle name="Note 3 2 9 2 17" xfId="8616"/>
    <cellStyle name="Note 3 2 9 2 17 2" xfId="26176"/>
    <cellStyle name="Note 3 2 9 2 17 3" xfId="43664"/>
    <cellStyle name="Note 3 2 9 2 18" xfId="9184"/>
    <cellStyle name="Note 3 2 9 2 18 2" xfId="26744"/>
    <cellStyle name="Note 3 2 9 2 18 3" xfId="44232"/>
    <cellStyle name="Note 3 2 9 2 19" xfId="9752"/>
    <cellStyle name="Note 3 2 9 2 19 2" xfId="27312"/>
    <cellStyle name="Note 3 2 9 2 19 3" xfId="44800"/>
    <cellStyle name="Note 3 2 9 2 2" xfId="1329"/>
    <cellStyle name="Note 3 2 9 2 2 2" xfId="18921"/>
    <cellStyle name="Note 3 2 9 2 2 3" xfId="36409"/>
    <cellStyle name="Note 3 2 9 2 20" xfId="10331"/>
    <cellStyle name="Note 3 2 9 2 20 2" xfId="27891"/>
    <cellStyle name="Note 3 2 9 2 20 3" xfId="45379"/>
    <cellStyle name="Note 3 2 9 2 21" xfId="10898"/>
    <cellStyle name="Note 3 2 9 2 21 2" xfId="28458"/>
    <cellStyle name="Note 3 2 9 2 21 3" xfId="45946"/>
    <cellStyle name="Note 3 2 9 2 22" xfId="11408"/>
    <cellStyle name="Note 3 2 9 2 22 2" xfId="28968"/>
    <cellStyle name="Note 3 2 9 2 22 3" xfId="46456"/>
    <cellStyle name="Note 3 2 9 2 23" xfId="11989"/>
    <cellStyle name="Note 3 2 9 2 23 2" xfId="29549"/>
    <cellStyle name="Note 3 2 9 2 23 3" xfId="47037"/>
    <cellStyle name="Note 3 2 9 2 24" xfId="12567"/>
    <cellStyle name="Note 3 2 9 2 24 2" xfId="30127"/>
    <cellStyle name="Note 3 2 9 2 24 3" xfId="47615"/>
    <cellStyle name="Note 3 2 9 2 25" xfId="13143"/>
    <cellStyle name="Note 3 2 9 2 25 2" xfId="30703"/>
    <cellStyle name="Note 3 2 9 2 25 3" xfId="48191"/>
    <cellStyle name="Note 3 2 9 2 26" xfId="13719"/>
    <cellStyle name="Note 3 2 9 2 26 2" xfId="31279"/>
    <cellStyle name="Note 3 2 9 2 26 3" xfId="48767"/>
    <cellStyle name="Note 3 2 9 2 27" xfId="14293"/>
    <cellStyle name="Note 3 2 9 2 27 2" xfId="31853"/>
    <cellStyle name="Note 3 2 9 2 27 3" xfId="49341"/>
    <cellStyle name="Note 3 2 9 2 28" xfId="14849"/>
    <cellStyle name="Note 3 2 9 2 28 2" xfId="32409"/>
    <cellStyle name="Note 3 2 9 2 28 3" xfId="49897"/>
    <cellStyle name="Note 3 2 9 2 29" xfId="15406"/>
    <cellStyle name="Note 3 2 9 2 29 2" xfId="32966"/>
    <cellStyle name="Note 3 2 9 2 29 3" xfId="50454"/>
    <cellStyle name="Note 3 2 9 2 3" xfId="1765"/>
    <cellStyle name="Note 3 2 9 2 3 2" xfId="19357"/>
    <cellStyle name="Note 3 2 9 2 3 3" xfId="36845"/>
    <cellStyle name="Note 3 2 9 2 30" xfId="15964"/>
    <cellStyle name="Note 3 2 9 2 30 2" xfId="33524"/>
    <cellStyle name="Note 3 2 9 2 30 3" xfId="51012"/>
    <cellStyle name="Note 3 2 9 2 31" xfId="16512"/>
    <cellStyle name="Note 3 2 9 2 31 2" xfId="34072"/>
    <cellStyle name="Note 3 2 9 2 31 3" xfId="51560"/>
    <cellStyle name="Note 3 2 9 2 32" xfId="17045"/>
    <cellStyle name="Note 3 2 9 2 32 2" xfId="34605"/>
    <cellStyle name="Note 3 2 9 2 32 3" xfId="52093"/>
    <cellStyle name="Note 3 2 9 2 33" xfId="17566"/>
    <cellStyle name="Note 3 2 9 2 33 2" xfId="35126"/>
    <cellStyle name="Note 3 2 9 2 33 3" xfId="52614"/>
    <cellStyle name="Note 3 2 9 2 34" xfId="18170"/>
    <cellStyle name="Note 3 2 9 2 35" xfId="35658"/>
    <cellStyle name="Note 3 2 9 2 36" xfId="53384"/>
    <cellStyle name="Note 3 2 9 2 37" xfId="53685"/>
    <cellStyle name="Note 3 2 9 2 4" xfId="2200"/>
    <cellStyle name="Note 3 2 9 2 4 2" xfId="19792"/>
    <cellStyle name="Note 3 2 9 2 4 3" xfId="37280"/>
    <cellStyle name="Note 3 2 9 2 5" xfId="2636"/>
    <cellStyle name="Note 3 2 9 2 5 2" xfId="20228"/>
    <cellStyle name="Note 3 2 9 2 5 3" xfId="37716"/>
    <cellStyle name="Note 3 2 9 2 6" xfId="1094"/>
    <cellStyle name="Note 3 2 9 2 6 2" xfId="18698"/>
    <cellStyle name="Note 3 2 9 2 6 3" xfId="36186"/>
    <cellStyle name="Note 3 2 9 2 7" xfId="3486"/>
    <cellStyle name="Note 3 2 9 2 7 2" xfId="21078"/>
    <cellStyle name="Note 3 2 9 2 7 3" xfId="38566"/>
    <cellStyle name="Note 3 2 9 2 8" xfId="3911"/>
    <cellStyle name="Note 3 2 9 2 8 2" xfId="21503"/>
    <cellStyle name="Note 3 2 9 2 8 3" xfId="38991"/>
    <cellStyle name="Note 3 2 9 2 9" xfId="4332"/>
    <cellStyle name="Note 3 2 9 2 9 2" xfId="21924"/>
    <cellStyle name="Note 3 2 9 2 9 3" xfId="39412"/>
    <cellStyle name="Note 3 2 9 20" xfId="8270"/>
    <cellStyle name="Note 3 2 9 20 2" xfId="25830"/>
    <cellStyle name="Note 3 2 9 20 3" xfId="43318"/>
    <cellStyle name="Note 3 2 9 21" xfId="8838"/>
    <cellStyle name="Note 3 2 9 21 2" xfId="26398"/>
    <cellStyle name="Note 3 2 9 21 3" xfId="43886"/>
    <cellStyle name="Note 3 2 9 22" xfId="9406"/>
    <cellStyle name="Note 3 2 9 22 2" xfId="26966"/>
    <cellStyle name="Note 3 2 9 22 3" xfId="44454"/>
    <cellStyle name="Note 3 2 9 23" xfId="9986"/>
    <cellStyle name="Note 3 2 9 23 2" xfId="27546"/>
    <cellStyle name="Note 3 2 9 23 3" xfId="45034"/>
    <cellStyle name="Note 3 2 9 24" xfId="10553"/>
    <cellStyle name="Note 3 2 9 24 2" xfId="28113"/>
    <cellStyle name="Note 3 2 9 24 3" xfId="45601"/>
    <cellStyle name="Note 3 2 9 25" xfId="11064"/>
    <cellStyle name="Note 3 2 9 25 2" xfId="28624"/>
    <cellStyle name="Note 3 2 9 25 3" xfId="46112"/>
    <cellStyle name="Note 3 2 9 26" xfId="11643"/>
    <cellStyle name="Note 3 2 9 26 2" xfId="29203"/>
    <cellStyle name="Note 3 2 9 26 3" xfId="46691"/>
    <cellStyle name="Note 3 2 9 27" xfId="12221"/>
    <cellStyle name="Note 3 2 9 27 2" xfId="29781"/>
    <cellStyle name="Note 3 2 9 27 3" xfId="47269"/>
    <cellStyle name="Note 3 2 9 28" xfId="12800"/>
    <cellStyle name="Note 3 2 9 28 2" xfId="30360"/>
    <cellStyle name="Note 3 2 9 28 3" xfId="47848"/>
    <cellStyle name="Note 3 2 9 29" xfId="13376"/>
    <cellStyle name="Note 3 2 9 29 2" xfId="30936"/>
    <cellStyle name="Note 3 2 9 29 3" xfId="48424"/>
    <cellStyle name="Note 3 2 9 3" xfId="956"/>
    <cellStyle name="Note 3 2 9 3 10" xfId="4873"/>
    <cellStyle name="Note 3 2 9 3 10 2" xfId="22465"/>
    <cellStyle name="Note 3 2 9 3 10 3" xfId="39953"/>
    <cellStyle name="Note 3 2 9 3 11" xfId="5274"/>
    <cellStyle name="Note 3 2 9 3 11 2" xfId="22866"/>
    <cellStyle name="Note 3 2 9 3 11 3" xfId="40354"/>
    <cellStyle name="Note 3 2 9 3 12" xfId="5674"/>
    <cellStyle name="Note 3 2 9 3 12 2" xfId="23266"/>
    <cellStyle name="Note 3 2 9 3 12 3" xfId="40754"/>
    <cellStyle name="Note 3 2 9 3 13" xfId="6419"/>
    <cellStyle name="Note 3 2 9 3 13 2" xfId="23979"/>
    <cellStyle name="Note 3 2 9 3 13 3" xfId="41467"/>
    <cellStyle name="Note 3 2 9 3 14" xfId="7020"/>
    <cellStyle name="Note 3 2 9 3 14 2" xfId="24580"/>
    <cellStyle name="Note 3 2 9 3 14 3" xfId="42068"/>
    <cellStyle name="Note 3 2 9 3 15" xfId="7600"/>
    <cellStyle name="Note 3 2 9 3 15 2" xfId="25160"/>
    <cellStyle name="Note 3 2 9 3 15 3" xfId="42648"/>
    <cellStyle name="Note 3 2 9 3 16" xfId="8168"/>
    <cellStyle name="Note 3 2 9 3 16 2" xfId="25728"/>
    <cellStyle name="Note 3 2 9 3 16 3" xfId="43216"/>
    <cellStyle name="Note 3 2 9 3 17" xfId="8736"/>
    <cellStyle name="Note 3 2 9 3 17 2" xfId="26296"/>
    <cellStyle name="Note 3 2 9 3 17 3" xfId="43784"/>
    <cellStyle name="Note 3 2 9 3 18" xfId="9304"/>
    <cellStyle name="Note 3 2 9 3 18 2" xfId="26864"/>
    <cellStyle name="Note 3 2 9 3 18 3" xfId="44352"/>
    <cellStyle name="Note 3 2 9 3 19" xfId="9872"/>
    <cellStyle name="Note 3 2 9 3 19 2" xfId="27432"/>
    <cellStyle name="Note 3 2 9 3 19 3" xfId="44920"/>
    <cellStyle name="Note 3 2 9 3 2" xfId="1449"/>
    <cellStyle name="Note 3 2 9 3 2 2" xfId="19041"/>
    <cellStyle name="Note 3 2 9 3 2 3" xfId="36529"/>
    <cellStyle name="Note 3 2 9 3 20" xfId="10451"/>
    <cellStyle name="Note 3 2 9 3 20 2" xfId="28011"/>
    <cellStyle name="Note 3 2 9 3 20 3" xfId="45499"/>
    <cellStyle name="Note 3 2 9 3 21" xfId="11018"/>
    <cellStyle name="Note 3 2 9 3 21 2" xfId="28578"/>
    <cellStyle name="Note 3 2 9 3 21 3" xfId="46066"/>
    <cellStyle name="Note 3 2 9 3 22" xfId="11528"/>
    <cellStyle name="Note 3 2 9 3 22 2" xfId="29088"/>
    <cellStyle name="Note 3 2 9 3 22 3" xfId="46576"/>
    <cellStyle name="Note 3 2 9 3 23" xfId="12109"/>
    <cellStyle name="Note 3 2 9 3 23 2" xfId="29669"/>
    <cellStyle name="Note 3 2 9 3 23 3" xfId="47157"/>
    <cellStyle name="Note 3 2 9 3 24" xfId="12687"/>
    <cellStyle name="Note 3 2 9 3 24 2" xfId="30247"/>
    <cellStyle name="Note 3 2 9 3 24 3" xfId="47735"/>
    <cellStyle name="Note 3 2 9 3 25" xfId="13263"/>
    <cellStyle name="Note 3 2 9 3 25 2" xfId="30823"/>
    <cellStyle name="Note 3 2 9 3 25 3" xfId="48311"/>
    <cellStyle name="Note 3 2 9 3 26" xfId="13839"/>
    <cellStyle name="Note 3 2 9 3 26 2" xfId="31399"/>
    <cellStyle name="Note 3 2 9 3 26 3" xfId="48887"/>
    <cellStyle name="Note 3 2 9 3 27" xfId="14413"/>
    <cellStyle name="Note 3 2 9 3 27 2" xfId="31973"/>
    <cellStyle name="Note 3 2 9 3 27 3" xfId="49461"/>
    <cellStyle name="Note 3 2 9 3 28" xfId="14969"/>
    <cellStyle name="Note 3 2 9 3 28 2" xfId="32529"/>
    <cellStyle name="Note 3 2 9 3 28 3" xfId="50017"/>
    <cellStyle name="Note 3 2 9 3 29" xfId="15526"/>
    <cellStyle name="Note 3 2 9 3 29 2" xfId="33086"/>
    <cellStyle name="Note 3 2 9 3 29 3" xfId="50574"/>
    <cellStyle name="Note 3 2 9 3 3" xfId="1885"/>
    <cellStyle name="Note 3 2 9 3 3 2" xfId="19477"/>
    <cellStyle name="Note 3 2 9 3 3 3" xfId="36965"/>
    <cellStyle name="Note 3 2 9 3 30" xfId="16084"/>
    <cellStyle name="Note 3 2 9 3 30 2" xfId="33644"/>
    <cellStyle name="Note 3 2 9 3 30 3" xfId="51132"/>
    <cellStyle name="Note 3 2 9 3 31" xfId="16632"/>
    <cellStyle name="Note 3 2 9 3 31 2" xfId="34192"/>
    <cellStyle name="Note 3 2 9 3 31 3" xfId="51680"/>
    <cellStyle name="Note 3 2 9 3 32" xfId="17165"/>
    <cellStyle name="Note 3 2 9 3 32 2" xfId="34725"/>
    <cellStyle name="Note 3 2 9 3 32 3" xfId="52213"/>
    <cellStyle name="Note 3 2 9 3 33" xfId="17686"/>
    <cellStyle name="Note 3 2 9 3 33 2" xfId="35246"/>
    <cellStyle name="Note 3 2 9 3 33 3" xfId="52734"/>
    <cellStyle name="Note 3 2 9 3 34" xfId="18290"/>
    <cellStyle name="Note 3 2 9 3 35" xfId="35778"/>
    <cellStyle name="Note 3 2 9 3 36" xfId="53504"/>
    <cellStyle name="Note 3 2 9 3 37" xfId="53894"/>
    <cellStyle name="Note 3 2 9 3 4" xfId="2320"/>
    <cellStyle name="Note 3 2 9 3 4 2" xfId="19912"/>
    <cellStyle name="Note 3 2 9 3 4 3" xfId="37400"/>
    <cellStyle name="Note 3 2 9 3 5" xfId="2756"/>
    <cellStyle name="Note 3 2 9 3 5 2" xfId="20348"/>
    <cellStyle name="Note 3 2 9 3 5 3" xfId="37836"/>
    <cellStyle name="Note 3 2 9 3 6" xfId="2442"/>
    <cellStyle name="Note 3 2 9 3 6 2" xfId="20034"/>
    <cellStyle name="Note 3 2 9 3 6 3" xfId="37522"/>
    <cellStyle name="Note 3 2 9 3 7" xfId="3606"/>
    <cellStyle name="Note 3 2 9 3 7 2" xfId="21198"/>
    <cellStyle name="Note 3 2 9 3 7 3" xfId="38686"/>
    <cellStyle name="Note 3 2 9 3 8" xfId="4031"/>
    <cellStyle name="Note 3 2 9 3 8 2" xfId="21623"/>
    <cellStyle name="Note 3 2 9 3 8 3" xfId="39111"/>
    <cellStyle name="Note 3 2 9 3 9" xfId="4452"/>
    <cellStyle name="Note 3 2 9 3 9 2" xfId="22044"/>
    <cellStyle name="Note 3 2 9 3 9 3" xfId="39532"/>
    <cellStyle name="Note 3 2 9 30" xfId="13953"/>
    <cellStyle name="Note 3 2 9 30 2" xfId="31513"/>
    <cellStyle name="Note 3 2 9 30 3" xfId="49001"/>
    <cellStyle name="Note 3 2 9 31" xfId="14513"/>
    <cellStyle name="Note 3 2 9 31 2" xfId="32073"/>
    <cellStyle name="Note 3 2 9 31 3" xfId="49561"/>
    <cellStyle name="Note 3 2 9 32" xfId="15068"/>
    <cellStyle name="Note 3 2 9 32 2" xfId="32628"/>
    <cellStyle name="Note 3 2 9 32 3" xfId="50116"/>
    <cellStyle name="Note 3 2 9 33" xfId="15633"/>
    <cellStyle name="Note 3 2 9 33 2" xfId="33193"/>
    <cellStyle name="Note 3 2 9 33 3" xfId="50681"/>
    <cellStyle name="Note 3 2 9 34" xfId="16180"/>
    <cellStyle name="Note 3 2 9 34 2" xfId="33740"/>
    <cellStyle name="Note 3 2 9 34 3" xfId="51228"/>
    <cellStyle name="Note 3 2 9 35" xfId="16731"/>
    <cellStyle name="Note 3 2 9 35 2" xfId="34291"/>
    <cellStyle name="Note 3 2 9 35 3" xfId="51779"/>
    <cellStyle name="Note 3 2 9 36" xfId="17252"/>
    <cellStyle name="Note 3 2 9 36 2" xfId="34812"/>
    <cellStyle name="Note 3 2 9 36 3" xfId="52300"/>
    <cellStyle name="Note 3 2 9 37" xfId="17856"/>
    <cellStyle name="Note 3 2 9 38" xfId="35344"/>
    <cellStyle name="Note 3 2 9 39" xfId="53247"/>
    <cellStyle name="Note 3 2 9 4" xfId="699"/>
    <cellStyle name="Note 3 2 9 4 10" xfId="10761"/>
    <cellStyle name="Note 3 2 9 4 10 2" xfId="28321"/>
    <cellStyle name="Note 3 2 9 4 10 3" xfId="45809"/>
    <cellStyle name="Note 3 2 9 4 11" xfId="11271"/>
    <cellStyle name="Note 3 2 9 4 11 2" xfId="28831"/>
    <cellStyle name="Note 3 2 9 4 11 3" xfId="46319"/>
    <cellStyle name="Note 3 2 9 4 12" xfId="11852"/>
    <cellStyle name="Note 3 2 9 4 12 2" xfId="29412"/>
    <cellStyle name="Note 3 2 9 4 12 3" xfId="46900"/>
    <cellStyle name="Note 3 2 9 4 13" xfId="12430"/>
    <cellStyle name="Note 3 2 9 4 13 2" xfId="29990"/>
    <cellStyle name="Note 3 2 9 4 13 3" xfId="47478"/>
    <cellStyle name="Note 3 2 9 4 14" xfId="13006"/>
    <cellStyle name="Note 3 2 9 4 14 2" xfId="30566"/>
    <cellStyle name="Note 3 2 9 4 14 3" xfId="48054"/>
    <cellStyle name="Note 3 2 9 4 15" xfId="13582"/>
    <cellStyle name="Note 3 2 9 4 15 2" xfId="31142"/>
    <cellStyle name="Note 3 2 9 4 15 3" xfId="48630"/>
    <cellStyle name="Note 3 2 9 4 16" xfId="14156"/>
    <cellStyle name="Note 3 2 9 4 16 2" xfId="31716"/>
    <cellStyle name="Note 3 2 9 4 16 3" xfId="49204"/>
    <cellStyle name="Note 3 2 9 4 17" xfId="14712"/>
    <cellStyle name="Note 3 2 9 4 17 2" xfId="32272"/>
    <cellStyle name="Note 3 2 9 4 17 3" xfId="49760"/>
    <cellStyle name="Note 3 2 9 4 18" xfId="15269"/>
    <cellStyle name="Note 3 2 9 4 18 2" xfId="32829"/>
    <cellStyle name="Note 3 2 9 4 18 3" xfId="50317"/>
    <cellStyle name="Note 3 2 9 4 19" xfId="15827"/>
    <cellStyle name="Note 3 2 9 4 19 2" xfId="33387"/>
    <cellStyle name="Note 3 2 9 4 19 3" xfId="50875"/>
    <cellStyle name="Note 3 2 9 4 2" xfId="6162"/>
    <cellStyle name="Note 3 2 9 4 2 2" xfId="23722"/>
    <cellStyle name="Note 3 2 9 4 2 3" xfId="41210"/>
    <cellStyle name="Note 3 2 9 4 20" xfId="16375"/>
    <cellStyle name="Note 3 2 9 4 20 2" xfId="33935"/>
    <cellStyle name="Note 3 2 9 4 20 3" xfId="51423"/>
    <cellStyle name="Note 3 2 9 4 21" xfId="16908"/>
    <cellStyle name="Note 3 2 9 4 21 2" xfId="34468"/>
    <cellStyle name="Note 3 2 9 4 21 3" xfId="51956"/>
    <cellStyle name="Note 3 2 9 4 22" xfId="17429"/>
    <cellStyle name="Note 3 2 9 4 22 2" xfId="34989"/>
    <cellStyle name="Note 3 2 9 4 22 3" xfId="52477"/>
    <cellStyle name="Note 3 2 9 4 23" xfId="18033"/>
    <cellStyle name="Note 3 2 9 4 24" xfId="35521"/>
    <cellStyle name="Note 3 2 9 4 3" xfId="6763"/>
    <cellStyle name="Note 3 2 9 4 3 2" xfId="24323"/>
    <cellStyle name="Note 3 2 9 4 3 3" xfId="41811"/>
    <cellStyle name="Note 3 2 9 4 4" xfId="7343"/>
    <cellStyle name="Note 3 2 9 4 4 2" xfId="24903"/>
    <cellStyle name="Note 3 2 9 4 4 3" xfId="42391"/>
    <cellStyle name="Note 3 2 9 4 5" xfId="7911"/>
    <cellStyle name="Note 3 2 9 4 5 2" xfId="25471"/>
    <cellStyle name="Note 3 2 9 4 5 3" xfId="42959"/>
    <cellStyle name="Note 3 2 9 4 6" xfId="8479"/>
    <cellStyle name="Note 3 2 9 4 6 2" xfId="26039"/>
    <cellStyle name="Note 3 2 9 4 6 3" xfId="43527"/>
    <cellStyle name="Note 3 2 9 4 7" xfId="9047"/>
    <cellStyle name="Note 3 2 9 4 7 2" xfId="26607"/>
    <cellStyle name="Note 3 2 9 4 7 3" xfId="44095"/>
    <cellStyle name="Note 3 2 9 4 8" xfId="9615"/>
    <cellStyle name="Note 3 2 9 4 8 2" xfId="27175"/>
    <cellStyle name="Note 3 2 9 4 8 3" xfId="44663"/>
    <cellStyle name="Note 3 2 9 4 9" xfId="10194"/>
    <cellStyle name="Note 3 2 9 4 9 2" xfId="27754"/>
    <cellStyle name="Note 3 2 9 4 9 3" xfId="45242"/>
    <cellStyle name="Note 3 2 9 40" xfId="53801"/>
    <cellStyle name="Note 3 2 9 5" xfId="1192"/>
    <cellStyle name="Note 3 2 9 5 2" xfId="18784"/>
    <cellStyle name="Note 3 2 9 5 3" xfId="36272"/>
    <cellStyle name="Note 3 2 9 6" xfId="1628"/>
    <cellStyle name="Note 3 2 9 6 2" xfId="19220"/>
    <cellStyle name="Note 3 2 9 6 3" xfId="36708"/>
    <cellStyle name="Note 3 2 9 7" xfId="2063"/>
    <cellStyle name="Note 3 2 9 7 2" xfId="19655"/>
    <cellStyle name="Note 3 2 9 7 3" xfId="37143"/>
    <cellStyle name="Note 3 2 9 8" xfId="2499"/>
    <cellStyle name="Note 3 2 9 8 2" xfId="20091"/>
    <cellStyle name="Note 3 2 9 8 3" xfId="37579"/>
    <cellStyle name="Note 3 2 9 9" xfId="2824"/>
    <cellStyle name="Note 3 2 9 9 2" xfId="20416"/>
    <cellStyle name="Note 3 2 9 9 3" xfId="37904"/>
    <cellStyle name="Note 3 20" xfId="144"/>
    <cellStyle name="Note 3 20 2" xfId="18305"/>
    <cellStyle name="Note 3 20 3" xfId="35793"/>
    <cellStyle name="Note 3 21" xfId="379"/>
    <cellStyle name="Note 3 21 2" xfId="18426"/>
    <cellStyle name="Note 3 21 3" xfId="35914"/>
    <cellStyle name="Note 3 22" xfId="345"/>
    <cellStyle name="Note 3 22 2" xfId="18392"/>
    <cellStyle name="Note 3 22 3" xfId="35880"/>
    <cellStyle name="Note 3 23" xfId="342"/>
    <cellStyle name="Note 3 23 2" xfId="18389"/>
    <cellStyle name="Note 3 23 3" xfId="35877"/>
    <cellStyle name="Note 3 24" xfId="375"/>
    <cellStyle name="Note 3 24 2" xfId="18422"/>
    <cellStyle name="Note 3 24 3" xfId="35910"/>
    <cellStyle name="Note 3 25" xfId="349"/>
    <cellStyle name="Note 3 25 2" xfId="18396"/>
    <cellStyle name="Note 3 25 3" xfId="35884"/>
    <cellStyle name="Note 3 26" xfId="338"/>
    <cellStyle name="Note 3 26 2" xfId="18385"/>
    <cellStyle name="Note 3 26 3" xfId="35873"/>
    <cellStyle name="Note 3 27" xfId="424"/>
    <cellStyle name="Note 3 27 2" xfId="18471"/>
    <cellStyle name="Note 3 27 3" xfId="35959"/>
    <cellStyle name="Note 3 28" xfId="417"/>
    <cellStyle name="Note 3 28 2" xfId="18464"/>
    <cellStyle name="Note 3 28 3" xfId="35952"/>
    <cellStyle name="Note 3 29" xfId="991"/>
    <cellStyle name="Note 3 29 2" xfId="18607"/>
    <cellStyle name="Note 3 29 3" xfId="36095"/>
    <cellStyle name="Note 3 3" xfId="196"/>
    <cellStyle name="Note 3 3 10" xfId="2358"/>
    <cellStyle name="Note 3 3 10 2" xfId="19950"/>
    <cellStyle name="Note 3 3 10 3" xfId="37438"/>
    <cellStyle name="Note 3 3 11" xfId="2966"/>
    <cellStyle name="Note 3 3 11 2" xfId="20558"/>
    <cellStyle name="Note 3 3 11 3" xfId="38046"/>
    <cellStyle name="Note 3 3 12" xfId="3212"/>
    <cellStyle name="Note 3 3 12 2" xfId="20804"/>
    <cellStyle name="Note 3 3 12 3" xfId="38292"/>
    <cellStyle name="Note 3 3 13" xfId="3643"/>
    <cellStyle name="Note 3 3 13 2" xfId="21235"/>
    <cellStyle name="Note 3 3 13 3" xfId="38723"/>
    <cellStyle name="Note 3 3 14" xfId="4067"/>
    <cellStyle name="Note 3 3 14 2" xfId="21659"/>
    <cellStyle name="Note 3 3 14 3" xfId="39147"/>
    <cellStyle name="Note 3 3 15" xfId="4488"/>
    <cellStyle name="Note 3 3 15 2" xfId="22080"/>
    <cellStyle name="Note 3 3 15 3" xfId="39568"/>
    <cellStyle name="Note 3 3 16" xfId="4906"/>
    <cellStyle name="Note 3 3 16 2" xfId="22498"/>
    <cellStyle name="Note 3 3 16 3" xfId="39986"/>
    <cellStyle name="Note 3 3 17" xfId="5306"/>
    <cellStyle name="Note 3 3 17 2" xfId="22898"/>
    <cellStyle name="Note 3 3 17 3" xfId="40386"/>
    <cellStyle name="Note 3 3 18" xfId="5809"/>
    <cellStyle name="Note 3 3 18 2" xfId="23401"/>
    <cellStyle name="Note 3 3 18 3" xfId="40889"/>
    <cellStyle name="Note 3 3 19" xfId="5724"/>
    <cellStyle name="Note 3 3 19 2" xfId="23316"/>
    <cellStyle name="Note 3 3 19 3" xfId="40804"/>
    <cellStyle name="Note 3 3 2" xfId="624"/>
    <cellStyle name="Note 3 3 2 10" xfId="3701"/>
    <cellStyle name="Note 3 3 2 10 2" xfId="21293"/>
    <cellStyle name="Note 3 3 2 10 3" xfId="38781"/>
    <cellStyle name="Note 3 3 2 11" xfId="4122"/>
    <cellStyle name="Note 3 3 2 11 2" xfId="21714"/>
    <cellStyle name="Note 3 3 2 11 3" xfId="39202"/>
    <cellStyle name="Note 3 3 2 12" xfId="4543"/>
    <cellStyle name="Note 3 3 2 12 2" xfId="22135"/>
    <cellStyle name="Note 3 3 2 12 3" xfId="39623"/>
    <cellStyle name="Note 3 3 2 13" xfId="4954"/>
    <cellStyle name="Note 3 3 2 13 2" xfId="22546"/>
    <cellStyle name="Note 3 3 2 13 3" xfId="40034"/>
    <cellStyle name="Note 3 3 2 14" xfId="5354"/>
    <cellStyle name="Note 3 3 2 14 2" xfId="22946"/>
    <cellStyle name="Note 3 3 2 14 3" xfId="40434"/>
    <cellStyle name="Note 3 3 2 15" xfId="5875"/>
    <cellStyle name="Note 3 3 2 15 2" xfId="23467"/>
    <cellStyle name="Note 3 3 2 15 3" xfId="40955"/>
    <cellStyle name="Note 3 3 2 16" xfId="6474"/>
    <cellStyle name="Note 3 3 2 16 2" xfId="24034"/>
    <cellStyle name="Note 3 3 2 16 3" xfId="41522"/>
    <cellStyle name="Note 3 3 2 17" xfId="7054"/>
    <cellStyle name="Note 3 3 2 17 2" xfId="24614"/>
    <cellStyle name="Note 3 3 2 17 3" xfId="42102"/>
    <cellStyle name="Note 3 3 2 18" xfId="7622"/>
    <cellStyle name="Note 3 3 2 18 2" xfId="25182"/>
    <cellStyle name="Note 3 3 2 18 3" xfId="42670"/>
    <cellStyle name="Note 3 3 2 19" xfId="8190"/>
    <cellStyle name="Note 3 3 2 19 2" xfId="25750"/>
    <cellStyle name="Note 3 3 2 19 3" xfId="43238"/>
    <cellStyle name="Note 3 3 2 2" xfId="773"/>
    <cellStyle name="Note 3 3 2 2 10" xfId="4690"/>
    <cellStyle name="Note 3 3 2 2 10 2" xfId="22282"/>
    <cellStyle name="Note 3 3 2 2 10 3" xfId="39770"/>
    <cellStyle name="Note 3 3 2 2 11" xfId="5091"/>
    <cellStyle name="Note 3 3 2 2 11 2" xfId="22683"/>
    <cellStyle name="Note 3 3 2 2 11 3" xfId="40171"/>
    <cellStyle name="Note 3 3 2 2 12" xfId="5491"/>
    <cellStyle name="Note 3 3 2 2 12 2" xfId="23083"/>
    <cellStyle name="Note 3 3 2 2 12 3" xfId="40571"/>
    <cellStyle name="Note 3 3 2 2 13" xfId="6236"/>
    <cellStyle name="Note 3 3 2 2 13 2" xfId="23796"/>
    <cellStyle name="Note 3 3 2 2 13 3" xfId="41284"/>
    <cellStyle name="Note 3 3 2 2 14" xfId="6837"/>
    <cellStyle name="Note 3 3 2 2 14 2" xfId="24397"/>
    <cellStyle name="Note 3 3 2 2 14 3" xfId="41885"/>
    <cellStyle name="Note 3 3 2 2 15" xfId="7417"/>
    <cellStyle name="Note 3 3 2 2 15 2" xfId="24977"/>
    <cellStyle name="Note 3 3 2 2 15 3" xfId="42465"/>
    <cellStyle name="Note 3 3 2 2 16" xfId="7985"/>
    <cellStyle name="Note 3 3 2 2 16 2" xfId="25545"/>
    <cellStyle name="Note 3 3 2 2 16 3" xfId="43033"/>
    <cellStyle name="Note 3 3 2 2 17" xfId="8553"/>
    <cellStyle name="Note 3 3 2 2 17 2" xfId="26113"/>
    <cellStyle name="Note 3 3 2 2 17 3" xfId="43601"/>
    <cellStyle name="Note 3 3 2 2 18" xfId="9121"/>
    <cellStyle name="Note 3 3 2 2 18 2" xfId="26681"/>
    <cellStyle name="Note 3 3 2 2 18 3" xfId="44169"/>
    <cellStyle name="Note 3 3 2 2 19" xfId="9689"/>
    <cellStyle name="Note 3 3 2 2 19 2" xfId="27249"/>
    <cellStyle name="Note 3 3 2 2 19 3" xfId="44737"/>
    <cellStyle name="Note 3 3 2 2 2" xfId="1266"/>
    <cellStyle name="Note 3 3 2 2 2 2" xfId="18858"/>
    <cellStyle name="Note 3 3 2 2 2 3" xfId="36346"/>
    <cellStyle name="Note 3 3 2 2 20" xfId="10268"/>
    <cellStyle name="Note 3 3 2 2 20 2" xfId="27828"/>
    <cellStyle name="Note 3 3 2 2 20 3" xfId="45316"/>
    <cellStyle name="Note 3 3 2 2 21" xfId="10835"/>
    <cellStyle name="Note 3 3 2 2 21 2" xfId="28395"/>
    <cellStyle name="Note 3 3 2 2 21 3" xfId="45883"/>
    <cellStyle name="Note 3 3 2 2 22" xfId="11345"/>
    <cellStyle name="Note 3 3 2 2 22 2" xfId="28905"/>
    <cellStyle name="Note 3 3 2 2 22 3" xfId="46393"/>
    <cellStyle name="Note 3 3 2 2 23" xfId="11926"/>
    <cellStyle name="Note 3 3 2 2 23 2" xfId="29486"/>
    <cellStyle name="Note 3 3 2 2 23 3" xfId="46974"/>
    <cellStyle name="Note 3 3 2 2 24" xfId="12504"/>
    <cellStyle name="Note 3 3 2 2 24 2" xfId="30064"/>
    <cellStyle name="Note 3 3 2 2 24 3" xfId="47552"/>
    <cellStyle name="Note 3 3 2 2 25" xfId="13080"/>
    <cellStyle name="Note 3 3 2 2 25 2" xfId="30640"/>
    <cellStyle name="Note 3 3 2 2 25 3" xfId="48128"/>
    <cellStyle name="Note 3 3 2 2 26" xfId="13656"/>
    <cellStyle name="Note 3 3 2 2 26 2" xfId="31216"/>
    <cellStyle name="Note 3 3 2 2 26 3" xfId="48704"/>
    <cellStyle name="Note 3 3 2 2 27" xfId="14230"/>
    <cellStyle name="Note 3 3 2 2 27 2" xfId="31790"/>
    <cellStyle name="Note 3 3 2 2 27 3" xfId="49278"/>
    <cellStyle name="Note 3 3 2 2 28" xfId="14786"/>
    <cellStyle name="Note 3 3 2 2 28 2" xfId="32346"/>
    <cellStyle name="Note 3 3 2 2 28 3" xfId="49834"/>
    <cellStyle name="Note 3 3 2 2 29" xfId="15343"/>
    <cellStyle name="Note 3 3 2 2 29 2" xfId="32903"/>
    <cellStyle name="Note 3 3 2 2 29 3" xfId="50391"/>
    <cellStyle name="Note 3 3 2 2 3" xfId="1702"/>
    <cellStyle name="Note 3 3 2 2 3 2" xfId="19294"/>
    <cellStyle name="Note 3 3 2 2 3 3" xfId="36782"/>
    <cellStyle name="Note 3 3 2 2 30" xfId="15901"/>
    <cellStyle name="Note 3 3 2 2 30 2" xfId="33461"/>
    <cellStyle name="Note 3 3 2 2 30 3" xfId="50949"/>
    <cellStyle name="Note 3 3 2 2 31" xfId="16449"/>
    <cellStyle name="Note 3 3 2 2 31 2" xfId="34009"/>
    <cellStyle name="Note 3 3 2 2 31 3" xfId="51497"/>
    <cellStyle name="Note 3 3 2 2 32" xfId="16982"/>
    <cellStyle name="Note 3 3 2 2 32 2" xfId="34542"/>
    <cellStyle name="Note 3 3 2 2 32 3" xfId="52030"/>
    <cellStyle name="Note 3 3 2 2 33" xfId="17503"/>
    <cellStyle name="Note 3 3 2 2 33 2" xfId="35063"/>
    <cellStyle name="Note 3 3 2 2 33 3" xfId="52551"/>
    <cellStyle name="Note 3 3 2 2 34" xfId="18107"/>
    <cellStyle name="Note 3 3 2 2 35" xfId="35595"/>
    <cellStyle name="Note 3 3 2 2 36" xfId="53321"/>
    <cellStyle name="Note 3 3 2 2 37" xfId="53028"/>
    <cellStyle name="Note 3 3 2 2 4" xfId="2137"/>
    <cellStyle name="Note 3 3 2 2 4 2" xfId="19729"/>
    <cellStyle name="Note 3 3 2 2 4 3" xfId="37217"/>
    <cellStyle name="Note 3 3 2 2 5" xfId="2573"/>
    <cellStyle name="Note 3 3 2 2 5 2" xfId="20165"/>
    <cellStyle name="Note 3 3 2 2 5 3" xfId="37653"/>
    <cellStyle name="Note 3 3 2 2 6" xfId="2844"/>
    <cellStyle name="Note 3 3 2 2 6 2" xfId="20436"/>
    <cellStyle name="Note 3 3 2 2 6 3" xfId="37924"/>
    <cellStyle name="Note 3 3 2 2 7" xfId="3423"/>
    <cellStyle name="Note 3 3 2 2 7 2" xfId="21015"/>
    <cellStyle name="Note 3 3 2 2 7 3" xfId="38503"/>
    <cellStyle name="Note 3 3 2 2 8" xfId="3848"/>
    <cellStyle name="Note 3 3 2 2 8 2" xfId="21440"/>
    <cellStyle name="Note 3 3 2 2 8 3" xfId="38928"/>
    <cellStyle name="Note 3 3 2 2 9" xfId="4269"/>
    <cellStyle name="Note 3 3 2 2 9 2" xfId="21861"/>
    <cellStyle name="Note 3 3 2 2 9 3" xfId="39349"/>
    <cellStyle name="Note 3 3 2 20" xfId="8758"/>
    <cellStyle name="Note 3 3 2 20 2" xfId="26318"/>
    <cellStyle name="Note 3 3 2 20 3" xfId="43806"/>
    <cellStyle name="Note 3 3 2 21" xfId="9326"/>
    <cellStyle name="Note 3 3 2 21 2" xfId="26886"/>
    <cellStyle name="Note 3 3 2 21 3" xfId="44374"/>
    <cellStyle name="Note 3 3 2 22" xfId="9906"/>
    <cellStyle name="Note 3 3 2 22 2" xfId="27466"/>
    <cellStyle name="Note 3 3 2 22 3" xfId="44954"/>
    <cellStyle name="Note 3 3 2 23" xfId="8368"/>
    <cellStyle name="Note 3 3 2 23 2" xfId="25928"/>
    <cellStyle name="Note 3 3 2 23 3" xfId="43416"/>
    <cellStyle name="Note 3 3 2 24" xfId="11563"/>
    <cellStyle name="Note 3 3 2 24 2" xfId="29123"/>
    <cellStyle name="Note 3 3 2 24 3" xfId="46611"/>
    <cellStyle name="Note 3 3 2 25" xfId="12143"/>
    <cellStyle name="Note 3 3 2 25 2" xfId="29703"/>
    <cellStyle name="Note 3 3 2 25 3" xfId="47191"/>
    <cellStyle name="Note 3 3 2 26" xfId="12721"/>
    <cellStyle name="Note 3 3 2 26 2" xfId="30281"/>
    <cellStyle name="Note 3 3 2 26 3" xfId="47769"/>
    <cellStyle name="Note 3 3 2 27" xfId="13297"/>
    <cellStyle name="Note 3 3 2 27 2" xfId="30857"/>
    <cellStyle name="Note 3 3 2 27 3" xfId="48345"/>
    <cellStyle name="Note 3 3 2 28" xfId="13873"/>
    <cellStyle name="Note 3 3 2 28 2" xfId="31433"/>
    <cellStyle name="Note 3 3 2 28 3" xfId="48921"/>
    <cellStyle name="Note 3 3 2 29" xfId="14435"/>
    <cellStyle name="Note 3 3 2 29 2" xfId="31995"/>
    <cellStyle name="Note 3 3 2 29 3" xfId="49483"/>
    <cellStyle name="Note 3 3 2 3" xfId="893"/>
    <cellStyle name="Note 3 3 2 3 10" xfId="4810"/>
    <cellStyle name="Note 3 3 2 3 10 2" xfId="22402"/>
    <cellStyle name="Note 3 3 2 3 10 3" xfId="39890"/>
    <cellStyle name="Note 3 3 2 3 11" xfId="5211"/>
    <cellStyle name="Note 3 3 2 3 11 2" xfId="22803"/>
    <cellStyle name="Note 3 3 2 3 11 3" xfId="40291"/>
    <cellStyle name="Note 3 3 2 3 12" xfId="5611"/>
    <cellStyle name="Note 3 3 2 3 12 2" xfId="23203"/>
    <cellStyle name="Note 3 3 2 3 12 3" xfId="40691"/>
    <cellStyle name="Note 3 3 2 3 13" xfId="6356"/>
    <cellStyle name="Note 3 3 2 3 13 2" xfId="23916"/>
    <cellStyle name="Note 3 3 2 3 13 3" xfId="41404"/>
    <cellStyle name="Note 3 3 2 3 14" xfId="6957"/>
    <cellStyle name="Note 3 3 2 3 14 2" xfId="24517"/>
    <cellStyle name="Note 3 3 2 3 14 3" xfId="42005"/>
    <cellStyle name="Note 3 3 2 3 15" xfId="7537"/>
    <cellStyle name="Note 3 3 2 3 15 2" xfId="25097"/>
    <cellStyle name="Note 3 3 2 3 15 3" xfId="42585"/>
    <cellStyle name="Note 3 3 2 3 16" xfId="8105"/>
    <cellStyle name="Note 3 3 2 3 16 2" xfId="25665"/>
    <cellStyle name="Note 3 3 2 3 16 3" xfId="43153"/>
    <cellStyle name="Note 3 3 2 3 17" xfId="8673"/>
    <cellStyle name="Note 3 3 2 3 17 2" xfId="26233"/>
    <cellStyle name="Note 3 3 2 3 17 3" xfId="43721"/>
    <cellStyle name="Note 3 3 2 3 18" xfId="9241"/>
    <cellStyle name="Note 3 3 2 3 18 2" xfId="26801"/>
    <cellStyle name="Note 3 3 2 3 18 3" xfId="44289"/>
    <cellStyle name="Note 3 3 2 3 19" xfId="9809"/>
    <cellStyle name="Note 3 3 2 3 19 2" xfId="27369"/>
    <cellStyle name="Note 3 3 2 3 19 3" xfId="44857"/>
    <cellStyle name="Note 3 3 2 3 2" xfId="1386"/>
    <cellStyle name="Note 3 3 2 3 2 2" xfId="18978"/>
    <cellStyle name="Note 3 3 2 3 2 3" xfId="36466"/>
    <cellStyle name="Note 3 3 2 3 20" xfId="10388"/>
    <cellStyle name="Note 3 3 2 3 20 2" xfId="27948"/>
    <cellStyle name="Note 3 3 2 3 20 3" xfId="45436"/>
    <cellStyle name="Note 3 3 2 3 21" xfId="10955"/>
    <cellStyle name="Note 3 3 2 3 21 2" xfId="28515"/>
    <cellStyle name="Note 3 3 2 3 21 3" xfId="46003"/>
    <cellStyle name="Note 3 3 2 3 22" xfId="11465"/>
    <cellStyle name="Note 3 3 2 3 22 2" xfId="29025"/>
    <cellStyle name="Note 3 3 2 3 22 3" xfId="46513"/>
    <cellStyle name="Note 3 3 2 3 23" xfId="12046"/>
    <cellStyle name="Note 3 3 2 3 23 2" xfId="29606"/>
    <cellStyle name="Note 3 3 2 3 23 3" xfId="47094"/>
    <cellStyle name="Note 3 3 2 3 24" xfId="12624"/>
    <cellStyle name="Note 3 3 2 3 24 2" xfId="30184"/>
    <cellStyle name="Note 3 3 2 3 24 3" xfId="47672"/>
    <cellStyle name="Note 3 3 2 3 25" xfId="13200"/>
    <cellStyle name="Note 3 3 2 3 25 2" xfId="30760"/>
    <cellStyle name="Note 3 3 2 3 25 3" xfId="48248"/>
    <cellStyle name="Note 3 3 2 3 26" xfId="13776"/>
    <cellStyle name="Note 3 3 2 3 26 2" xfId="31336"/>
    <cellStyle name="Note 3 3 2 3 26 3" xfId="48824"/>
    <cellStyle name="Note 3 3 2 3 27" xfId="14350"/>
    <cellStyle name="Note 3 3 2 3 27 2" xfId="31910"/>
    <cellStyle name="Note 3 3 2 3 27 3" xfId="49398"/>
    <cellStyle name="Note 3 3 2 3 28" xfId="14906"/>
    <cellStyle name="Note 3 3 2 3 28 2" xfId="32466"/>
    <cellStyle name="Note 3 3 2 3 28 3" xfId="49954"/>
    <cellStyle name="Note 3 3 2 3 29" xfId="15463"/>
    <cellStyle name="Note 3 3 2 3 29 2" xfId="33023"/>
    <cellStyle name="Note 3 3 2 3 29 3" xfId="50511"/>
    <cellStyle name="Note 3 3 2 3 3" xfId="1822"/>
    <cellStyle name="Note 3 3 2 3 3 2" xfId="19414"/>
    <cellStyle name="Note 3 3 2 3 3 3" xfId="36902"/>
    <cellStyle name="Note 3 3 2 3 30" xfId="16021"/>
    <cellStyle name="Note 3 3 2 3 30 2" xfId="33581"/>
    <cellStyle name="Note 3 3 2 3 30 3" xfId="51069"/>
    <cellStyle name="Note 3 3 2 3 31" xfId="16569"/>
    <cellStyle name="Note 3 3 2 3 31 2" xfId="34129"/>
    <cellStyle name="Note 3 3 2 3 31 3" xfId="51617"/>
    <cellStyle name="Note 3 3 2 3 32" xfId="17102"/>
    <cellStyle name="Note 3 3 2 3 32 2" xfId="34662"/>
    <cellStyle name="Note 3 3 2 3 32 3" xfId="52150"/>
    <cellStyle name="Note 3 3 2 3 33" xfId="17623"/>
    <cellStyle name="Note 3 3 2 3 33 2" xfId="35183"/>
    <cellStyle name="Note 3 3 2 3 33 3" xfId="52671"/>
    <cellStyle name="Note 3 3 2 3 34" xfId="18227"/>
    <cellStyle name="Note 3 3 2 3 35" xfId="35715"/>
    <cellStyle name="Note 3 3 2 3 36" xfId="53441"/>
    <cellStyle name="Note 3 3 2 3 37" xfId="53188"/>
    <cellStyle name="Note 3 3 2 3 4" xfId="2257"/>
    <cellStyle name="Note 3 3 2 3 4 2" xfId="19849"/>
    <cellStyle name="Note 3 3 2 3 4 3" xfId="37337"/>
    <cellStyle name="Note 3 3 2 3 5" xfId="2693"/>
    <cellStyle name="Note 3 3 2 3 5 2" xfId="20285"/>
    <cellStyle name="Note 3 3 2 3 5 3" xfId="37773"/>
    <cellStyle name="Note 3 3 2 3 6" xfId="2983"/>
    <cellStyle name="Note 3 3 2 3 6 2" xfId="20575"/>
    <cellStyle name="Note 3 3 2 3 6 3" xfId="38063"/>
    <cellStyle name="Note 3 3 2 3 7" xfId="3543"/>
    <cellStyle name="Note 3 3 2 3 7 2" xfId="21135"/>
    <cellStyle name="Note 3 3 2 3 7 3" xfId="38623"/>
    <cellStyle name="Note 3 3 2 3 8" xfId="3968"/>
    <cellStyle name="Note 3 3 2 3 8 2" xfId="21560"/>
    <cellStyle name="Note 3 3 2 3 8 3" xfId="39048"/>
    <cellStyle name="Note 3 3 2 3 9" xfId="4389"/>
    <cellStyle name="Note 3 3 2 3 9 2" xfId="21981"/>
    <cellStyle name="Note 3 3 2 3 9 3" xfId="39469"/>
    <cellStyle name="Note 3 3 2 30" xfId="14991"/>
    <cellStyle name="Note 3 3 2 30 2" xfId="32551"/>
    <cellStyle name="Note 3 3 2 30 3" xfId="50039"/>
    <cellStyle name="Note 3 3 2 31" xfId="15559"/>
    <cellStyle name="Note 3 3 2 31 2" xfId="33119"/>
    <cellStyle name="Note 3 3 2 31 3" xfId="50607"/>
    <cellStyle name="Note 3 3 2 32" xfId="16106"/>
    <cellStyle name="Note 3 3 2 32 2" xfId="33666"/>
    <cellStyle name="Note 3 3 2 32 3" xfId="51154"/>
    <cellStyle name="Note 3 3 2 33" xfId="16665"/>
    <cellStyle name="Note 3 3 2 33 2" xfId="34225"/>
    <cellStyle name="Note 3 3 2 33 3" xfId="51713"/>
    <cellStyle name="Note 3 3 2 34" xfId="17187"/>
    <cellStyle name="Note 3 3 2 34 2" xfId="34747"/>
    <cellStyle name="Note 3 3 2 34 3" xfId="52235"/>
    <cellStyle name="Note 3 3 2 35" xfId="17791"/>
    <cellStyle name="Note 3 3 2 36" xfId="35279"/>
    <cellStyle name="Note 3 3 2 37" xfId="53172"/>
    <cellStyle name="Note 3 3 2 38" xfId="53650"/>
    <cellStyle name="Note 3 3 2 4" xfId="1117"/>
    <cellStyle name="Note 3 3 2 4 10" xfId="10688"/>
    <cellStyle name="Note 3 3 2 4 10 2" xfId="28248"/>
    <cellStyle name="Note 3 3 2 4 10 3" xfId="45736"/>
    <cellStyle name="Note 3 3 2 4 11" xfId="11199"/>
    <cellStyle name="Note 3 3 2 4 11 2" xfId="28759"/>
    <cellStyle name="Note 3 3 2 4 11 3" xfId="46247"/>
    <cellStyle name="Note 3 3 2 4 12" xfId="11779"/>
    <cellStyle name="Note 3 3 2 4 12 2" xfId="29339"/>
    <cellStyle name="Note 3 3 2 4 12 3" xfId="46827"/>
    <cellStyle name="Note 3 3 2 4 13" xfId="12357"/>
    <cellStyle name="Note 3 3 2 4 13 2" xfId="29917"/>
    <cellStyle name="Note 3 3 2 4 13 3" xfId="47405"/>
    <cellStyle name="Note 3 3 2 4 14" xfId="12934"/>
    <cellStyle name="Note 3 3 2 4 14 2" xfId="30494"/>
    <cellStyle name="Note 3 3 2 4 14 3" xfId="47982"/>
    <cellStyle name="Note 3 3 2 4 15" xfId="13509"/>
    <cellStyle name="Note 3 3 2 4 15 2" xfId="31069"/>
    <cellStyle name="Note 3 3 2 4 15 3" xfId="48557"/>
    <cellStyle name="Note 3 3 2 4 16" xfId="14084"/>
    <cellStyle name="Note 3 3 2 4 16 2" xfId="31644"/>
    <cellStyle name="Note 3 3 2 4 16 3" xfId="49132"/>
    <cellStyle name="Note 3 3 2 4 17" xfId="14641"/>
    <cellStyle name="Note 3 3 2 4 17 2" xfId="32201"/>
    <cellStyle name="Note 3 3 2 4 17 3" xfId="49689"/>
    <cellStyle name="Note 3 3 2 4 18" xfId="15197"/>
    <cellStyle name="Note 3 3 2 4 18 2" xfId="32757"/>
    <cellStyle name="Note 3 3 2 4 18 3" xfId="50245"/>
    <cellStyle name="Note 3 3 2 4 19" xfId="15758"/>
    <cellStyle name="Note 3 3 2 4 19 2" xfId="33318"/>
    <cellStyle name="Note 3 3 2 4 19 3" xfId="50806"/>
    <cellStyle name="Note 3 3 2 4 2" xfId="6089"/>
    <cellStyle name="Note 3 3 2 4 2 2" xfId="23659"/>
    <cellStyle name="Note 3 3 2 4 2 3" xfId="41147"/>
    <cellStyle name="Note 3 3 2 4 20" xfId="16304"/>
    <cellStyle name="Note 3 3 2 4 20 2" xfId="33864"/>
    <cellStyle name="Note 3 3 2 4 20 3" xfId="51352"/>
    <cellStyle name="Note 3 3 2 4 21" xfId="16845"/>
    <cellStyle name="Note 3 3 2 4 21 2" xfId="34405"/>
    <cellStyle name="Note 3 3 2 4 21 3" xfId="51893"/>
    <cellStyle name="Note 3 3 2 4 22" xfId="17366"/>
    <cellStyle name="Note 3 3 2 4 22 2" xfId="34926"/>
    <cellStyle name="Note 3 3 2 4 22 3" xfId="52414"/>
    <cellStyle name="Note 3 3 2 4 23" xfId="17970"/>
    <cellStyle name="Note 3 3 2 4 24" xfId="35458"/>
    <cellStyle name="Note 3 3 2 4 3" xfId="6690"/>
    <cellStyle name="Note 3 3 2 4 3 2" xfId="24250"/>
    <cellStyle name="Note 3 3 2 4 3 3" xfId="41738"/>
    <cellStyle name="Note 3 3 2 4 4" xfId="7270"/>
    <cellStyle name="Note 3 3 2 4 4 2" xfId="24830"/>
    <cellStyle name="Note 3 3 2 4 4 3" xfId="42318"/>
    <cellStyle name="Note 3 3 2 4 5" xfId="7838"/>
    <cellStyle name="Note 3 3 2 4 5 2" xfId="25398"/>
    <cellStyle name="Note 3 3 2 4 5 3" xfId="42886"/>
    <cellStyle name="Note 3 3 2 4 6" xfId="8406"/>
    <cellStyle name="Note 3 3 2 4 6 2" xfId="25966"/>
    <cellStyle name="Note 3 3 2 4 6 3" xfId="43454"/>
    <cellStyle name="Note 3 3 2 4 7" xfId="8974"/>
    <cellStyle name="Note 3 3 2 4 7 2" xfId="26534"/>
    <cellStyle name="Note 3 3 2 4 7 3" xfId="44022"/>
    <cellStyle name="Note 3 3 2 4 8" xfId="9542"/>
    <cellStyle name="Note 3 3 2 4 8 2" xfId="27102"/>
    <cellStyle name="Note 3 3 2 4 8 3" xfId="44590"/>
    <cellStyle name="Note 3 3 2 4 9" xfId="10121"/>
    <cellStyle name="Note 3 3 2 4 9 2" xfId="27681"/>
    <cellStyle name="Note 3 3 2 4 9 3" xfId="45169"/>
    <cellStyle name="Note 3 3 2 5" xfId="1553"/>
    <cellStyle name="Note 3 3 2 5 2" xfId="19145"/>
    <cellStyle name="Note 3 3 2 5 3" xfId="36633"/>
    <cellStyle name="Note 3 3 2 6" xfId="1988"/>
    <cellStyle name="Note 3 3 2 6 2" xfId="19580"/>
    <cellStyle name="Note 3 3 2 6 3" xfId="37068"/>
    <cellStyle name="Note 3 3 2 7" xfId="2424"/>
    <cellStyle name="Note 3 3 2 7 2" xfId="20016"/>
    <cellStyle name="Note 3 3 2 7 3" xfId="37504"/>
    <cellStyle name="Note 3 3 2 8" xfId="3028"/>
    <cellStyle name="Note 3 3 2 8 2" xfId="20620"/>
    <cellStyle name="Note 3 3 2 8 3" xfId="38108"/>
    <cellStyle name="Note 3 3 2 9" xfId="3275"/>
    <cellStyle name="Note 3 3 2 9 2" xfId="20867"/>
    <cellStyle name="Note 3 3 2 9 3" xfId="38355"/>
    <cellStyle name="Note 3 3 20" xfId="5854"/>
    <cellStyle name="Note 3 3 20 2" xfId="23446"/>
    <cellStyle name="Note 3 3 20 3" xfId="40934"/>
    <cellStyle name="Note 3 3 21" xfId="6438"/>
    <cellStyle name="Note 3 3 21 2" xfId="23998"/>
    <cellStyle name="Note 3 3 21 3" xfId="41486"/>
    <cellStyle name="Note 3 3 22" xfId="5820"/>
    <cellStyle name="Note 3 3 22 2" xfId="23412"/>
    <cellStyle name="Note 3 3 22 3" xfId="40900"/>
    <cellStyle name="Note 3 3 23" xfId="6455"/>
    <cellStyle name="Note 3 3 23 2" xfId="24015"/>
    <cellStyle name="Note 3 3 23 3" xfId="41503"/>
    <cellStyle name="Note 3 3 24" xfId="5735"/>
    <cellStyle name="Note 3 3 24 2" xfId="23327"/>
    <cellStyle name="Note 3 3 24 3" xfId="40815"/>
    <cellStyle name="Note 3 3 25" xfId="8764"/>
    <cellStyle name="Note 3 3 25 2" xfId="26324"/>
    <cellStyle name="Note 3 3 25 3" xfId="43812"/>
    <cellStyle name="Note 3 3 26" xfId="9486"/>
    <cellStyle name="Note 3 3 26 2" xfId="27046"/>
    <cellStyle name="Note 3 3 26 3" xfId="44534"/>
    <cellStyle name="Note 3 3 27" xfId="8775"/>
    <cellStyle name="Note 3 3 27 2" xfId="26335"/>
    <cellStyle name="Note 3 3 27 3" xfId="43823"/>
    <cellStyle name="Note 3 3 28" xfId="9887"/>
    <cellStyle name="Note 3 3 28 2" xfId="27447"/>
    <cellStyle name="Note 3 3 28 3" xfId="44935"/>
    <cellStyle name="Note 3 3 29" xfId="11724"/>
    <cellStyle name="Note 3 3 29 2" xfId="29284"/>
    <cellStyle name="Note 3 3 29 3" xfId="46772"/>
    <cellStyle name="Note 3 3 3" xfId="595"/>
    <cellStyle name="Note 3 3 3 10" xfId="3676"/>
    <cellStyle name="Note 3 3 3 10 2" xfId="21268"/>
    <cellStyle name="Note 3 3 3 10 3" xfId="38756"/>
    <cellStyle name="Note 3 3 3 11" xfId="4097"/>
    <cellStyle name="Note 3 3 3 11 2" xfId="21689"/>
    <cellStyle name="Note 3 3 3 11 3" xfId="39177"/>
    <cellStyle name="Note 3 3 3 12" xfId="4518"/>
    <cellStyle name="Note 3 3 3 12 2" xfId="22110"/>
    <cellStyle name="Note 3 3 3 12 3" xfId="39598"/>
    <cellStyle name="Note 3 3 3 13" xfId="4930"/>
    <cellStyle name="Note 3 3 3 13 2" xfId="22522"/>
    <cellStyle name="Note 3 3 3 13 3" xfId="40010"/>
    <cellStyle name="Note 3 3 3 14" xfId="5330"/>
    <cellStyle name="Note 3 3 3 14 2" xfId="22922"/>
    <cellStyle name="Note 3 3 3 14 3" xfId="40410"/>
    <cellStyle name="Note 3 3 3 15" xfId="5846"/>
    <cellStyle name="Note 3 3 3 15 2" xfId="23438"/>
    <cellStyle name="Note 3 3 3 15 3" xfId="40926"/>
    <cellStyle name="Note 3 3 3 16" xfId="6446"/>
    <cellStyle name="Note 3 3 3 16 2" xfId="24006"/>
    <cellStyle name="Note 3 3 3 16 3" xfId="41494"/>
    <cellStyle name="Note 3 3 3 17" xfId="5822"/>
    <cellStyle name="Note 3 3 3 17 2" xfId="23414"/>
    <cellStyle name="Note 3 3 3 17 3" xfId="40902"/>
    <cellStyle name="Note 3 3 3 18" xfId="6704"/>
    <cellStyle name="Note 3 3 3 18 2" xfId="24264"/>
    <cellStyle name="Note 3 3 3 18 3" xfId="41752"/>
    <cellStyle name="Note 3 3 3 19" xfId="5742"/>
    <cellStyle name="Note 3 3 3 19 2" xfId="23334"/>
    <cellStyle name="Note 3 3 3 19 3" xfId="40822"/>
    <cellStyle name="Note 3 3 3 2" xfId="749"/>
    <cellStyle name="Note 3 3 3 2 10" xfId="4666"/>
    <cellStyle name="Note 3 3 3 2 10 2" xfId="22258"/>
    <cellStyle name="Note 3 3 3 2 10 3" xfId="39746"/>
    <cellStyle name="Note 3 3 3 2 11" xfId="5067"/>
    <cellStyle name="Note 3 3 3 2 11 2" xfId="22659"/>
    <cellStyle name="Note 3 3 3 2 11 3" xfId="40147"/>
    <cellStyle name="Note 3 3 3 2 12" xfId="5467"/>
    <cellStyle name="Note 3 3 3 2 12 2" xfId="23059"/>
    <cellStyle name="Note 3 3 3 2 12 3" xfId="40547"/>
    <cellStyle name="Note 3 3 3 2 13" xfId="6212"/>
    <cellStyle name="Note 3 3 3 2 13 2" xfId="23772"/>
    <cellStyle name="Note 3 3 3 2 13 3" xfId="41260"/>
    <cellStyle name="Note 3 3 3 2 14" xfId="6813"/>
    <cellStyle name="Note 3 3 3 2 14 2" xfId="24373"/>
    <cellStyle name="Note 3 3 3 2 14 3" xfId="41861"/>
    <cellStyle name="Note 3 3 3 2 15" xfId="7393"/>
    <cellStyle name="Note 3 3 3 2 15 2" xfId="24953"/>
    <cellStyle name="Note 3 3 3 2 15 3" xfId="42441"/>
    <cellStyle name="Note 3 3 3 2 16" xfId="7961"/>
    <cellStyle name="Note 3 3 3 2 16 2" xfId="25521"/>
    <cellStyle name="Note 3 3 3 2 16 3" xfId="43009"/>
    <cellStyle name="Note 3 3 3 2 17" xfId="8529"/>
    <cellStyle name="Note 3 3 3 2 17 2" xfId="26089"/>
    <cellStyle name="Note 3 3 3 2 17 3" xfId="43577"/>
    <cellStyle name="Note 3 3 3 2 18" xfId="9097"/>
    <cellStyle name="Note 3 3 3 2 18 2" xfId="26657"/>
    <cellStyle name="Note 3 3 3 2 18 3" xfId="44145"/>
    <cellStyle name="Note 3 3 3 2 19" xfId="9665"/>
    <cellStyle name="Note 3 3 3 2 19 2" xfId="27225"/>
    <cellStyle name="Note 3 3 3 2 19 3" xfId="44713"/>
    <cellStyle name="Note 3 3 3 2 2" xfId="1242"/>
    <cellStyle name="Note 3 3 3 2 2 2" xfId="18834"/>
    <cellStyle name="Note 3 3 3 2 2 3" xfId="36322"/>
    <cellStyle name="Note 3 3 3 2 20" xfId="10244"/>
    <cellStyle name="Note 3 3 3 2 20 2" xfId="27804"/>
    <cellStyle name="Note 3 3 3 2 20 3" xfId="45292"/>
    <cellStyle name="Note 3 3 3 2 21" xfId="10811"/>
    <cellStyle name="Note 3 3 3 2 21 2" xfId="28371"/>
    <cellStyle name="Note 3 3 3 2 21 3" xfId="45859"/>
    <cellStyle name="Note 3 3 3 2 22" xfId="11321"/>
    <cellStyle name="Note 3 3 3 2 22 2" xfId="28881"/>
    <cellStyle name="Note 3 3 3 2 22 3" xfId="46369"/>
    <cellStyle name="Note 3 3 3 2 23" xfId="11902"/>
    <cellStyle name="Note 3 3 3 2 23 2" xfId="29462"/>
    <cellStyle name="Note 3 3 3 2 23 3" xfId="46950"/>
    <cellStyle name="Note 3 3 3 2 24" xfId="12480"/>
    <cellStyle name="Note 3 3 3 2 24 2" xfId="30040"/>
    <cellStyle name="Note 3 3 3 2 24 3" xfId="47528"/>
    <cellStyle name="Note 3 3 3 2 25" xfId="13056"/>
    <cellStyle name="Note 3 3 3 2 25 2" xfId="30616"/>
    <cellStyle name="Note 3 3 3 2 25 3" xfId="48104"/>
    <cellStyle name="Note 3 3 3 2 26" xfId="13632"/>
    <cellStyle name="Note 3 3 3 2 26 2" xfId="31192"/>
    <cellStyle name="Note 3 3 3 2 26 3" xfId="48680"/>
    <cellStyle name="Note 3 3 3 2 27" xfId="14206"/>
    <cellStyle name="Note 3 3 3 2 27 2" xfId="31766"/>
    <cellStyle name="Note 3 3 3 2 27 3" xfId="49254"/>
    <cellStyle name="Note 3 3 3 2 28" xfId="14762"/>
    <cellStyle name="Note 3 3 3 2 28 2" xfId="32322"/>
    <cellStyle name="Note 3 3 3 2 28 3" xfId="49810"/>
    <cellStyle name="Note 3 3 3 2 29" xfId="15319"/>
    <cellStyle name="Note 3 3 3 2 29 2" xfId="32879"/>
    <cellStyle name="Note 3 3 3 2 29 3" xfId="50367"/>
    <cellStyle name="Note 3 3 3 2 3" xfId="1678"/>
    <cellStyle name="Note 3 3 3 2 3 2" xfId="19270"/>
    <cellStyle name="Note 3 3 3 2 3 3" xfId="36758"/>
    <cellStyle name="Note 3 3 3 2 30" xfId="15877"/>
    <cellStyle name="Note 3 3 3 2 30 2" xfId="33437"/>
    <cellStyle name="Note 3 3 3 2 30 3" xfId="50925"/>
    <cellStyle name="Note 3 3 3 2 31" xfId="16425"/>
    <cellStyle name="Note 3 3 3 2 31 2" xfId="33985"/>
    <cellStyle name="Note 3 3 3 2 31 3" xfId="51473"/>
    <cellStyle name="Note 3 3 3 2 32" xfId="16958"/>
    <cellStyle name="Note 3 3 3 2 32 2" xfId="34518"/>
    <cellStyle name="Note 3 3 3 2 32 3" xfId="52006"/>
    <cellStyle name="Note 3 3 3 2 33" xfId="17479"/>
    <cellStyle name="Note 3 3 3 2 33 2" xfId="35039"/>
    <cellStyle name="Note 3 3 3 2 33 3" xfId="52527"/>
    <cellStyle name="Note 3 3 3 2 34" xfId="18083"/>
    <cellStyle name="Note 3 3 3 2 35" xfId="35571"/>
    <cellStyle name="Note 3 3 3 2 36" xfId="53297"/>
    <cellStyle name="Note 3 3 3 2 37" xfId="53578"/>
    <cellStyle name="Note 3 3 3 2 4" xfId="2113"/>
    <cellStyle name="Note 3 3 3 2 4 2" xfId="19705"/>
    <cellStyle name="Note 3 3 3 2 4 3" xfId="37193"/>
    <cellStyle name="Note 3 3 3 2 5" xfId="2549"/>
    <cellStyle name="Note 3 3 3 2 5 2" xfId="20141"/>
    <cellStyle name="Note 3 3 3 2 5 3" xfId="37629"/>
    <cellStyle name="Note 3 3 3 2 6" xfId="454"/>
    <cellStyle name="Note 3 3 3 2 6 2" xfId="18501"/>
    <cellStyle name="Note 3 3 3 2 6 3" xfId="35989"/>
    <cellStyle name="Note 3 3 3 2 7" xfId="3399"/>
    <cellStyle name="Note 3 3 3 2 7 2" xfId="20991"/>
    <cellStyle name="Note 3 3 3 2 7 3" xfId="38479"/>
    <cellStyle name="Note 3 3 3 2 8" xfId="3824"/>
    <cellStyle name="Note 3 3 3 2 8 2" xfId="21416"/>
    <cellStyle name="Note 3 3 3 2 8 3" xfId="38904"/>
    <cellStyle name="Note 3 3 3 2 9" xfId="4245"/>
    <cellStyle name="Note 3 3 3 2 9 2" xfId="21837"/>
    <cellStyle name="Note 3 3 3 2 9 3" xfId="39325"/>
    <cellStyle name="Note 3 3 3 20" xfId="5769"/>
    <cellStyle name="Note 3 3 3 20 2" xfId="23361"/>
    <cellStyle name="Note 3 3 3 20 3" xfId="40849"/>
    <cellStyle name="Note 3 3 3 21" xfId="6453"/>
    <cellStyle name="Note 3 3 3 21 2" xfId="24013"/>
    <cellStyle name="Note 3 3 3 21 3" xfId="41501"/>
    <cellStyle name="Note 3 3 3 22" xfId="7815"/>
    <cellStyle name="Note 3 3 3 22 2" xfId="25375"/>
    <cellStyle name="Note 3 3 3 22 3" xfId="42863"/>
    <cellStyle name="Note 3 3 3 23" xfId="7785"/>
    <cellStyle name="Note 3 3 3 23 2" xfId="25345"/>
    <cellStyle name="Note 3 3 3 23 3" xfId="42833"/>
    <cellStyle name="Note 3 3 3 24" xfId="10476"/>
    <cellStyle name="Note 3 3 3 24 2" xfId="28036"/>
    <cellStyle name="Note 3 3 3 24 3" xfId="45524"/>
    <cellStyle name="Note 3 3 3 25" xfId="9550"/>
    <cellStyle name="Note 3 3 3 25 2" xfId="27110"/>
    <cellStyle name="Note 3 3 3 25 3" xfId="44598"/>
    <cellStyle name="Note 3 3 3 26" xfId="7067"/>
    <cellStyle name="Note 3 3 3 26 2" xfId="24627"/>
    <cellStyle name="Note 3 3 3 26 3" xfId="42115"/>
    <cellStyle name="Note 3 3 3 27" xfId="11720"/>
    <cellStyle name="Note 3 3 3 27 2" xfId="29280"/>
    <cellStyle name="Note 3 3 3 27 3" xfId="46768"/>
    <cellStyle name="Note 3 3 3 28" xfId="12298"/>
    <cellStyle name="Note 3 3 3 28 2" xfId="29858"/>
    <cellStyle name="Note 3 3 3 28 3" xfId="47346"/>
    <cellStyle name="Note 3 3 3 29" xfId="13523"/>
    <cellStyle name="Note 3 3 3 29 2" xfId="31083"/>
    <cellStyle name="Note 3 3 3 29 3" xfId="48571"/>
    <cellStyle name="Note 3 3 3 3" xfId="869"/>
    <cellStyle name="Note 3 3 3 3 10" xfId="4786"/>
    <cellStyle name="Note 3 3 3 3 10 2" xfId="22378"/>
    <cellStyle name="Note 3 3 3 3 10 3" xfId="39866"/>
    <cellStyle name="Note 3 3 3 3 11" xfId="5187"/>
    <cellStyle name="Note 3 3 3 3 11 2" xfId="22779"/>
    <cellStyle name="Note 3 3 3 3 11 3" xfId="40267"/>
    <cellStyle name="Note 3 3 3 3 12" xfId="5587"/>
    <cellStyle name="Note 3 3 3 3 12 2" xfId="23179"/>
    <cellStyle name="Note 3 3 3 3 12 3" xfId="40667"/>
    <cellStyle name="Note 3 3 3 3 13" xfId="6332"/>
    <cellStyle name="Note 3 3 3 3 13 2" xfId="23892"/>
    <cellStyle name="Note 3 3 3 3 13 3" xfId="41380"/>
    <cellStyle name="Note 3 3 3 3 14" xfId="6933"/>
    <cellStyle name="Note 3 3 3 3 14 2" xfId="24493"/>
    <cellStyle name="Note 3 3 3 3 14 3" xfId="41981"/>
    <cellStyle name="Note 3 3 3 3 15" xfId="7513"/>
    <cellStyle name="Note 3 3 3 3 15 2" xfId="25073"/>
    <cellStyle name="Note 3 3 3 3 15 3" xfId="42561"/>
    <cellStyle name="Note 3 3 3 3 16" xfId="8081"/>
    <cellStyle name="Note 3 3 3 3 16 2" xfId="25641"/>
    <cellStyle name="Note 3 3 3 3 16 3" xfId="43129"/>
    <cellStyle name="Note 3 3 3 3 17" xfId="8649"/>
    <cellStyle name="Note 3 3 3 3 17 2" xfId="26209"/>
    <cellStyle name="Note 3 3 3 3 17 3" xfId="43697"/>
    <cellStyle name="Note 3 3 3 3 18" xfId="9217"/>
    <cellStyle name="Note 3 3 3 3 18 2" xfId="26777"/>
    <cellStyle name="Note 3 3 3 3 18 3" xfId="44265"/>
    <cellStyle name="Note 3 3 3 3 19" xfId="9785"/>
    <cellStyle name="Note 3 3 3 3 19 2" xfId="27345"/>
    <cellStyle name="Note 3 3 3 3 19 3" xfId="44833"/>
    <cellStyle name="Note 3 3 3 3 2" xfId="1362"/>
    <cellStyle name="Note 3 3 3 3 2 2" xfId="18954"/>
    <cellStyle name="Note 3 3 3 3 2 3" xfId="36442"/>
    <cellStyle name="Note 3 3 3 3 20" xfId="10364"/>
    <cellStyle name="Note 3 3 3 3 20 2" xfId="27924"/>
    <cellStyle name="Note 3 3 3 3 20 3" xfId="45412"/>
    <cellStyle name="Note 3 3 3 3 21" xfId="10931"/>
    <cellStyle name="Note 3 3 3 3 21 2" xfId="28491"/>
    <cellStyle name="Note 3 3 3 3 21 3" xfId="45979"/>
    <cellStyle name="Note 3 3 3 3 22" xfId="11441"/>
    <cellStyle name="Note 3 3 3 3 22 2" xfId="29001"/>
    <cellStyle name="Note 3 3 3 3 22 3" xfId="46489"/>
    <cellStyle name="Note 3 3 3 3 23" xfId="12022"/>
    <cellStyle name="Note 3 3 3 3 23 2" xfId="29582"/>
    <cellStyle name="Note 3 3 3 3 23 3" xfId="47070"/>
    <cellStyle name="Note 3 3 3 3 24" xfId="12600"/>
    <cellStyle name="Note 3 3 3 3 24 2" xfId="30160"/>
    <cellStyle name="Note 3 3 3 3 24 3" xfId="47648"/>
    <cellStyle name="Note 3 3 3 3 25" xfId="13176"/>
    <cellStyle name="Note 3 3 3 3 25 2" xfId="30736"/>
    <cellStyle name="Note 3 3 3 3 25 3" xfId="48224"/>
    <cellStyle name="Note 3 3 3 3 26" xfId="13752"/>
    <cellStyle name="Note 3 3 3 3 26 2" xfId="31312"/>
    <cellStyle name="Note 3 3 3 3 26 3" xfId="48800"/>
    <cellStyle name="Note 3 3 3 3 27" xfId="14326"/>
    <cellStyle name="Note 3 3 3 3 27 2" xfId="31886"/>
    <cellStyle name="Note 3 3 3 3 27 3" xfId="49374"/>
    <cellStyle name="Note 3 3 3 3 28" xfId="14882"/>
    <cellStyle name="Note 3 3 3 3 28 2" xfId="32442"/>
    <cellStyle name="Note 3 3 3 3 28 3" xfId="49930"/>
    <cellStyle name="Note 3 3 3 3 29" xfId="15439"/>
    <cellStyle name="Note 3 3 3 3 29 2" xfId="32999"/>
    <cellStyle name="Note 3 3 3 3 29 3" xfId="50487"/>
    <cellStyle name="Note 3 3 3 3 3" xfId="1798"/>
    <cellStyle name="Note 3 3 3 3 3 2" xfId="19390"/>
    <cellStyle name="Note 3 3 3 3 3 3" xfId="36878"/>
    <cellStyle name="Note 3 3 3 3 30" xfId="15997"/>
    <cellStyle name="Note 3 3 3 3 30 2" xfId="33557"/>
    <cellStyle name="Note 3 3 3 3 30 3" xfId="51045"/>
    <cellStyle name="Note 3 3 3 3 31" xfId="16545"/>
    <cellStyle name="Note 3 3 3 3 31 2" xfId="34105"/>
    <cellStyle name="Note 3 3 3 3 31 3" xfId="51593"/>
    <cellStyle name="Note 3 3 3 3 32" xfId="17078"/>
    <cellStyle name="Note 3 3 3 3 32 2" xfId="34638"/>
    <cellStyle name="Note 3 3 3 3 32 3" xfId="52126"/>
    <cellStyle name="Note 3 3 3 3 33" xfId="17599"/>
    <cellStyle name="Note 3 3 3 3 33 2" xfId="35159"/>
    <cellStyle name="Note 3 3 3 3 33 3" xfId="52647"/>
    <cellStyle name="Note 3 3 3 3 34" xfId="18203"/>
    <cellStyle name="Note 3 3 3 3 35" xfId="35691"/>
    <cellStyle name="Note 3 3 3 3 36" xfId="53417"/>
    <cellStyle name="Note 3 3 3 3 37" xfId="53115"/>
    <cellStyle name="Note 3 3 3 3 4" xfId="2233"/>
    <cellStyle name="Note 3 3 3 3 4 2" xfId="19825"/>
    <cellStyle name="Note 3 3 3 3 4 3" xfId="37313"/>
    <cellStyle name="Note 3 3 3 3 5" xfId="2669"/>
    <cellStyle name="Note 3 3 3 3 5 2" xfId="20261"/>
    <cellStyle name="Note 3 3 3 3 5 3" xfId="37749"/>
    <cellStyle name="Note 3 3 3 3 6" xfId="1077"/>
    <cellStyle name="Note 3 3 3 3 6 2" xfId="18693"/>
    <cellStyle name="Note 3 3 3 3 6 3" xfId="36181"/>
    <cellStyle name="Note 3 3 3 3 7" xfId="3519"/>
    <cellStyle name="Note 3 3 3 3 7 2" xfId="21111"/>
    <cellStyle name="Note 3 3 3 3 7 3" xfId="38599"/>
    <cellStyle name="Note 3 3 3 3 8" xfId="3944"/>
    <cellStyle name="Note 3 3 3 3 8 2" xfId="21536"/>
    <cellStyle name="Note 3 3 3 3 8 3" xfId="39024"/>
    <cellStyle name="Note 3 3 3 3 9" xfId="4365"/>
    <cellStyle name="Note 3 3 3 3 9 2" xfId="21957"/>
    <cellStyle name="Note 3 3 3 3 9 3" xfId="39445"/>
    <cellStyle name="Note 3 3 3 30" xfId="10483"/>
    <cellStyle name="Note 3 3 3 30 2" xfId="28043"/>
    <cellStyle name="Note 3 3 3 30 3" xfId="45531"/>
    <cellStyle name="Note 3 3 3 31" xfId="12738"/>
    <cellStyle name="Note 3 3 3 31 2" xfId="30298"/>
    <cellStyle name="Note 3 3 3 31 3" xfId="47786"/>
    <cellStyle name="Note 3 3 3 32" xfId="15210"/>
    <cellStyle name="Note 3 3 3 32 2" xfId="32770"/>
    <cellStyle name="Note 3 3 3 32 3" xfId="50258"/>
    <cellStyle name="Note 3 3 3 33" xfId="13489"/>
    <cellStyle name="Note 3 3 3 33 2" xfId="31049"/>
    <cellStyle name="Note 3 3 3 33 3" xfId="48537"/>
    <cellStyle name="Note 3 3 3 34" xfId="16316"/>
    <cellStyle name="Note 3 3 3 34 2" xfId="33876"/>
    <cellStyle name="Note 3 3 3 34 3" xfId="51364"/>
    <cellStyle name="Note 3 3 3 35" xfId="17767"/>
    <cellStyle name="Note 3 3 3 36" xfId="17706"/>
    <cellStyle name="Note 3 3 3 37" xfId="53143"/>
    <cellStyle name="Note 3 3 3 38" xfId="53716"/>
    <cellStyle name="Note 3 3 3 4" xfId="1088"/>
    <cellStyle name="Note 3 3 3 4 10" xfId="10660"/>
    <cellStyle name="Note 3 3 3 4 10 2" xfId="28220"/>
    <cellStyle name="Note 3 3 3 4 10 3" xfId="45708"/>
    <cellStyle name="Note 3 3 3 4 11" xfId="11170"/>
    <cellStyle name="Note 3 3 3 4 11 2" xfId="28730"/>
    <cellStyle name="Note 3 3 3 4 11 3" xfId="46218"/>
    <cellStyle name="Note 3 3 3 4 12" xfId="11750"/>
    <cellStyle name="Note 3 3 3 4 12 2" xfId="29310"/>
    <cellStyle name="Note 3 3 3 4 12 3" xfId="46798"/>
    <cellStyle name="Note 3 3 3 4 13" xfId="12328"/>
    <cellStyle name="Note 3 3 3 4 13 2" xfId="29888"/>
    <cellStyle name="Note 3 3 3 4 13 3" xfId="47376"/>
    <cellStyle name="Note 3 3 3 4 14" xfId="12905"/>
    <cellStyle name="Note 3 3 3 4 14 2" xfId="30465"/>
    <cellStyle name="Note 3 3 3 4 14 3" xfId="47953"/>
    <cellStyle name="Note 3 3 3 4 15" xfId="13481"/>
    <cellStyle name="Note 3 3 3 4 15 2" xfId="31041"/>
    <cellStyle name="Note 3 3 3 4 15 3" xfId="48529"/>
    <cellStyle name="Note 3 3 3 4 16" xfId="14055"/>
    <cellStyle name="Note 3 3 3 4 16 2" xfId="31615"/>
    <cellStyle name="Note 3 3 3 4 16 3" xfId="49103"/>
    <cellStyle name="Note 3 3 3 4 17" xfId="14614"/>
    <cellStyle name="Note 3 3 3 4 17 2" xfId="32174"/>
    <cellStyle name="Note 3 3 3 4 17 3" xfId="49662"/>
    <cellStyle name="Note 3 3 3 4 18" xfId="15169"/>
    <cellStyle name="Note 3 3 3 4 18 2" xfId="32729"/>
    <cellStyle name="Note 3 3 3 4 18 3" xfId="50217"/>
    <cellStyle name="Note 3 3 3 4 19" xfId="15733"/>
    <cellStyle name="Note 3 3 3 4 19 2" xfId="33293"/>
    <cellStyle name="Note 3 3 3 4 19 3" xfId="50781"/>
    <cellStyle name="Note 3 3 3 4 2" xfId="6060"/>
    <cellStyle name="Note 3 3 3 4 2 2" xfId="23635"/>
    <cellStyle name="Note 3 3 3 4 2 3" xfId="41123"/>
    <cellStyle name="Note 3 3 3 4 20" xfId="16279"/>
    <cellStyle name="Note 3 3 3 4 20 2" xfId="33839"/>
    <cellStyle name="Note 3 3 3 4 20 3" xfId="51327"/>
    <cellStyle name="Note 3 3 3 4 21" xfId="16821"/>
    <cellStyle name="Note 3 3 3 4 21 2" xfId="34381"/>
    <cellStyle name="Note 3 3 3 4 21 3" xfId="51869"/>
    <cellStyle name="Note 3 3 3 4 22" xfId="17342"/>
    <cellStyle name="Note 3 3 3 4 22 2" xfId="34902"/>
    <cellStyle name="Note 3 3 3 4 22 3" xfId="52390"/>
    <cellStyle name="Note 3 3 3 4 23" xfId="17946"/>
    <cellStyle name="Note 3 3 3 4 24" xfId="35434"/>
    <cellStyle name="Note 3 3 3 4 3" xfId="6661"/>
    <cellStyle name="Note 3 3 3 4 3 2" xfId="24221"/>
    <cellStyle name="Note 3 3 3 4 3 3" xfId="41709"/>
    <cellStyle name="Note 3 3 3 4 4" xfId="7241"/>
    <cellStyle name="Note 3 3 3 4 4 2" xfId="24801"/>
    <cellStyle name="Note 3 3 3 4 4 3" xfId="42289"/>
    <cellStyle name="Note 3 3 3 4 5" xfId="7809"/>
    <cellStyle name="Note 3 3 3 4 5 2" xfId="25369"/>
    <cellStyle name="Note 3 3 3 4 5 3" xfId="42857"/>
    <cellStyle name="Note 3 3 3 4 6" xfId="8377"/>
    <cellStyle name="Note 3 3 3 4 6 2" xfId="25937"/>
    <cellStyle name="Note 3 3 3 4 6 3" xfId="43425"/>
    <cellStyle name="Note 3 3 3 4 7" xfId="8945"/>
    <cellStyle name="Note 3 3 3 4 7 2" xfId="26505"/>
    <cellStyle name="Note 3 3 3 4 7 3" xfId="43993"/>
    <cellStyle name="Note 3 3 3 4 8" xfId="9513"/>
    <cellStyle name="Note 3 3 3 4 8 2" xfId="27073"/>
    <cellStyle name="Note 3 3 3 4 8 3" xfId="44561"/>
    <cellStyle name="Note 3 3 3 4 9" xfId="10092"/>
    <cellStyle name="Note 3 3 3 4 9 2" xfId="27652"/>
    <cellStyle name="Note 3 3 3 4 9 3" xfId="45140"/>
    <cellStyle name="Note 3 3 3 5" xfId="1524"/>
    <cellStyle name="Note 3 3 3 5 2" xfId="19116"/>
    <cellStyle name="Note 3 3 3 5 3" xfId="36604"/>
    <cellStyle name="Note 3 3 3 6" xfId="1960"/>
    <cellStyle name="Note 3 3 3 6 2" xfId="19552"/>
    <cellStyle name="Note 3 3 3 6 3" xfId="37040"/>
    <cellStyle name="Note 3 3 3 7" xfId="2395"/>
    <cellStyle name="Note 3 3 3 7 2" xfId="19987"/>
    <cellStyle name="Note 3 3 3 7 3" xfId="37475"/>
    <cellStyle name="Note 3 3 3 8" xfId="3090"/>
    <cellStyle name="Note 3 3 3 8 2" xfId="20682"/>
    <cellStyle name="Note 3 3 3 8 3" xfId="38170"/>
    <cellStyle name="Note 3 3 3 9" xfId="3247"/>
    <cellStyle name="Note 3 3 3 9 2" xfId="20839"/>
    <cellStyle name="Note 3 3 3 9 3" xfId="38327"/>
    <cellStyle name="Note 3 3 30" xfId="12302"/>
    <cellStyle name="Note 3 3 30 2" xfId="29862"/>
    <cellStyle name="Note 3 3 30 3" xfId="47350"/>
    <cellStyle name="Note 3 3 31" xfId="12880"/>
    <cellStyle name="Note 3 3 31 2" xfId="30440"/>
    <cellStyle name="Note 3 3 31 3" xfId="47928"/>
    <cellStyle name="Note 3 3 32" xfId="10667"/>
    <cellStyle name="Note 3 3 32 2" xfId="28227"/>
    <cellStyle name="Note 3 3 32 3" xfId="45715"/>
    <cellStyle name="Note 3 3 33" xfId="12728"/>
    <cellStyle name="Note 3 3 33 2" xfId="30288"/>
    <cellStyle name="Note 3 3 33 3" xfId="47776"/>
    <cellStyle name="Note 3 3 34" xfId="14441"/>
    <cellStyle name="Note 3 3 34 2" xfId="32001"/>
    <cellStyle name="Note 3 3 34 3" xfId="49489"/>
    <cellStyle name="Note 3 3 35" xfId="14097"/>
    <cellStyle name="Note 3 3 35 2" xfId="31657"/>
    <cellStyle name="Note 3 3 35 3" xfId="49145"/>
    <cellStyle name="Note 3 3 36" xfId="15565"/>
    <cellStyle name="Note 3 3 36 2" xfId="33125"/>
    <cellStyle name="Note 3 3 36 3" xfId="50613"/>
    <cellStyle name="Note 3 3 37" xfId="15206"/>
    <cellStyle name="Note 3 3 37 2" xfId="32766"/>
    <cellStyle name="Note 3 3 37 3" xfId="50254"/>
    <cellStyle name="Note 3 3 38" xfId="17743"/>
    <cellStyle name="Note 3 3 39" xfId="17730"/>
    <cellStyle name="Note 3 3 4" xfId="725"/>
    <cellStyle name="Note 3 3 4 10" xfId="4642"/>
    <cellStyle name="Note 3 3 4 10 2" xfId="22234"/>
    <cellStyle name="Note 3 3 4 10 3" xfId="39722"/>
    <cellStyle name="Note 3 3 4 11" xfId="5043"/>
    <cellStyle name="Note 3 3 4 11 2" xfId="22635"/>
    <cellStyle name="Note 3 3 4 11 3" xfId="40123"/>
    <cellStyle name="Note 3 3 4 12" xfId="5443"/>
    <cellStyle name="Note 3 3 4 12 2" xfId="23035"/>
    <cellStyle name="Note 3 3 4 12 3" xfId="40523"/>
    <cellStyle name="Note 3 3 4 13" xfId="6188"/>
    <cellStyle name="Note 3 3 4 13 2" xfId="23748"/>
    <cellStyle name="Note 3 3 4 13 3" xfId="41236"/>
    <cellStyle name="Note 3 3 4 14" xfId="6789"/>
    <cellStyle name="Note 3 3 4 14 2" xfId="24349"/>
    <cellStyle name="Note 3 3 4 14 3" xfId="41837"/>
    <cellStyle name="Note 3 3 4 15" xfId="7369"/>
    <cellStyle name="Note 3 3 4 15 2" xfId="24929"/>
    <cellStyle name="Note 3 3 4 15 3" xfId="42417"/>
    <cellStyle name="Note 3 3 4 16" xfId="7937"/>
    <cellStyle name="Note 3 3 4 16 2" xfId="25497"/>
    <cellStyle name="Note 3 3 4 16 3" xfId="42985"/>
    <cellStyle name="Note 3 3 4 17" xfId="8505"/>
    <cellStyle name="Note 3 3 4 17 2" xfId="26065"/>
    <cellStyle name="Note 3 3 4 17 3" xfId="43553"/>
    <cellStyle name="Note 3 3 4 18" xfId="9073"/>
    <cellStyle name="Note 3 3 4 18 2" xfId="26633"/>
    <cellStyle name="Note 3 3 4 18 3" xfId="44121"/>
    <cellStyle name="Note 3 3 4 19" xfId="9641"/>
    <cellStyle name="Note 3 3 4 19 2" xfId="27201"/>
    <cellStyle name="Note 3 3 4 19 3" xfId="44689"/>
    <cellStyle name="Note 3 3 4 2" xfId="1218"/>
    <cellStyle name="Note 3 3 4 2 2" xfId="18810"/>
    <cellStyle name="Note 3 3 4 2 3" xfId="36298"/>
    <cellStyle name="Note 3 3 4 20" xfId="10220"/>
    <cellStyle name="Note 3 3 4 20 2" xfId="27780"/>
    <cellStyle name="Note 3 3 4 20 3" xfId="45268"/>
    <cellStyle name="Note 3 3 4 21" xfId="10787"/>
    <cellStyle name="Note 3 3 4 21 2" xfId="28347"/>
    <cellStyle name="Note 3 3 4 21 3" xfId="45835"/>
    <cellStyle name="Note 3 3 4 22" xfId="11297"/>
    <cellStyle name="Note 3 3 4 22 2" xfId="28857"/>
    <cellStyle name="Note 3 3 4 22 3" xfId="46345"/>
    <cellStyle name="Note 3 3 4 23" xfId="11878"/>
    <cellStyle name="Note 3 3 4 23 2" xfId="29438"/>
    <cellStyle name="Note 3 3 4 23 3" xfId="46926"/>
    <cellStyle name="Note 3 3 4 24" xfId="12456"/>
    <cellStyle name="Note 3 3 4 24 2" xfId="30016"/>
    <cellStyle name="Note 3 3 4 24 3" xfId="47504"/>
    <cellStyle name="Note 3 3 4 25" xfId="13032"/>
    <cellStyle name="Note 3 3 4 25 2" xfId="30592"/>
    <cellStyle name="Note 3 3 4 25 3" xfId="48080"/>
    <cellStyle name="Note 3 3 4 26" xfId="13608"/>
    <cellStyle name="Note 3 3 4 26 2" xfId="31168"/>
    <cellStyle name="Note 3 3 4 26 3" xfId="48656"/>
    <cellStyle name="Note 3 3 4 27" xfId="14182"/>
    <cellStyle name="Note 3 3 4 27 2" xfId="31742"/>
    <cellStyle name="Note 3 3 4 27 3" xfId="49230"/>
    <cellStyle name="Note 3 3 4 28" xfId="14738"/>
    <cellStyle name="Note 3 3 4 28 2" xfId="32298"/>
    <cellStyle name="Note 3 3 4 28 3" xfId="49786"/>
    <cellStyle name="Note 3 3 4 29" xfId="15295"/>
    <cellStyle name="Note 3 3 4 29 2" xfId="32855"/>
    <cellStyle name="Note 3 3 4 29 3" xfId="50343"/>
    <cellStyle name="Note 3 3 4 3" xfId="1654"/>
    <cellStyle name="Note 3 3 4 3 2" xfId="19246"/>
    <cellStyle name="Note 3 3 4 3 3" xfId="36734"/>
    <cellStyle name="Note 3 3 4 30" xfId="15853"/>
    <cellStyle name="Note 3 3 4 30 2" xfId="33413"/>
    <cellStyle name="Note 3 3 4 30 3" xfId="50901"/>
    <cellStyle name="Note 3 3 4 31" xfId="16401"/>
    <cellStyle name="Note 3 3 4 31 2" xfId="33961"/>
    <cellStyle name="Note 3 3 4 31 3" xfId="51449"/>
    <cellStyle name="Note 3 3 4 32" xfId="16934"/>
    <cellStyle name="Note 3 3 4 32 2" xfId="34494"/>
    <cellStyle name="Note 3 3 4 32 3" xfId="51982"/>
    <cellStyle name="Note 3 3 4 33" xfId="17455"/>
    <cellStyle name="Note 3 3 4 33 2" xfId="35015"/>
    <cellStyle name="Note 3 3 4 33 3" xfId="52503"/>
    <cellStyle name="Note 3 3 4 34" xfId="18059"/>
    <cellStyle name="Note 3 3 4 35" xfId="35547"/>
    <cellStyle name="Note 3 3 4 36" xfId="53273"/>
    <cellStyle name="Note 3 3 4 37" xfId="53835"/>
    <cellStyle name="Note 3 3 4 4" xfId="2089"/>
    <cellStyle name="Note 3 3 4 4 2" xfId="19681"/>
    <cellStyle name="Note 3 3 4 4 3" xfId="37169"/>
    <cellStyle name="Note 3 3 4 5" xfId="2525"/>
    <cellStyle name="Note 3 3 4 5 2" xfId="20117"/>
    <cellStyle name="Note 3 3 4 5 3" xfId="37605"/>
    <cellStyle name="Note 3 3 4 6" xfId="2805"/>
    <cellStyle name="Note 3 3 4 6 2" xfId="20397"/>
    <cellStyle name="Note 3 3 4 6 3" xfId="37885"/>
    <cellStyle name="Note 3 3 4 7" xfId="3375"/>
    <cellStyle name="Note 3 3 4 7 2" xfId="20967"/>
    <cellStyle name="Note 3 3 4 7 3" xfId="38455"/>
    <cellStyle name="Note 3 3 4 8" xfId="3800"/>
    <cellStyle name="Note 3 3 4 8 2" xfId="21392"/>
    <cellStyle name="Note 3 3 4 8 3" xfId="38880"/>
    <cellStyle name="Note 3 3 4 9" xfId="4221"/>
    <cellStyle name="Note 3 3 4 9 2" xfId="21813"/>
    <cellStyle name="Note 3 3 4 9 3" xfId="39301"/>
    <cellStyle name="Note 3 3 40" xfId="52843"/>
    <cellStyle name="Note 3 3 41" xfId="52870"/>
    <cellStyle name="Note 3 3 42" xfId="52836"/>
    <cellStyle name="Note 3 3 43" xfId="52904"/>
    <cellStyle name="Note 3 3 44" xfId="52924"/>
    <cellStyle name="Note 3 3 45" xfId="52939"/>
    <cellStyle name="Note 3 3 46" xfId="52951"/>
    <cellStyle name="Note 3 3 47" xfId="52963"/>
    <cellStyle name="Note 3 3 48" xfId="53106"/>
    <cellStyle name="Note 3 3 49" xfId="53814"/>
    <cellStyle name="Note 3 3 5" xfId="513"/>
    <cellStyle name="Note 3 3 5 10" xfId="3708"/>
    <cellStyle name="Note 3 3 5 10 2" xfId="21300"/>
    <cellStyle name="Note 3 3 5 10 3" xfId="38788"/>
    <cellStyle name="Note 3 3 5 11" xfId="4129"/>
    <cellStyle name="Note 3 3 5 11 2" xfId="21721"/>
    <cellStyle name="Note 3 3 5 11 3" xfId="39209"/>
    <cellStyle name="Note 3 3 5 12" xfId="4550"/>
    <cellStyle name="Note 3 3 5 12 2" xfId="22142"/>
    <cellStyle name="Note 3 3 5 12 3" xfId="39630"/>
    <cellStyle name="Note 3 3 5 13" xfId="5979"/>
    <cellStyle name="Note 3 3 5 13 2" xfId="23571"/>
    <cellStyle name="Note 3 3 5 13 3" xfId="41059"/>
    <cellStyle name="Note 3 3 5 14" xfId="6580"/>
    <cellStyle name="Note 3 3 5 14 2" xfId="24140"/>
    <cellStyle name="Note 3 3 5 14 3" xfId="41628"/>
    <cellStyle name="Note 3 3 5 15" xfId="7160"/>
    <cellStyle name="Note 3 3 5 15 2" xfId="24720"/>
    <cellStyle name="Note 3 3 5 15 3" xfId="42208"/>
    <cellStyle name="Note 3 3 5 16" xfId="7728"/>
    <cellStyle name="Note 3 3 5 16 2" xfId="25288"/>
    <cellStyle name="Note 3 3 5 16 3" xfId="42776"/>
    <cellStyle name="Note 3 3 5 17" xfId="8296"/>
    <cellStyle name="Note 3 3 5 17 2" xfId="25856"/>
    <cellStyle name="Note 3 3 5 17 3" xfId="43344"/>
    <cellStyle name="Note 3 3 5 18" xfId="8864"/>
    <cellStyle name="Note 3 3 5 18 2" xfId="26424"/>
    <cellStyle name="Note 3 3 5 18 3" xfId="43912"/>
    <cellStyle name="Note 3 3 5 19" xfId="9432"/>
    <cellStyle name="Note 3 3 5 19 2" xfId="26992"/>
    <cellStyle name="Note 3 3 5 19 3" xfId="44480"/>
    <cellStyle name="Note 3 3 5 2" xfId="1006"/>
    <cellStyle name="Note 3 3 5 2 2" xfId="18622"/>
    <cellStyle name="Note 3 3 5 2 3" xfId="36110"/>
    <cellStyle name="Note 3 3 5 20" xfId="10012"/>
    <cellStyle name="Note 3 3 5 20 2" xfId="27572"/>
    <cellStyle name="Note 3 3 5 20 3" xfId="45060"/>
    <cellStyle name="Note 3 3 5 21" xfId="10579"/>
    <cellStyle name="Note 3 3 5 21 2" xfId="28139"/>
    <cellStyle name="Note 3 3 5 21 3" xfId="45627"/>
    <cellStyle name="Note 3 3 5 22" xfId="11090"/>
    <cellStyle name="Note 3 3 5 22 2" xfId="28650"/>
    <cellStyle name="Note 3 3 5 22 3" xfId="46138"/>
    <cellStyle name="Note 3 3 5 23" xfId="11669"/>
    <cellStyle name="Note 3 3 5 23 2" xfId="29229"/>
    <cellStyle name="Note 3 3 5 23 3" xfId="46717"/>
    <cellStyle name="Note 3 3 5 24" xfId="12247"/>
    <cellStyle name="Note 3 3 5 24 2" xfId="29807"/>
    <cellStyle name="Note 3 3 5 24 3" xfId="47295"/>
    <cellStyle name="Note 3 3 5 25" xfId="12826"/>
    <cellStyle name="Note 3 3 5 25 2" xfId="30386"/>
    <cellStyle name="Note 3 3 5 25 3" xfId="47874"/>
    <cellStyle name="Note 3 3 5 26" xfId="13402"/>
    <cellStyle name="Note 3 3 5 26 2" xfId="30962"/>
    <cellStyle name="Note 3 3 5 26 3" xfId="48450"/>
    <cellStyle name="Note 3 3 5 27" xfId="13979"/>
    <cellStyle name="Note 3 3 5 27 2" xfId="31539"/>
    <cellStyle name="Note 3 3 5 27 3" xfId="49027"/>
    <cellStyle name="Note 3 3 5 28" xfId="14539"/>
    <cellStyle name="Note 3 3 5 28 2" xfId="32099"/>
    <cellStyle name="Note 3 3 5 28 3" xfId="49587"/>
    <cellStyle name="Note 3 3 5 29" xfId="15094"/>
    <cellStyle name="Note 3 3 5 29 2" xfId="32654"/>
    <cellStyle name="Note 3 3 5 29 3" xfId="50142"/>
    <cellStyle name="Note 3 3 5 3" xfId="480"/>
    <cellStyle name="Note 3 3 5 3 2" xfId="18527"/>
    <cellStyle name="Note 3 3 5 3 3" xfId="36015"/>
    <cellStyle name="Note 3 3 5 30" xfId="15659"/>
    <cellStyle name="Note 3 3 5 30 2" xfId="33219"/>
    <cellStyle name="Note 3 3 5 30 3" xfId="50707"/>
    <cellStyle name="Note 3 3 5 31" xfId="16206"/>
    <cellStyle name="Note 3 3 5 31 2" xfId="33766"/>
    <cellStyle name="Note 3 3 5 31 3" xfId="51254"/>
    <cellStyle name="Note 3 3 5 32" xfId="16757"/>
    <cellStyle name="Note 3 3 5 32 2" xfId="34317"/>
    <cellStyle name="Note 3 3 5 32 3" xfId="51805"/>
    <cellStyle name="Note 3 3 5 33" xfId="17278"/>
    <cellStyle name="Note 3 3 5 33 2" xfId="34838"/>
    <cellStyle name="Note 3 3 5 33 3" xfId="52326"/>
    <cellStyle name="Note 3 3 5 34" xfId="17882"/>
    <cellStyle name="Note 3 3 5 35" xfId="35370"/>
    <cellStyle name="Note 3 3 5 36" xfId="53060"/>
    <cellStyle name="Note 3 3 5 37" xfId="53738"/>
    <cellStyle name="Note 3 3 5 4" xfId="1126"/>
    <cellStyle name="Note 3 3 5 4 2" xfId="18718"/>
    <cellStyle name="Note 3 3 5 4 3" xfId="36206"/>
    <cellStyle name="Note 3 3 5 5" xfId="1562"/>
    <cellStyle name="Note 3 3 5 5 2" xfId="19154"/>
    <cellStyle name="Note 3 3 5 5 3" xfId="36642"/>
    <cellStyle name="Note 3 3 5 6" xfId="2932"/>
    <cellStyle name="Note 3 3 5 6 2" xfId="20524"/>
    <cellStyle name="Note 3 3 5 6 3" xfId="38012"/>
    <cellStyle name="Note 3 3 5 7" xfId="2911"/>
    <cellStyle name="Note 3 3 5 7 2" xfId="20503"/>
    <cellStyle name="Note 3 3 5 7 3" xfId="37991"/>
    <cellStyle name="Note 3 3 5 8" xfId="2912"/>
    <cellStyle name="Note 3 3 5 8 2" xfId="20504"/>
    <cellStyle name="Note 3 3 5 8 3" xfId="37992"/>
    <cellStyle name="Note 3 3 5 9" xfId="3283"/>
    <cellStyle name="Note 3 3 5 9 2" xfId="20875"/>
    <cellStyle name="Note 3 3 5 9 3" xfId="38363"/>
    <cellStyle name="Note 3 3 6" xfId="558"/>
    <cellStyle name="Note 3 3 6 10" xfId="10624"/>
    <cellStyle name="Note 3 3 6 10 2" xfId="28184"/>
    <cellStyle name="Note 3 3 6 10 3" xfId="45672"/>
    <cellStyle name="Note 3 3 6 11" xfId="11135"/>
    <cellStyle name="Note 3 3 6 11 2" xfId="28695"/>
    <cellStyle name="Note 3 3 6 11 3" xfId="46183"/>
    <cellStyle name="Note 3 3 6 12" xfId="11714"/>
    <cellStyle name="Note 3 3 6 12 2" xfId="29274"/>
    <cellStyle name="Note 3 3 6 12 3" xfId="46762"/>
    <cellStyle name="Note 3 3 6 13" xfId="12292"/>
    <cellStyle name="Note 3 3 6 13 2" xfId="29852"/>
    <cellStyle name="Note 3 3 6 13 3" xfId="47340"/>
    <cellStyle name="Note 3 3 6 14" xfId="12871"/>
    <cellStyle name="Note 3 3 6 14 2" xfId="30431"/>
    <cellStyle name="Note 3 3 6 14 3" xfId="47919"/>
    <cellStyle name="Note 3 3 6 15" xfId="13447"/>
    <cellStyle name="Note 3 3 6 15 2" xfId="31007"/>
    <cellStyle name="Note 3 3 6 15 3" xfId="48495"/>
    <cellStyle name="Note 3 3 6 16" xfId="14024"/>
    <cellStyle name="Note 3 3 6 16 2" xfId="31584"/>
    <cellStyle name="Note 3 3 6 16 3" xfId="49072"/>
    <cellStyle name="Note 3 3 6 17" xfId="14582"/>
    <cellStyle name="Note 3 3 6 17 2" xfId="32142"/>
    <cellStyle name="Note 3 3 6 17 3" xfId="49630"/>
    <cellStyle name="Note 3 3 6 18" xfId="15138"/>
    <cellStyle name="Note 3 3 6 18 2" xfId="32698"/>
    <cellStyle name="Note 3 3 6 18 3" xfId="50186"/>
    <cellStyle name="Note 3 3 6 19" xfId="15702"/>
    <cellStyle name="Note 3 3 6 19 2" xfId="33262"/>
    <cellStyle name="Note 3 3 6 19 3" xfId="50750"/>
    <cellStyle name="Note 3 3 6 2" xfId="6024"/>
    <cellStyle name="Note 3 3 6 2 2" xfId="23611"/>
    <cellStyle name="Note 3 3 6 2 3" xfId="41099"/>
    <cellStyle name="Note 3 3 6 20" xfId="16249"/>
    <cellStyle name="Note 3 3 6 20 2" xfId="33809"/>
    <cellStyle name="Note 3 3 6 20 3" xfId="51297"/>
    <cellStyle name="Note 3 3 6 21" xfId="16797"/>
    <cellStyle name="Note 3 3 6 21 2" xfId="34357"/>
    <cellStyle name="Note 3 3 6 21 3" xfId="51845"/>
    <cellStyle name="Note 3 3 6 22" xfId="17318"/>
    <cellStyle name="Note 3 3 6 22 2" xfId="34878"/>
    <cellStyle name="Note 3 3 6 22 3" xfId="52366"/>
    <cellStyle name="Note 3 3 6 23" xfId="17922"/>
    <cellStyle name="Note 3 3 6 24" xfId="35410"/>
    <cellStyle name="Note 3 3 6 3" xfId="6625"/>
    <cellStyle name="Note 3 3 6 3 2" xfId="24185"/>
    <cellStyle name="Note 3 3 6 3 3" xfId="41673"/>
    <cellStyle name="Note 3 3 6 4" xfId="7205"/>
    <cellStyle name="Note 3 3 6 4 2" xfId="24765"/>
    <cellStyle name="Note 3 3 6 4 3" xfId="42253"/>
    <cellStyle name="Note 3 3 6 5" xfId="7773"/>
    <cellStyle name="Note 3 3 6 5 2" xfId="25333"/>
    <cellStyle name="Note 3 3 6 5 3" xfId="42821"/>
    <cellStyle name="Note 3 3 6 6" xfId="8341"/>
    <cellStyle name="Note 3 3 6 6 2" xfId="25901"/>
    <cellStyle name="Note 3 3 6 6 3" xfId="43389"/>
    <cellStyle name="Note 3 3 6 7" xfId="8909"/>
    <cellStyle name="Note 3 3 6 7 2" xfId="26469"/>
    <cellStyle name="Note 3 3 6 7 3" xfId="43957"/>
    <cellStyle name="Note 3 3 6 8" xfId="9477"/>
    <cellStyle name="Note 3 3 6 8 2" xfId="27037"/>
    <cellStyle name="Note 3 3 6 8 3" xfId="44525"/>
    <cellStyle name="Note 3 3 6 9" xfId="10057"/>
    <cellStyle name="Note 3 3 6 9 2" xfId="27617"/>
    <cellStyle name="Note 3 3 6 9 3" xfId="45105"/>
    <cellStyle name="Note 3 3 7" xfId="1052"/>
    <cellStyle name="Note 3 3 7 2" xfId="18668"/>
    <cellStyle name="Note 3 3 7 3" xfId="36156"/>
    <cellStyle name="Note 3 3 8" xfId="1487"/>
    <cellStyle name="Note 3 3 8 2" xfId="19079"/>
    <cellStyle name="Note 3 3 8 3" xfId="36567"/>
    <cellStyle name="Note 3 3 9" xfId="1923"/>
    <cellStyle name="Note 3 3 9 2" xfId="19515"/>
    <cellStyle name="Note 3 3 9 3" xfId="37003"/>
    <cellStyle name="Note 3 30" xfId="465"/>
    <cellStyle name="Note 3 30 2" xfId="18512"/>
    <cellStyle name="Note 3 30 3" xfId="36000"/>
    <cellStyle name="Note 3 31" xfId="1080"/>
    <cellStyle name="Note 3 31 2" xfId="18696"/>
    <cellStyle name="Note 3 31 3" xfId="36184"/>
    <cellStyle name="Note 3 32" xfId="1516"/>
    <cellStyle name="Note 3 32 2" xfId="19108"/>
    <cellStyle name="Note 3 32 3" xfId="36596"/>
    <cellStyle name="Note 3 33" xfId="1952"/>
    <cellStyle name="Note 3 33 2" xfId="19544"/>
    <cellStyle name="Note 3 33 3" xfId="37032"/>
    <cellStyle name="Note 3 34" xfId="3093"/>
    <cellStyle name="Note 3 34 2" xfId="20685"/>
    <cellStyle name="Note 3 34 3" xfId="38173"/>
    <cellStyle name="Note 3 35" xfId="995"/>
    <cellStyle name="Note 3 35 2" xfId="18611"/>
    <cellStyle name="Note 3 35 3" xfId="36099"/>
    <cellStyle name="Note 3 36" xfId="3239"/>
    <cellStyle name="Note 3 36 2" xfId="20831"/>
    <cellStyle name="Note 3 36 3" xfId="38319"/>
    <cellStyle name="Note 3 37" xfId="3668"/>
    <cellStyle name="Note 3 37 2" xfId="21260"/>
    <cellStyle name="Note 3 37 3" xfId="38748"/>
    <cellStyle name="Note 3 38" xfId="4089"/>
    <cellStyle name="Note 3 38 2" xfId="21681"/>
    <cellStyle name="Note 3 38 3" xfId="39169"/>
    <cellStyle name="Note 3 39" xfId="4510"/>
    <cellStyle name="Note 3 39 2" xfId="22102"/>
    <cellStyle name="Note 3 39 3" xfId="39590"/>
    <cellStyle name="Note 3 4" xfId="132"/>
    <cellStyle name="Note 3 4 10" xfId="3263"/>
    <cellStyle name="Note 3 4 10 2" xfId="20855"/>
    <cellStyle name="Note 3 4 10 3" xfId="38343"/>
    <cellStyle name="Note 3 4 11" xfId="3689"/>
    <cellStyle name="Note 3 4 11 2" xfId="21281"/>
    <cellStyle name="Note 3 4 11 3" xfId="38769"/>
    <cellStyle name="Note 3 4 12" xfId="4110"/>
    <cellStyle name="Note 3 4 12 2" xfId="21702"/>
    <cellStyle name="Note 3 4 12 3" xfId="39190"/>
    <cellStyle name="Note 3 4 13" xfId="4531"/>
    <cellStyle name="Note 3 4 13 2" xfId="22123"/>
    <cellStyle name="Note 3 4 13 3" xfId="39611"/>
    <cellStyle name="Note 3 4 14" xfId="4942"/>
    <cellStyle name="Note 3 4 14 2" xfId="22534"/>
    <cellStyle name="Note 3 4 14 3" xfId="40022"/>
    <cellStyle name="Note 3 4 15" xfId="5342"/>
    <cellStyle name="Note 3 4 15 2" xfId="22934"/>
    <cellStyle name="Note 3 4 15 3" xfId="40422"/>
    <cellStyle name="Note 3 4 16" xfId="5863"/>
    <cellStyle name="Note 3 4 16 2" xfId="23455"/>
    <cellStyle name="Note 3 4 16 3" xfId="40943"/>
    <cellStyle name="Note 3 4 17" xfId="6462"/>
    <cellStyle name="Note 3 4 17 2" xfId="24022"/>
    <cellStyle name="Note 3 4 17 3" xfId="41510"/>
    <cellStyle name="Note 3 4 18" xfId="7042"/>
    <cellStyle name="Note 3 4 18 2" xfId="24602"/>
    <cellStyle name="Note 3 4 18 3" xfId="42090"/>
    <cellStyle name="Note 3 4 19" xfId="5711"/>
    <cellStyle name="Note 3 4 19 2" xfId="23303"/>
    <cellStyle name="Note 3 4 19 3" xfId="40791"/>
    <cellStyle name="Note 3 4 2" xfId="761"/>
    <cellStyle name="Note 3 4 2 10" xfId="4678"/>
    <cellStyle name="Note 3 4 2 10 2" xfId="22270"/>
    <cellStyle name="Note 3 4 2 10 3" xfId="39758"/>
    <cellStyle name="Note 3 4 2 11" xfId="5079"/>
    <cellStyle name="Note 3 4 2 11 2" xfId="22671"/>
    <cellStyle name="Note 3 4 2 11 3" xfId="40159"/>
    <cellStyle name="Note 3 4 2 12" xfId="5479"/>
    <cellStyle name="Note 3 4 2 12 2" xfId="23071"/>
    <cellStyle name="Note 3 4 2 12 3" xfId="40559"/>
    <cellStyle name="Note 3 4 2 13" xfId="6224"/>
    <cellStyle name="Note 3 4 2 13 2" xfId="23784"/>
    <cellStyle name="Note 3 4 2 13 3" xfId="41272"/>
    <cellStyle name="Note 3 4 2 14" xfId="6825"/>
    <cellStyle name="Note 3 4 2 14 2" xfId="24385"/>
    <cellStyle name="Note 3 4 2 14 3" xfId="41873"/>
    <cellStyle name="Note 3 4 2 15" xfId="7405"/>
    <cellStyle name="Note 3 4 2 15 2" xfId="24965"/>
    <cellStyle name="Note 3 4 2 15 3" xfId="42453"/>
    <cellStyle name="Note 3 4 2 16" xfId="7973"/>
    <cellStyle name="Note 3 4 2 16 2" xfId="25533"/>
    <cellStyle name="Note 3 4 2 16 3" xfId="43021"/>
    <cellStyle name="Note 3 4 2 17" xfId="8541"/>
    <cellStyle name="Note 3 4 2 17 2" xfId="26101"/>
    <cellStyle name="Note 3 4 2 17 3" xfId="43589"/>
    <cellStyle name="Note 3 4 2 18" xfId="9109"/>
    <cellStyle name="Note 3 4 2 18 2" xfId="26669"/>
    <cellStyle name="Note 3 4 2 18 3" xfId="44157"/>
    <cellStyle name="Note 3 4 2 19" xfId="9677"/>
    <cellStyle name="Note 3 4 2 19 2" xfId="27237"/>
    <cellStyle name="Note 3 4 2 19 3" xfId="44725"/>
    <cellStyle name="Note 3 4 2 2" xfId="1254"/>
    <cellStyle name="Note 3 4 2 2 2" xfId="18846"/>
    <cellStyle name="Note 3 4 2 2 3" xfId="36334"/>
    <cellStyle name="Note 3 4 2 20" xfId="10256"/>
    <cellStyle name="Note 3 4 2 20 2" xfId="27816"/>
    <cellStyle name="Note 3 4 2 20 3" xfId="45304"/>
    <cellStyle name="Note 3 4 2 21" xfId="10823"/>
    <cellStyle name="Note 3 4 2 21 2" xfId="28383"/>
    <cellStyle name="Note 3 4 2 21 3" xfId="45871"/>
    <cellStyle name="Note 3 4 2 22" xfId="11333"/>
    <cellStyle name="Note 3 4 2 22 2" xfId="28893"/>
    <cellStyle name="Note 3 4 2 22 3" xfId="46381"/>
    <cellStyle name="Note 3 4 2 23" xfId="11914"/>
    <cellStyle name="Note 3 4 2 23 2" xfId="29474"/>
    <cellStyle name="Note 3 4 2 23 3" xfId="46962"/>
    <cellStyle name="Note 3 4 2 24" xfId="12492"/>
    <cellStyle name="Note 3 4 2 24 2" xfId="30052"/>
    <cellStyle name="Note 3 4 2 24 3" xfId="47540"/>
    <cellStyle name="Note 3 4 2 25" xfId="13068"/>
    <cellStyle name="Note 3 4 2 25 2" xfId="30628"/>
    <cellStyle name="Note 3 4 2 25 3" xfId="48116"/>
    <cellStyle name="Note 3 4 2 26" xfId="13644"/>
    <cellStyle name="Note 3 4 2 26 2" xfId="31204"/>
    <cellStyle name="Note 3 4 2 26 3" xfId="48692"/>
    <cellStyle name="Note 3 4 2 27" xfId="14218"/>
    <cellStyle name="Note 3 4 2 27 2" xfId="31778"/>
    <cellStyle name="Note 3 4 2 27 3" xfId="49266"/>
    <cellStyle name="Note 3 4 2 28" xfId="14774"/>
    <cellStyle name="Note 3 4 2 28 2" xfId="32334"/>
    <cellStyle name="Note 3 4 2 28 3" xfId="49822"/>
    <cellStyle name="Note 3 4 2 29" xfId="15331"/>
    <cellStyle name="Note 3 4 2 29 2" xfId="32891"/>
    <cellStyle name="Note 3 4 2 29 3" xfId="50379"/>
    <cellStyle name="Note 3 4 2 3" xfId="1690"/>
    <cellStyle name="Note 3 4 2 3 2" xfId="19282"/>
    <cellStyle name="Note 3 4 2 3 3" xfId="36770"/>
    <cellStyle name="Note 3 4 2 30" xfId="15889"/>
    <cellStyle name="Note 3 4 2 30 2" xfId="33449"/>
    <cellStyle name="Note 3 4 2 30 3" xfId="50937"/>
    <cellStyle name="Note 3 4 2 31" xfId="16437"/>
    <cellStyle name="Note 3 4 2 31 2" xfId="33997"/>
    <cellStyle name="Note 3 4 2 31 3" xfId="51485"/>
    <cellStyle name="Note 3 4 2 32" xfId="16970"/>
    <cellStyle name="Note 3 4 2 32 2" xfId="34530"/>
    <cellStyle name="Note 3 4 2 32 3" xfId="52018"/>
    <cellStyle name="Note 3 4 2 33" xfId="17491"/>
    <cellStyle name="Note 3 4 2 33 2" xfId="35051"/>
    <cellStyle name="Note 3 4 2 33 3" xfId="52539"/>
    <cellStyle name="Note 3 4 2 34" xfId="18095"/>
    <cellStyle name="Note 3 4 2 35" xfId="35583"/>
    <cellStyle name="Note 3 4 2 36" xfId="53309"/>
    <cellStyle name="Note 3 4 2 37" xfId="53834"/>
    <cellStyle name="Note 3 4 2 4" xfId="2125"/>
    <cellStyle name="Note 3 4 2 4 2" xfId="19717"/>
    <cellStyle name="Note 3 4 2 4 3" xfId="37205"/>
    <cellStyle name="Note 3 4 2 5" xfId="2561"/>
    <cellStyle name="Note 3 4 2 5 2" xfId="20153"/>
    <cellStyle name="Note 3 4 2 5 3" xfId="37641"/>
    <cellStyle name="Note 3 4 2 6" xfId="2886"/>
    <cellStyle name="Note 3 4 2 6 2" xfId="20478"/>
    <cellStyle name="Note 3 4 2 6 3" xfId="37966"/>
    <cellStyle name="Note 3 4 2 7" xfId="3411"/>
    <cellStyle name="Note 3 4 2 7 2" xfId="21003"/>
    <cellStyle name="Note 3 4 2 7 3" xfId="38491"/>
    <cellStyle name="Note 3 4 2 8" xfId="3836"/>
    <cellStyle name="Note 3 4 2 8 2" xfId="21428"/>
    <cellStyle name="Note 3 4 2 8 3" xfId="38916"/>
    <cellStyle name="Note 3 4 2 9" xfId="4257"/>
    <cellStyle name="Note 3 4 2 9 2" xfId="21849"/>
    <cellStyle name="Note 3 4 2 9 3" xfId="39337"/>
    <cellStyle name="Note 3 4 20" xfId="5759"/>
    <cellStyle name="Note 3 4 20 2" xfId="23351"/>
    <cellStyle name="Note 3 4 20 3" xfId="40839"/>
    <cellStyle name="Note 3 4 21" xfId="7194"/>
    <cellStyle name="Note 3 4 21 2" xfId="24754"/>
    <cellStyle name="Note 3 4 21 3" xfId="42242"/>
    <cellStyle name="Note 3 4 22" xfId="7762"/>
    <cellStyle name="Note 3 4 22 2" xfId="25322"/>
    <cellStyle name="Note 3 4 22 3" xfId="42810"/>
    <cellStyle name="Note 3 4 23" xfId="9894"/>
    <cellStyle name="Note 3 4 23 2" xfId="27454"/>
    <cellStyle name="Note 3 4 23 3" xfId="44942"/>
    <cellStyle name="Note 3 4 24" xfId="8916"/>
    <cellStyle name="Note 3 4 24 2" xfId="26476"/>
    <cellStyle name="Note 3 4 24 3" xfId="43964"/>
    <cellStyle name="Note 3 4 25" xfId="11551"/>
    <cellStyle name="Note 3 4 25 2" xfId="29111"/>
    <cellStyle name="Note 3 4 25 3" xfId="46599"/>
    <cellStyle name="Note 3 4 26" xfId="12131"/>
    <cellStyle name="Note 3 4 26 2" xfId="29691"/>
    <cellStyle name="Note 3 4 26 3" xfId="47179"/>
    <cellStyle name="Note 3 4 27" xfId="12709"/>
    <cellStyle name="Note 3 4 27 2" xfId="30269"/>
    <cellStyle name="Note 3 4 27 3" xfId="47757"/>
    <cellStyle name="Note 3 4 28" xfId="13285"/>
    <cellStyle name="Note 3 4 28 2" xfId="30845"/>
    <cellStyle name="Note 3 4 28 3" xfId="48333"/>
    <cellStyle name="Note 3 4 29" xfId="13861"/>
    <cellStyle name="Note 3 4 29 2" xfId="31421"/>
    <cellStyle name="Note 3 4 29 3" xfId="48909"/>
    <cellStyle name="Note 3 4 3" xfId="881"/>
    <cellStyle name="Note 3 4 3 10" xfId="4798"/>
    <cellStyle name="Note 3 4 3 10 2" xfId="22390"/>
    <cellStyle name="Note 3 4 3 10 3" xfId="39878"/>
    <cellStyle name="Note 3 4 3 11" xfId="5199"/>
    <cellStyle name="Note 3 4 3 11 2" xfId="22791"/>
    <cellStyle name="Note 3 4 3 11 3" xfId="40279"/>
    <cellStyle name="Note 3 4 3 12" xfId="5599"/>
    <cellStyle name="Note 3 4 3 12 2" xfId="23191"/>
    <cellStyle name="Note 3 4 3 12 3" xfId="40679"/>
    <cellStyle name="Note 3 4 3 13" xfId="6344"/>
    <cellStyle name="Note 3 4 3 13 2" xfId="23904"/>
    <cellStyle name="Note 3 4 3 13 3" xfId="41392"/>
    <cellStyle name="Note 3 4 3 14" xfId="6945"/>
    <cellStyle name="Note 3 4 3 14 2" xfId="24505"/>
    <cellStyle name="Note 3 4 3 14 3" xfId="41993"/>
    <cellStyle name="Note 3 4 3 15" xfId="7525"/>
    <cellStyle name="Note 3 4 3 15 2" xfId="25085"/>
    <cellStyle name="Note 3 4 3 15 3" xfId="42573"/>
    <cellStyle name="Note 3 4 3 16" xfId="8093"/>
    <cellStyle name="Note 3 4 3 16 2" xfId="25653"/>
    <cellStyle name="Note 3 4 3 16 3" xfId="43141"/>
    <cellStyle name="Note 3 4 3 17" xfId="8661"/>
    <cellStyle name="Note 3 4 3 17 2" xfId="26221"/>
    <cellStyle name="Note 3 4 3 17 3" xfId="43709"/>
    <cellStyle name="Note 3 4 3 18" xfId="9229"/>
    <cellStyle name="Note 3 4 3 18 2" xfId="26789"/>
    <cellStyle name="Note 3 4 3 18 3" xfId="44277"/>
    <cellStyle name="Note 3 4 3 19" xfId="9797"/>
    <cellStyle name="Note 3 4 3 19 2" xfId="27357"/>
    <cellStyle name="Note 3 4 3 19 3" xfId="44845"/>
    <cellStyle name="Note 3 4 3 2" xfId="1374"/>
    <cellStyle name="Note 3 4 3 2 2" xfId="18966"/>
    <cellStyle name="Note 3 4 3 2 3" xfId="36454"/>
    <cellStyle name="Note 3 4 3 20" xfId="10376"/>
    <cellStyle name="Note 3 4 3 20 2" xfId="27936"/>
    <cellStyle name="Note 3 4 3 20 3" xfId="45424"/>
    <cellStyle name="Note 3 4 3 21" xfId="10943"/>
    <cellStyle name="Note 3 4 3 21 2" xfId="28503"/>
    <cellStyle name="Note 3 4 3 21 3" xfId="45991"/>
    <cellStyle name="Note 3 4 3 22" xfId="11453"/>
    <cellStyle name="Note 3 4 3 22 2" xfId="29013"/>
    <cellStyle name="Note 3 4 3 22 3" xfId="46501"/>
    <cellStyle name="Note 3 4 3 23" xfId="12034"/>
    <cellStyle name="Note 3 4 3 23 2" xfId="29594"/>
    <cellStyle name="Note 3 4 3 23 3" xfId="47082"/>
    <cellStyle name="Note 3 4 3 24" xfId="12612"/>
    <cellStyle name="Note 3 4 3 24 2" xfId="30172"/>
    <cellStyle name="Note 3 4 3 24 3" xfId="47660"/>
    <cellStyle name="Note 3 4 3 25" xfId="13188"/>
    <cellStyle name="Note 3 4 3 25 2" xfId="30748"/>
    <cellStyle name="Note 3 4 3 25 3" xfId="48236"/>
    <cellStyle name="Note 3 4 3 26" xfId="13764"/>
    <cellStyle name="Note 3 4 3 26 2" xfId="31324"/>
    <cellStyle name="Note 3 4 3 26 3" xfId="48812"/>
    <cellStyle name="Note 3 4 3 27" xfId="14338"/>
    <cellStyle name="Note 3 4 3 27 2" xfId="31898"/>
    <cellStyle name="Note 3 4 3 27 3" xfId="49386"/>
    <cellStyle name="Note 3 4 3 28" xfId="14894"/>
    <cellStyle name="Note 3 4 3 28 2" xfId="32454"/>
    <cellStyle name="Note 3 4 3 28 3" xfId="49942"/>
    <cellStyle name="Note 3 4 3 29" xfId="15451"/>
    <cellStyle name="Note 3 4 3 29 2" xfId="33011"/>
    <cellStyle name="Note 3 4 3 29 3" xfId="50499"/>
    <cellStyle name="Note 3 4 3 3" xfId="1810"/>
    <cellStyle name="Note 3 4 3 3 2" xfId="19402"/>
    <cellStyle name="Note 3 4 3 3 3" xfId="36890"/>
    <cellStyle name="Note 3 4 3 30" xfId="16009"/>
    <cellStyle name="Note 3 4 3 30 2" xfId="33569"/>
    <cellStyle name="Note 3 4 3 30 3" xfId="51057"/>
    <cellStyle name="Note 3 4 3 31" xfId="16557"/>
    <cellStyle name="Note 3 4 3 31 2" xfId="34117"/>
    <cellStyle name="Note 3 4 3 31 3" xfId="51605"/>
    <cellStyle name="Note 3 4 3 32" xfId="17090"/>
    <cellStyle name="Note 3 4 3 32 2" xfId="34650"/>
    <cellStyle name="Note 3 4 3 32 3" xfId="52138"/>
    <cellStyle name="Note 3 4 3 33" xfId="17611"/>
    <cellStyle name="Note 3 4 3 33 2" xfId="35171"/>
    <cellStyle name="Note 3 4 3 33 3" xfId="52659"/>
    <cellStyle name="Note 3 4 3 34" xfId="18215"/>
    <cellStyle name="Note 3 4 3 35" xfId="35703"/>
    <cellStyle name="Note 3 4 3 36" xfId="53429"/>
    <cellStyle name="Note 3 4 3 37" xfId="53180"/>
    <cellStyle name="Note 3 4 3 4" xfId="2245"/>
    <cellStyle name="Note 3 4 3 4 2" xfId="19837"/>
    <cellStyle name="Note 3 4 3 4 3" xfId="37325"/>
    <cellStyle name="Note 3 4 3 5" xfId="2681"/>
    <cellStyle name="Note 3 4 3 5 2" xfId="20273"/>
    <cellStyle name="Note 3 4 3 5 3" xfId="37761"/>
    <cellStyle name="Note 3 4 3 6" xfId="3011"/>
    <cellStyle name="Note 3 4 3 6 2" xfId="20603"/>
    <cellStyle name="Note 3 4 3 6 3" xfId="38091"/>
    <cellStyle name="Note 3 4 3 7" xfId="3531"/>
    <cellStyle name="Note 3 4 3 7 2" xfId="21123"/>
    <cellStyle name="Note 3 4 3 7 3" xfId="38611"/>
    <cellStyle name="Note 3 4 3 8" xfId="3956"/>
    <cellStyle name="Note 3 4 3 8 2" xfId="21548"/>
    <cellStyle name="Note 3 4 3 8 3" xfId="39036"/>
    <cellStyle name="Note 3 4 3 9" xfId="4377"/>
    <cellStyle name="Note 3 4 3 9 2" xfId="21969"/>
    <cellStyle name="Note 3 4 3 9 3" xfId="39457"/>
    <cellStyle name="Note 3 4 30" xfId="12365"/>
    <cellStyle name="Note 3 4 30 2" xfId="29925"/>
    <cellStyle name="Note 3 4 30 3" xfId="47413"/>
    <cellStyle name="Note 3 4 31" xfId="8205"/>
    <cellStyle name="Note 3 4 31 2" xfId="25765"/>
    <cellStyle name="Note 3 4 31 3" xfId="43253"/>
    <cellStyle name="Note 3 4 32" xfId="15547"/>
    <cellStyle name="Note 3 4 32 2" xfId="33107"/>
    <cellStyle name="Note 3 4 32 3" xfId="50595"/>
    <cellStyle name="Note 3 4 33" xfId="14090"/>
    <cellStyle name="Note 3 4 33 2" xfId="31650"/>
    <cellStyle name="Note 3 4 33 3" xfId="49138"/>
    <cellStyle name="Note 3 4 34" xfId="16653"/>
    <cellStyle name="Note 3 4 34 2" xfId="34213"/>
    <cellStyle name="Note 3 4 34 3" xfId="51701"/>
    <cellStyle name="Note 3 4 35" xfId="13879"/>
    <cellStyle name="Note 3 4 35 2" xfId="31439"/>
    <cellStyle name="Note 3 4 35 3" xfId="48927"/>
    <cellStyle name="Note 3 4 36" xfId="17779"/>
    <cellStyle name="Note 3 4 37" xfId="35267"/>
    <cellStyle name="Note 3 4 38" xfId="53160"/>
    <cellStyle name="Note 3 4 39" xfId="52988"/>
    <cellStyle name="Note 3 4 4" xfId="612"/>
    <cellStyle name="Note 3 4 4 10" xfId="10676"/>
    <cellStyle name="Note 3 4 4 10 2" xfId="28236"/>
    <cellStyle name="Note 3 4 4 10 3" xfId="45724"/>
    <cellStyle name="Note 3 4 4 11" xfId="11187"/>
    <cellStyle name="Note 3 4 4 11 2" xfId="28747"/>
    <cellStyle name="Note 3 4 4 11 3" xfId="46235"/>
    <cellStyle name="Note 3 4 4 12" xfId="11767"/>
    <cellStyle name="Note 3 4 4 12 2" xfId="29327"/>
    <cellStyle name="Note 3 4 4 12 3" xfId="46815"/>
    <cellStyle name="Note 3 4 4 13" xfId="12345"/>
    <cellStyle name="Note 3 4 4 13 2" xfId="29905"/>
    <cellStyle name="Note 3 4 4 13 3" xfId="47393"/>
    <cellStyle name="Note 3 4 4 14" xfId="12922"/>
    <cellStyle name="Note 3 4 4 14 2" xfId="30482"/>
    <cellStyle name="Note 3 4 4 14 3" xfId="47970"/>
    <cellStyle name="Note 3 4 4 15" xfId="13497"/>
    <cellStyle name="Note 3 4 4 15 2" xfId="31057"/>
    <cellStyle name="Note 3 4 4 15 3" xfId="48545"/>
    <cellStyle name="Note 3 4 4 16" xfId="14072"/>
    <cellStyle name="Note 3 4 4 16 2" xfId="31632"/>
    <cellStyle name="Note 3 4 4 16 3" xfId="49120"/>
    <cellStyle name="Note 3 4 4 17" xfId="14629"/>
    <cellStyle name="Note 3 4 4 17 2" xfId="32189"/>
    <cellStyle name="Note 3 4 4 17 3" xfId="49677"/>
    <cellStyle name="Note 3 4 4 18" xfId="15185"/>
    <cellStyle name="Note 3 4 4 18 2" xfId="32745"/>
    <cellStyle name="Note 3 4 4 18 3" xfId="50233"/>
    <cellStyle name="Note 3 4 4 19" xfId="15746"/>
    <cellStyle name="Note 3 4 4 19 2" xfId="33306"/>
    <cellStyle name="Note 3 4 4 19 3" xfId="50794"/>
    <cellStyle name="Note 3 4 4 2" xfId="6077"/>
    <cellStyle name="Note 3 4 4 2 2" xfId="23647"/>
    <cellStyle name="Note 3 4 4 2 3" xfId="41135"/>
    <cellStyle name="Note 3 4 4 20" xfId="16292"/>
    <cellStyle name="Note 3 4 4 20 2" xfId="33852"/>
    <cellStyle name="Note 3 4 4 20 3" xfId="51340"/>
    <cellStyle name="Note 3 4 4 21" xfId="16833"/>
    <cellStyle name="Note 3 4 4 21 2" xfId="34393"/>
    <cellStyle name="Note 3 4 4 21 3" xfId="51881"/>
    <cellStyle name="Note 3 4 4 22" xfId="17354"/>
    <cellStyle name="Note 3 4 4 22 2" xfId="34914"/>
    <cellStyle name="Note 3 4 4 22 3" xfId="52402"/>
    <cellStyle name="Note 3 4 4 23" xfId="17958"/>
    <cellStyle name="Note 3 4 4 24" xfId="35446"/>
    <cellStyle name="Note 3 4 4 3" xfId="6678"/>
    <cellStyle name="Note 3 4 4 3 2" xfId="24238"/>
    <cellStyle name="Note 3 4 4 3 3" xfId="41726"/>
    <cellStyle name="Note 3 4 4 4" xfId="7258"/>
    <cellStyle name="Note 3 4 4 4 2" xfId="24818"/>
    <cellStyle name="Note 3 4 4 4 3" xfId="42306"/>
    <cellStyle name="Note 3 4 4 5" xfId="7826"/>
    <cellStyle name="Note 3 4 4 5 2" xfId="25386"/>
    <cellStyle name="Note 3 4 4 5 3" xfId="42874"/>
    <cellStyle name="Note 3 4 4 6" xfId="8394"/>
    <cellStyle name="Note 3 4 4 6 2" xfId="25954"/>
    <cellStyle name="Note 3 4 4 6 3" xfId="43442"/>
    <cellStyle name="Note 3 4 4 7" xfId="8962"/>
    <cellStyle name="Note 3 4 4 7 2" xfId="26522"/>
    <cellStyle name="Note 3 4 4 7 3" xfId="44010"/>
    <cellStyle name="Note 3 4 4 8" xfId="9530"/>
    <cellStyle name="Note 3 4 4 8 2" xfId="27090"/>
    <cellStyle name="Note 3 4 4 8 3" xfId="44578"/>
    <cellStyle name="Note 3 4 4 9" xfId="10109"/>
    <cellStyle name="Note 3 4 4 9 2" xfId="27669"/>
    <cellStyle name="Note 3 4 4 9 3" xfId="45157"/>
    <cellStyle name="Note 3 4 5" xfId="1105"/>
    <cellStyle name="Note 3 4 5 2" xfId="18709"/>
    <cellStyle name="Note 3 4 5 3" xfId="36197"/>
    <cellStyle name="Note 3 4 6" xfId="1541"/>
    <cellStyle name="Note 3 4 6 2" xfId="19133"/>
    <cellStyle name="Note 3 4 6 3" xfId="36621"/>
    <cellStyle name="Note 3 4 7" xfId="1976"/>
    <cellStyle name="Note 3 4 7 2" xfId="19568"/>
    <cellStyle name="Note 3 4 7 3" xfId="37056"/>
    <cellStyle name="Note 3 4 8" xfId="2412"/>
    <cellStyle name="Note 3 4 8 2" xfId="20004"/>
    <cellStyle name="Note 3 4 8 3" xfId="37492"/>
    <cellStyle name="Note 3 4 9" xfId="3068"/>
    <cellStyle name="Note 3 4 9 2" xfId="20660"/>
    <cellStyle name="Note 3 4 9 3" xfId="38148"/>
    <cellStyle name="Note 3 40" xfId="5747"/>
    <cellStyle name="Note 3 40 2" xfId="23339"/>
    <cellStyle name="Note 3 40 3" xfId="40827"/>
    <cellStyle name="Note 3 41" xfId="8915"/>
    <cellStyle name="Note 3 41 2" xfId="26475"/>
    <cellStyle name="Note 3 41 3" xfId="43963"/>
    <cellStyle name="Note 3 42" xfId="5743"/>
    <cellStyle name="Note 3 42 2" xfId="23335"/>
    <cellStyle name="Note 3 42 3" xfId="40823"/>
    <cellStyle name="Note 3 43" xfId="10485"/>
    <cellStyle name="Note 3 43 2" xfId="28045"/>
    <cellStyle name="Note 3 43 3" xfId="45533"/>
    <cellStyle name="Note 3 44" xfId="9342"/>
    <cellStyle name="Note 3 44 2" xfId="26902"/>
    <cellStyle name="Note 3 44 3" xfId="44390"/>
    <cellStyle name="Note 3 45" xfId="11757"/>
    <cellStyle name="Note 3 45 2" xfId="29317"/>
    <cellStyle name="Note 3 45 3" xfId="46805"/>
    <cellStyle name="Note 3 46" xfId="12335"/>
    <cellStyle name="Note 3 46 2" xfId="29895"/>
    <cellStyle name="Note 3 46 3" xfId="47383"/>
    <cellStyle name="Note 3 47" xfId="14588"/>
    <cellStyle name="Note 3 47 2" xfId="32148"/>
    <cellStyle name="Note 3 47 3" xfId="49636"/>
    <cellStyle name="Note 3 48" xfId="15708"/>
    <cellStyle name="Note 3 48 2" xfId="33268"/>
    <cellStyle name="Note 3 48 3" xfId="50756"/>
    <cellStyle name="Note 3 49" xfId="52768"/>
    <cellStyle name="Note 3 5" xfId="129"/>
    <cellStyle name="Note 3 5 10" xfId="3230"/>
    <cellStyle name="Note 3 5 10 2" xfId="20822"/>
    <cellStyle name="Note 3 5 10 3" xfId="38310"/>
    <cellStyle name="Note 3 5 11" xfId="3659"/>
    <cellStyle name="Note 3 5 11 2" xfId="21251"/>
    <cellStyle name="Note 3 5 11 3" xfId="38739"/>
    <cellStyle name="Note 3 5 12" xfId="4082"/>
    <cellStyle name="Note 3 5 12 2" xfId="21674"/>
    <cellStyle name="Note 3 5 12 3" xfId="39162"/>
    <cellStyle name="Note 3 5 13" xfId="4503"/>
    <cellStyle name="Note 3 5 13 2" xfId="22095"/>
    <cellStyle name="Note 3 5 13 3" xfId="39583"/>
    <cellStyle name="Note 3 5 14" xfId="4918"/>
    <cellStyle name="Note 3 5 14 2" xfId="22510"/>
    <cellStyle name="Note 3 5 14 3" xfId="39998"/>
    <cellStyle name="Note 3 5 15" xfId="5318"/>
    <cellStyle name="Note 3 5 15 2" xfId="22910"/>
    <cellStyle name="Note 3 5 15 3" xfId="40398"/>
    <cellStyle name="Note 3 5 16" xfId="5829"/>
    <cellStyle name="Note 3 5 16 2" xfId="23421"/>
    <cellStyle name="Note 3 5 16 3" xfId="40909"/>
    <cellStyle name="Note 3 5 17" xfId="5704"/>
    <cellStyle name="Note 3 5 17 2" xfId="23296"/>
    <cellStyle name="Note 3 5 17 3" xfId="40784"/>
    <cellStyle name="Note 3 5 18" xfId="5886"/>
    <cellStyle name="Note 3 5 18 2" xfId="23478"/>
    <cellStyle name="Note 3 5 18 3" xfId="40966"/>
    <cellStyle name="Note 3 5 19" xfId="6480"/>
    <cellStyle name="Note 3 5 19 2" xfId="24040"/>
    <cellStyle name="Note 3 5 19 3" xfId="41528"/>
    <cellStyle name="Note 3 5 2" xfId="737"/>
    <cellStyle name="Note 3 5 2 10" xfId="4654"/>
    <cellStyle name="Note 3 5 2 10 2" xfId="22246"/>
    <cellStyle name="Note 3 5 2 10 3" xfId="39734"/>
    <cellStyle name="Note 3 5 2 11" xfId="5055"/>
    <cellStyle name="Note 3 5 2 11 2" xfId="22647"/>
    <cellStyle name="Note 3 5 2 11 3" xfId="40135"/>
    <cellStyle name="Note 3 5 2 12" xfId="5455"/>
    <cellStyle name="Note 3 5 2 12 2" xfId="23047"/>
    <cellStyle name="Note 3 5 2 12 3" xfId="40535"/>
    <cellStyle name="Note 3 5 2 13" xfId="6200"/>
    <cellStyle name="Note 3 5 2 13 2" xfId="23760"/>
    <cellStyle name="Note 3 5 2 13 3" xfId="41248"/>
    <cellStyle name="Note 3 5 2 14" xfId="6801"/>
    <cellStyle name="Note 3 5 2 14 2" xfId="24361"/>
    <cellStyle name="Note 3 5 2 14 3" xfId="41849"/>
    <cellStyle name="Note 3 5 2 15" xfId="7381"/>
    <cellStyle name="Note 3 5 2 15 2" xfId="24941"/>
    <cellStyle name="Note 3 5 2 15 3" xfId="42429"/>
    <cellStyle name="Note 3 5 2 16" xfId="7949"/>
    <cellStyle name="Note 3 5 2 16 2" xfId="25509"/>
    <cellStyle name="Note 3 5 2 16 3" xfId="42997"/>
    <cellStyle name="Note 3 5 2 17" xfId="8517"/>
    <cellStyle name="Note 3 5 2 17 2" xfId="26077"/>
    <cellStyle name="Note 3 5 2 17 3" xfId="43565"/>
    <cellStyle name="Note 3 5 2 18" xfId="9085"/>
    <cellStyle name="Note 3 5 2 18 2" xfId="26645"/>
    <cellStyle name="Note 3 5 2 18 3" xfId="44133"/>
    <cellStyle name="Note 3 5 2 19" xfId="9653"/>
    <cellStyle name="Note 3 5 2 19 2" xfId="27213"/>
    <cellStyle name="Note 3 5 2 19 3" xfId="44701"/>
    <cellStyle name="Note 3 5 2 2" xfId="1230"/>
    <cellStyle name="Note 3 5 2 2 2" xfId="18822"/>
    <cellStyle name="Note 3 5 2 2 3" xfId="36310"/>
    <cellStyle name="Note 3 5 2 20" xfId="10232"/>
    <cellStyle name="Note 3 5 2 20 2" xfId="27792"/>
    <cellStyle name="Note 3 5 2 20 3" xfId="45280"/>
    <cellStyle name="Note 3 5 2 21" xfId="10799"/>
    <cellStyle name="Note 3 5 2 21 2" xfId="28359"/>
    <cellStyle name="Note 3 5 2 21 3" xfId="45847"/>
    <cellStyle name="Note 3 5 2 22" xfId="11309"/>
    <cellStyle name="Note 3 5 2 22 2" xfId="28869"/>
    <cellStyle name="Note 3 5 2 22 3" xfId="46357"/>
    <cellStyle name="Note 3 5 2 23" xfId="11890"/>
    <cellStyle name="Note 3 5 2 23 2" xfId="29450"/>
    <cellStyle name="Note 3 5 2 23 3" xfId="46938"/>
    <cellStyle name="Note 3 5 2 24" xfId="12468"/>
    <cellStyle name="Note 3 5 2 24 2" xfId="30028"/>
    <cellStyle name="Note 3 5 2 24 3" xfId="47516"/>
    <cellStyle name="Note 3 5 2 25" xfId="13044"/>
    <cellStyle name="Note 3 5 2 25 2" xfId="30604"/>
    <cellStyle name="Note 3 5 2 25 3" xfId="48092"/>
    <cellStyle name="Note 3 5 2 26" xfId="13620"/>
    <cellStyle name="Note 3 5 2 26 2" xfId="31180"/>
    <cellStyle name="Note 3 5 2 26 3" xfId="48668"/>
    <cellStyle name="Note 3 5 2 27" xfId="14194"/>
    <cellStyle name="Note 3 5 2 27 2" xfId="31754"/>
    <cellStyle name="Note 3 5 2 27 3" xfId="49242"/>
    <cellStyle name="Note 3 5 2 28" xfId="14750"/>
    <cellStyle name="Note 3 5 2 28 2" xfId="32310"/>
    <cellStyle name="Note 3 5 2 28 3" xfId="49798"/>
    <cellStyle name="Note 3 5 2 29" xfId="15307"/>
    <cellStyle name="Note 3 5 2 29 2" xfId="32867"/>
    <cellStyle name="Note 3 5 2 29 3" xfId="50355"/>
    <cellStyle name="Note 3 5 2 3" xfId="1666"/>
    <cellStyle name="Note 3 5 2 3 2" xfId="19258"/>
    <cellStyle name="Note 3 5 2 3 3" xfId="36746"/>
    <cellStyle name="Note 3 5 2 30" xfId="15865"/>
    <cellStyle name="Note 3 5 2 30 2" xfId="33425"/>
    <cellStyle name="Note 3 5 2 30 3" xfId="50913"/>
    <cellStyle name="Note 3 5 2 31" xfId="16413"/>
    <cellStyle name="Note 3 5 2 31 2" xfId="33973"/>
    <cellStyle name="Note 3 5 2 31 3" xfId="51461"/>
    <cellStyle name="Note 3 5 2 32" xfId="16946"/>
    <cellStyle name="Note 3 5 2 32 2" xfId="34506"/>
    <cellStyle name="Note 3 5 2 32 3" xfId="51994"/>
    <cellStyle name="Note 3 5 2 33" xfId="17467"/>
    <cellStyle name="Note 3 5 2 33 2" xfId="35027"/>
    <cellStyle name="Note 3 5 2 33 3" xfId="52515"/>
    <cellStyle name="Note 3 5 2 34" xfId="18071"/>
    <cellStyle name="Note 3 5 2 35" xfId="35559"/>
    <cellStyle name="Note 3 5 2 36" xfId="53285"/>
    <cellStyle name="Note 3 5 2 37" xfId="53614"/>
    <cellStyle name="Note 3 5 2 4" xfId="2101"/>
    <cellStyle name="Note 3 5 2 4 2" xfId="19693"/>
    <cellStyle name="Note 3 5 2 4 3" xfId="37181"/>
    <cellStyle name="Note 3 5 2 5" xfId="2537"/>
    <cellStyle name="Note 3 5 2 5 2" xfId="20129"/>
    <cellStyle name="Note 3 5 2 5 3" xfId="37617"/>
    <cellStyle name="Note 3 5 2 6" xfId="2784"/>
    <cellStyle name="Note 3 5 2 6 2" xfId="20376"/>
    <cellStyle name="Note 3 5 2 6 3" xfId="37864"/>
    <cellStyle name="Note 3 5 2 7" xfId="3387"/>
    <cellStyle name="Note 3 5 2 7 2" xfId="20979"/>
    <cellStyle name="Note 3 5 2 7 3" xfId="38467"/>
    <cellStyle name="Note 3 5 2 8" xfId="3812"/>
    <cellStyle name="Note 3 5 2 8 2" xfId="21404"/>
    <cellStyle name="Note 3 5 2 8 3" xfId="38892"/>
    <cellStyle name="Note 3 5 2 9" xfId="4233"/>
    <cellStyle name="Note 3 5 2 9 2" xfId="21825"/>
    <cellStyle name="Note 3 5 2 9 3" xfId="39313"/>
    <cellStyle name="Note 3 5 20" xfId="7064"/>
    <cellStyle name="Note 3 5 20 2" xfId="24624"/>
    <cellStyle name="Note 3 5 20 3" xfId="42112"/>
    <cellStyle name="Note 3 5 21" xfId="7632"/>
    <cellStyle name="Note 3 5 21 2" xfId="25192"/>
    <cellStyle name="Note 3 5 21 3" xfId="42680"/>
    <cellStyle name="Note 3 5 22" xfId="8200"/>
    <cellStyle name="Note 3 5 22 2" xfId="25760"/>
    <cellStyle name="Note 3 5 22 3" xfId="43248"/>
    <cellStyle name="Note 3 5 23" xfId="5856"/>
    <cellStyle name="Note 3 5 23 2" xfId="23448"/>
    <cellStyle name="Note 3 5 23 3" xfId="40936"/>
    <cellStyle name="Note 3 5 24" xfId="8366"/>
    <cellStyle name="Note 3 5 24 2" xfId="25926"/>
    <cellStyle name="Note 3 5 24 3" xfId="43414"/>
    <cellStyle name="Note 3 5 25" xfId="10098"/>
    <cellStyle name="Note 3 5 25 2" xfId="27658"/>
    <cellStyle name="Note 3 5 25 3" xfId="45146"/>
    <cellStyle name="Note 3 5 26" xfId="10131"/>
    <cellStyle name="Note 3 5 26 2" xfId="27691"/>
    <cellStyle name="Note 3 5 26 3" xfId="45179"/>
    <cellStyle name="Note 3 5 27" xfId="11575"/>
    <cellStyle name="Note 3 5 27 2" xfId="29135"/>
    <cellStyle name="Note 3 5 27 3" xfId="46623"/>
    <cellStyle name="Note 3 5 28" xfId="12154"/>
    <cellStyle name="Note 3 5 28 2" xfId="29714"/>
    <cellStyle name="Note 3 5 28 3" xfId="47202"/>
    <cellStyle name="Note 3 5 29" xfId="12733"/>
    <cellStyle name="Note 3 5 29 2" xfId="30293"/>
    <cellStyle name="Note 3 5 29 3" xfId="47781"/>
    <cellStyle name="Note 3 5 3" xfId="857"/>
    <cellStyle name="Note 3 5 3 10" xfId="4774"/>
    <cellStyle name="Note 3 5 3 10 2" xfId="22366"/>
    <cellStyle name="Note 3 5 3 10 3" xfId="39854"/>
    <cellStyle name="Note 3 5 3 11" xfId="5175"/>
    <cellStyle name="Note 3 5 3 11 2" xfId="22767"/>
    <cellStyle name="Note 3 5 3 11 3" xfId="40255"/>
    <cellStyle name="Note 3 5 3 12" xfId="5575"/>
    <cellStyle name="Note 3 5 3 12 2" xfId="23167"/>
    <cellStyle name="Note 3 5 3 12 3" xfId="40655"/>
    <cellStyle name="Note 3 5 3 13" xfId="6320"/>
    <cellStyle name="Note 3 5 3 13 2" xfId="23880"/>
    <cellStyle name="Note 3 5 3 13 3" xfId="41368"/>
    <cellStyle name="Note 3 5 3 14" xfId="6921"/>
    <cellStyle name="Note 3 5 3 14 2" xfId="24481"/>
    <cellStyle name="Note 3 5 3 14 3" xfId="41969"/>
    <cellStyle name="Note 3 5 3 15" xfId="7501"/>
    <cellStyle name="Note 3 5 3 15 2" xfId="25061"/>
    <cellStyle name="Note 3 5 3 15 3" xfId="42549"/>
    <cellStyle name="Note 3 5 3 16" xfId="8069"/>
    <cellStyle name="Note 3 5 3 16 2" xfId="25629"/>
    <cellStyle name="Note 3 5 3 16 3" xfId="43117"/>
    <cellStyle name="Note 3 5 3 17" xfId="8637"/>
    <cellStyle name="Note 3 5 3 17 2" xfId="26197"/>
    <cellStyle name="Note 3 5 3 17 3" xfId="43685"/>
    <cellStyle name="Note 3 5 3 18" xfId="9205"/>
    <cellStyle name="Note 3 5 3 18 2" xfId="26765"/>
    <cellStyle name="Note 3 5 3 18 3" xfId="44253"/>
    <cellStyle name="Note 3 5 3 19" xfId="9773"/>
    <cellStyle name="Note 3 5 3 19 2" xfId="27333"/>
    <cellStyle name="Note 3 5 3 19 3" xfId="44821"/>
    <cellStyle name="Note 3 5 3 2" xfId="1350"/>
    <cellStyle name="Note 3 5 3 2 2" xfId="18942"/>
    <cellStyle name="Note 3 5 3 2 3" xfId="36430"/>
    <cellStyle name="Note 3 5 3 20" xfId="10352"/>
    <cellStyle name="Note 3 5 3 20 2" xfId="27912"/>
    <cellStyle name="Note 3 5 3 20 3" xfId="45400"/>
    <cellStyle name="Note 3 5 3 21" xfId="10919"/>
    <cellStyle name="Note 3 5 3 21 2" xfId="28479"/>
    <cellStyle name="Note 3 5 3 21 3" xfId="45967"/>
    <cellStyle name="Note 3 5 3 22" xfId="11429"/>
    <cellStyle name="Note 3 5 3 22 2" xfId="28989"/>
    <cellStyle name="Note 3 5 3 22 3" xfId="46477"/>
    <cellStyle name="Note 3 5 3 23" xfId="12010"/>
    <cellStyle name="Note 3 5 3 23 2" xfId="29570"/>
    <cellStyle name="Note 3 5 3 23 3" xfId="47058"/>
    <cellStyle name="Note 3 5 3 24" xfId="12588"/>
    <cellStyle name="Note 3 5 3 24 2" xfId="30148"/>
    <cellStyle name="Note 3 5 3 24 3" xfId="47636"/>
    <cellStyle name="Note 3 5 3 25" xfId="13164"/>
    <cellStyle name="Note 3 5 3 25 2" xfId="30724"/>
    <cellStyle name="Note 3 5 3 25 3" xfId="48212"/>
    <cellStyle name="Note 3 5 3 26" xfId="13740"/>
    <cellStyle name="Note 3 5 3 26 2" xfId="31300"/>
    <cellStyle name="Note 3 5 3 26 3" xfId="48788"/>
    <cellStyle name="Note 3 5 3 27" xfId="14314"/>
    <cellStyle name="Note 3 5 3 27 2" xfId="31874"/>
    <cellStyle name="Note 3 5 3 27 3" xfId="49362"/>
    <cellStyle name="Note 3 5 3 28" xfId="14870"/>
    <cellStyle name="Note 3 5 3 28 2" xfId="32430"/>
    <cellStyle name="Note 3 5 3 28 3" xfId="49918"/>
    <cellStyle name="Note 3 5 3 29" xfId="15427"/>
    <cellStyle name="Note 3 5 3 29 2" xfId="32987"/>
    <cellStyle name="Note 3 5 3 29 3" xfId="50475"/>
    <cellStyle name="Note 3 5 3 3" xfId="1786"/>
    <cellStyle name="Note 3 5 3 3 2" xfId="19378"/>
    <cellStyle name="Note 3 5 3 3 3" xfId="36866"/>
    <cellStyle name="Note 3 5 3 30" xfId="15985"/>
    <cellStyle name="Note 3 5 3 30 2" xfId="33545"/>
    <cellStyle name="Note 3 5 3 30 3" xfId="51033"/>
    <cellStyle name="Note 3 5 3 31" xfId="16533"/>
    <cellStyle name="Note 3 5 3 31 2" xfId="34093"/>
    <cellStyle name="Note 3 5 3 31 3" xfId="51581"/>
    <cellStyle name="Note 3 5 3 32" xfId="17066"/>
    <cellStyle name="Note 3 5 3 32 2" xfId="34626"/>
    <cellStyle name="Note 3 5 3 32 3" xfId="52114"/>
    <cellStyle name="Note 3 5 3 33" xfId="17587"/>
    <cellStyle name="Note 3 5 3 33 2" xfId="35147"/>
    <cellStyle name="Note 3 5 3 33 3" xfId="52635"/>
    <cellStyle name="Note 3 5 3 34" xfId="18191"/>
    <cellStyle name="Note 3 5 3 35" xfId="35679"/>
    <cellStyle name="Note 3 5 3 36" xfId="53405"/>
    <cellStyle name="Note 3 5 3 37" xfId="53132"/>
    <cellStyle name="Note 3 5 3 4" xfId="2221"/>
    <cellStyle name="Note 3 5 3 4 2" xfId="19813"/>
    <cellStyle name="Note 3 5 3 4 3" xfId="37301"/>
    <cellStyle name="Note 3 5 3 5" xfId="2657"/>
    <cellStyle name="Note 3 5 3 5 2" xfId="20249"/>
    <cellStyle name="Note 3 5 3 5 3" xfId="37737"/>
    <cellStyle name="Note 3 5 3 6" xfId="3096"/>
    <cellStyle name="Note 3 5 3 6 2" xfId="20688"/>
    <cellStyle name="Note 3 5 3 6 3" xfId="38176"/>
    <cellStyle name="Note 3 5 3 7" xfId="3507"/>
    <cellStyle name="Note 3 5 3 7 2" xfId="21099"/>
    <cellStyle name="Note 3 5 3 7 3" xfId="38587"/>
    <cellStyle name="Note 3 5 3 8" xfId="3932"/>
    <cellStyle name="Note 3 5 3 8 2" xfId="21524"/>
    <cellStyle name="Note 3 5 3 8 3" xfId="39012"/>
    <cellStyle name="Note 3 5 3 9" xfId="4353"/>
    <cellStyle name="Note 3 5 3 9 2" xfId="21945"/>
    <cellStyle name="Note 3 5 3 9 3" xfId="39433"/>
    <cellStyle name="Note 3 5 30" xfId="13303"/>
    <cellStyle name="Note 3 5 30 2" xfId="30863"/>
    <cellStyle name="Note 3 5 30 3" xfId="48351"/>
    <cellStyle name="Note 3 5 31" xfId="13883"/>
    <cellStyle name="Note 3 5 31 2" xfId="31443"/>
    <cellStyle name="Note 3 5 31 3" xfId="48931"/>
    <cellStyle name="Note 3 5 32" xfId="11569"/>
    <cellStyle name="Note 3 5 32 2" xfId="29129"/>
    <cellStyle name="Note 3 5 32 3" xfId="46617"/>
    <cellStyle name="Note 3 5 33" xfId="14997"/>
    <cellStyle name="Note 3 5 33 2" xfId="32557"/>
    <cellStyle name="Note 3 5 33 3" xfId="50045"/>
    <cellStyle name="Note 3 5 34" xfId="15006"/>
    <cellStyle name="Note 3 5 34 2" xfId="32566"/>
    <cellStyle name="Note 3 5 34 3" xfId="50054"/>
    <cellStyle name="Note 3 5 35" xfId="16112"/>
    <cellStyle name="Note 3 5 35 2" xfId="33672"/>
    <cellStyle name="Note 3 5 35 3" xfId="51160"/>
    <cellStyle name="Note 3 5 36" xfId="17755"/>
    <cellStyle name="Note 3 5 37" xfId="17718"/>
    <cellStyle name="Note 3 5 38" xfId="53126"/>
    <cellStyle name="Note 3 5 39" xfId="53785"/>
    <cellStyle name="Note 3 5 4" xfId="578"/>
    <cellStyle name="Note 3 5 4 10" xfId="10643"/>
    <cellStyle name="Note 3 5 4 10 2" xfId="28203"/>
    <cellStyle name="Note 3 5 4 10 3" xfId="45691"/>
    <cellStyle name="Note 3 5 4 11" xfId="11154"/>
    <cellStyle name="Note 3 5 4 11 2" xfId="28714"/>
    <cellStyle name="Note 3 5 4 11 3" xfId="46202"/>
    <cellStyle name="Note 3 5 4 12" xfId="11733"/>
    <cellStyle name="Note 3 5 4 12 2" xfId="29293"/>
    <cellStyle name="Note 3 5 4 12 3" xfId="46781"/>
    <cellStyle name="Note 3 5 4 13" xfId="12311"/>
    <cellStyle name="Note 3 5 4 13 2" xfId="29871"/>
    <cellStyle name="Note 3 5 4 13 3" xfId="47359"/>
    <cellStyle name="Note 3 5 4 14" xfId="12889"/>
    <cellStyle name="Note 3 5 4 14 2" xfId="30449"/>
    <cellStyle name="Note 3 5 4 14 3" xfId="47937"/>
    <cellStyle name="Note 3 5 4 15" xfId="13465"/>
    <cellStyle name="Note 3 5 4 15 2" xfId="31025"/>
    <cellStyle name="Note 3 5 4 15 3" xfId="48513"/>
    <cellStyle name="Note 3 5 4 16" xfId="14039"/>
    <cellStyle name="Note 3 5 4 16 2" xfId="31599"/>
    <cellStyle name="Note 3 5 4 16 3" xfId="49087"/>
    <cellStyle name="Note 3 5 4 17" xfId="14599"/>
    <cellStyle name="Note 3 5 4 17 2" xfId="32159"/>
    <cellStyle name="Note 3 5 4 17 3" xfId="49647"/>
    <cellStyle name="Note 3 5 4 18" xfId="15153"/>
    <cellStyle name="Note 3 5 4 18 2" xfId="32713"/>
    <cellStyle name="Note 3 5 4 18 3" xfId="50201"/>
    <cellStyle name="Note 3 5 4 19" xfId="15718"/>
    <cellStyle name="Note 3 5 4 19 2" xfId="33278"/>
    <cellStyle name="Note 3 5 4 19 3" xfId="50766"/>
    <cellStyle name="Note 3 5 4 2" xfId="6043"/>
    <cellStyle name="Note 3 5 4 2 2" xfId="23623"/>
    <cellStyle name="Note 3 5 4 2 3" xfId="41111"/>
    <cellStyle name="Note 3 5 4 20" xfId="16264"/>
    <cellStyle name="Note 3 5 4 20 2" xfId="33824"/>
    <cellStyle name="Note 3 5 4 20 3" xfId="51312"/>
    <cellStyle name="Note 3 5 4 21" xfId="16809"/>
    <cellStyle name="Note 3 5 4 21 2" xfId="34369"/>
    <cellStyle name="Note 3 5 4 21 3" xfId="51857"/>
    <cellStyle name="Note 3 5 4 22" xfId="17330"/>
    <cellStyle name="Note 3 5 4 22 2" xfId="34890"/>
    <cellStyle name="Note 3 5 4 22 3" xfId="52378"/>
    <cellStyle name="Note 3 5 4 23" xfId="17934"/>
    <cellStyle name="Note 3 5 4 24" xfId="35422"/>
    <cellStyle name="Note 3 5 4 3" xfId="6644"/>
    <cellStyle name="Note 3 5 4 3 2" xfId="24204"/>
    <cellStyle name="Note 3 5 4 3 3" xfId="41692"/>
    <cellStyle name="Note 3 5 4 4" xfId="7224"/>
    <cellStyle name="Note 3 5 4 4 2" xfId="24784"/>
    <cellStyle name="Note 3 5 4 4 3" xfId="42272"/>
    <cellStyle name="Note 3 5 4 5" xfId="7792"/>
    <cellStyle name="Note 3 5 4 5 2" xfId="25352"/>
    <cellStyle name="Note 3 5 4 5 3" xfId="42840"/>
    <cellStyle name="Note 3 5 4 6" xfId="8360"/>
    <cellStyle name="Note 3 5 4 6 2" xfId="25920"/>
    <cellStyle name="Note 3 5 4 6 3" xfId="43408"/>
    <cellStyle name="Note 3 5 4 7" xfId="8928"/>
    <cellStyle name="Note 3 5 4 7 2" xfId="26488"/>
    <cellStyle name="Note 3 5 4 7 3" xfId="43976"/>
    <cellStyle name="Note 3 5 4 8" xfId="9496"/>
    <cellStyle name="Note 3 5 4 8 2" xfId="27056"/>
    <cellStyle name="Note 3 5 4 8 3" xfId="44544"/>
    <cellStyle name="Note 3 5 4 9" xfId="10076"/>
    <cellStyle name="Note 3 5 4 9 2" xfId="27636"/>
    <cellStyle name="Note 3 5 4 9 3" xfId="45124"/>
    <cellStyle name="Note 3 5 5" xfId="1071"/>
    <cellStyle name="Note 3 5 5 2" xfId="18687"/>
    <cellStyle name="Note 3 5 5 3" xfId="36175"/>
    <cellStyle name="Note 3 5 6" xfId="1507"/>
    <cellStyle name="Note 3 5 6 2" xfId="19099"/>
    <cellStyle name="Note 3 5 6 3" xfId="36587"/>
    <cellStyle name="Note 3 5 7" xfId="1943"/>
    <cellStyle name="Note 3 5 7 2" xfId="19535"/>
    <cellStyle name="Note 3 5 7 3" xfId="37023"/>
    <cellStyle name="Note 3 5 8" xfId="2378"/>
    <cellStyle name="Note 3 5 8 2" xfId="19970"/>
    <cellStyle name="Note 3 5 8 3" xfId="37458"/>
    <cellStyle name="Note 3 5 9" xfId="3151"/>
    <cellStyle name="Note 3 5 9 2" xfId="20743"/>
    <cellStyle name="Note 3 5 9 3" xfId="38231"/>
    <cellStyle name="Note 3 50" xfId="52830"/>
    <cellStyle name="Note 3 51" xfId="52853"/>
    <cellStyle name="Note 3 52" xfId="52783"/>
    <cellStyle name="Note 3 53" xfId="52774"/>
    <cellStyle name="Note 3 54" xfId="52879"/>
    <cellStyle name="Note 3 55" xfId="52882"/>
    <cellStyle name="Note 3 56" xfId="52757"/>
    <cellStyle name="Note 3 57" xfId="53048"/>
    <cellStyle name="Note 3 58" xfId="53689"/>
    <cellStyle name="Note 3 59" xfId="117"/>
    <cellStyle name="Note 3 6" xfId="191"/>
    <cellStyle name="Note 3 6 10" xfId="3307"/>
    <cellStyle name="Note 3 6 10 2" xfId="20899"/>
    <cellStyle name="Note 3 6 10 3" xfId="38387"/>
    <cellStyle name="Note 3 6 11" xfId="3732"/>
    <cellStyle name="Note 3 6 11 2" xfId="21324"/>
    <cellStyle name="Note 3 6 11 3" xfId="38812"/>
    <cellStyle name="Note 3 6 12" xfId="4153"/>
    <cellStyle name="Note 3 6 12 2" xfId="21745"/>
    <cellStyle name="Note 3 6 12 3" xfId="39233"/>
    <cellStyle name="Note 3 6 13" xfId="4574"/>
    <cellStyle name="Note 3 6 13 2" xfId="22166"/>
    <cellStyle name="Note 3 6 13 3" xfId="39654"/>
    <cellStyle name="Note 3 6 14" xfId="4975"/>
    <cellStyle name="Note 3 6 14 2" xfId="22567"/>
    <cellStyle name="Note 3 6 14 3" xfId="40055"/>
    <cellStyle name="Note 3 6 15" xfId="5375"/>
    <cellStyle name="Note 3 6 15 2" xfId="22967"/>
    <cellStyle name="Note 3 6 15 3" xfId="40455"/>
    <cellStyle name="Note 3 6 16" xfId="5910"/>
    <cellStyle name="Note 3 6 16 2" xfId="23502"/>
    <cellStyle name="Note 3 6 16 3" xfId="40990"/>
    <cellStyle name="Note 3 6 17" xfId="6511"/>
    <cellStyle name="Note 3 6 17 2" xfId="24071"/>
    <cellStyle name="Note 3 6 17 3" xfId="41559"/>
    <cellStyle name="Note 3 6 18" xfId="7091"/>
    <cellStyle name="Note 3 6 18 2" xfId="24651"/>
    <cellStyle name="Note 3 6 18 3" xfId="42139"/>
    <cellStyle name="Note 3 6 19" xfId="7659"/>
    <cellStyle name="Note 3 6 19 2" xfId="25219"/>
    <cellStyle name="Note 3 6 19 3" xfId="42707"/>
    <cellStyle name="Note 3 6 2" xfId="794"/>
    <cellStyle name="Note 3 6 2 10" xfId="4711"/>
    <cellStyle name="Note 3 6 2 10 2" xfId="22303"/>
    <cellStyle name="Note 3 6 2 10 3" xfId="39791"/>
    <cellStyle name="Note 3 6 2 11" xfId="5112"/>
    <cellStyle name="Note 3 6 2 11 2" xfId="22704"/>
    <cellStyle name="Note 3 6 2 11 3" xfId="40192"/>
    <cellStyle name="Note 3 6 2 12" xfId="5512"/>
    <cellStyle name="Note 3 6 2 12 2" xfId="23104"/>
    <cellStyle name="Note 3 6 2 12 3" xfId="40592"/>
    <cellStyle name="Note 3 6 2 13" xfId="6257"/>
    <cellStyle name="Note 3 6 2 13 2" xfId="23817"/>
    <cellStyle name="Note 3 6 2 13 3" xfId="41305"/>
    <cellStyle name="Note 3 6 2 14" xfId="6858"/>
    <cellStyle name="Note 3 6 2 14 2" xfId="24418"/>
    <cellStyle name="Note 3 6 2 14 3" xfId="41906"/>
    <cellStyle name="Note 3 6 2 15" xfId="7438"/>
    <cellStyle name="Note 3 6 2 15 2" xfId="24998"/>
    <cellStyle name="Note 3 6 2 15 3" xfId="42486"/>
    <cellStyle name="Note 3 6 2 16" xfId="8006"/>
    <cellStyle name="Note 3 6 2 16 2" xfId="25566"/>
    <cellStyle name="Note 3 6 2 16 3" xfId="43054"/>
    <cellStyle name="Note 3 6 2 17" xfId="8574"/>
    <cellStyle name="Note 3 6 2 17 2" xfId="26134"/>
    <cellStyle name="Note 3 6 2 17 3" xfId="43622"/>
    <cellStyle name="Note 3 6 2 18" xfId="9142"/>
    <cellStyle name="Note 3 6 2 18 2" xfId="26702"/>
    <cellStyle name="Note 3 6 2 18 3" xfId="44190"/>
    <cellStyle name="Note 3 6 2 19" xfId="9710"/>
    <cellStyle name="Note 3 6 2 19 2" xfId="27270"/>
    <cellStyle name="Note 3 6 2 19 3" xfId="44758"/>
    <cellStyle name="Note 3 6 2 2" xfId="1287"/>
    <cellStyle name="Note 3 6 2 2 2" xfId="18879"/>
    <cellStyle name="Note 3 6 2 2 3" xfId="36367"/>
    <cellStyle name="Note 3 6 2 20" xfId="10289"/>
    <cellStyle name="Note 3 6 2 20 2" xfId="27849"/>
    <cellStyle name="Note 3 6 2 20 3" xfId="45337"/>
    <cellStyle name="Note 3 6 2 21" xfId="10856"/>
    <cellStyle name="Note 3 6 2 21 2" xfId="28416"/>
    <cellStyle name="Note 3 6 2 21 3" xfId="45904"/>
    <cellStyle name="Note 3 6 2 22" xfId="11366"/>
    <cellStyle name="Note 3 6 2 22 2" xfId="28926"/>
    <cellStyle name="Note 3 6 2 22 3" xfId="46414"/>
    <cellStyle name="Note 3 6 2 23" xfId="11947"/>
    <cellStyle name="Note 3 6 2 23 2" xfId="29507"/>
    <cellStyle name="Note 3 6 2 23 3" xfId="46995"/>
    <cellStyle name="Note 3 6 2 24" xfId="12525"/>
    <cellStyle name="Note 3 6 2 24 2" xfId="30085"/>
    <cellStyle name="Note 3 6 2 24 3" xfId="47573"/>
    <cellStyle name="Note 3 6 2 25" xfId="13101"/>
    <cellStyle name="Note 3 6 2 25 2" xfId="30661"/>
    <cellStyle name="Note 3 6 2 25 3" xfId="48149"/>
    <cellStyle name="Note 3 6 2 26" xfId="13677"/>
    <cellStyle name="Note 3 6 2 26 2" xfId="31237"/>
    <cellStyle name="Note 3 6 2 26 3" xfId="48725"/>
    <cellStyle name="Note 3 6 2 27" xfId="14251"/>
    <cellStyle name="Note 3 6 2 27 2" xfId="31811"/>
    <cellStyle name="Note 3 6 2 27 3" xfId="49299"/>
    <cellStyle name="Note 3 6 2 28" xfId="14807"/>
    <cellStyle name="Note 3 6 2 28 2" xfId="32367"/>
    <cellStyle name="Note 3 6 2 28 3" xfId="49855"/>
    <cellStyle name="Note 3 6 2 29" xfId="15364"/>
    <cellStyle name="Note 3 6 2 29 2" xfId="32924"/>
    <cellStyle name="Note 3 6 2 29 3" xfId="50412"/>
    <cellStyle name="Note 3 6 2 3" xfId="1723"/>
    <cellStyle name="Note 3 6 2 3 2" xfId="19315"/>
    <cellStyle name="Note 3 6 2 3 3" xfId="36803"/>
    <cellStyle name="Note 3 6 2 30" xfId="15922"/>
    <cellStyle name="Note 3 6 2 30 2" xfId="33482"/>
    <cellStyle name="Note 3 6 2 30 3" xfId="50970"/>
    <cellStyle name="Note 3 6 2 31" xfId="16470"/>
    <cellStyle name="Note 3 6 2 31 2" xfId="34030"/>
    <cellStyle name="Note 3 6 2 31 3" xfId="51518"/>
    <cellStyle name="Note 3 6 2 32" xfId="17003"/>
    <cellStyle name="Note 3 6 2 32 2" xfId="34563"/>
    <cellStyle name="Note 3 6 2 32 3" xfId="52051"/>
    <cellStyle name="Note 3 6 2 33" xfId="17524"/>
    <cellStyle name="Note 3 6 2 33 2" xfId="35084"/>
    <cellStyle name="Note 3 6 2 33 3" xfId="52572"/>
    <cellStyle name="Note 3 6 2 34" xfId="18128"/>
    <cellStyle name="Note 3 6 2 35" xfId="35616"/>
    <cellStyle name="Note 3 6 2 36" xfId="53342"/>
    <cellStyle name="Note 3 6 2 37" xfId="53711"/>
    <cellStyle name="Note 3 6 2 4" xfId="2158"/>
    <cellStyle name="Note 3 6 2 4 2" xfId="19750"/>
    <cellStyle name="Note 3 6 2 4 3" xfId="37238"/>
    <cellStyle name="Note 3 6 2 5" xfId="2594"/>
    <cellStyle name="Note 3 6 2 5 2" xfId="20186"/>
    <cellStyle name="Note 3 6 2 5 3" xfId="37674"/>
    <cellStyle name="Note 3 6 2 6" xfId="3128"/>
    <cellStyle name="Note 3 6 2 6 2" xfId="20720"/>
    <cellStyle name="Note 3 6 2 6 3" xfId="38208"/>
    <cellStyle name="Note 3 6 2 7" xfId="3444"/>
    <cellStyle name="Note 3 6 2 7 2" xfId="21036"/>
    <cellStyle name="Note 3 6 2 7 3" xfId="38524"/>
    <cellStyle name="Note 3 6 2 8" xfId="3869"/>
    <cellStyle name="Note 3 6 2 8 2" xfId="21461"/>
    <cellStyle name="Note 3 6 2 8 3" xfId="38949"/>
    <cellStyle name="Note 3 6 2 9" xfId="4290"/>
    <cellStyle name="Note 3 6 2 9 2" xfId="21882"/>
    <cellStyle name="Note 3 6 2 9 3" xfId="39370"/>
    <cellStyle name="Note 3 6 20" xfId="8227"/>
    <cellStyle name="Note 3 6 20 2" xfId="25787"/>
    <cellStyle name="Note 3 6 20 3" xfId="43275"/>
    <cellStyle name="Note 3 6 21" xfId="8795"/>
    <cellStyle name="Note 3 6 21 2" xfId="26355"/>
    <cellStyle name="Note 3 6 21 3" xfId="43843"/>
    <cellStyle name="Note 3 6 22" xfId="9363"/>
    <cellStyle name="Note 3 6 22 2" xfId="26923"/>
    <cellStyle name="Note 3 6 22 3" xfId="44411"/>
    <cellStyle name="Note 3 6 23" xfId="9943"/>
    <cellStyle name="Note 3 6 23 2" xfId="27503"/>
    <cellStyle name="Note 3 6 23 3" xfId="44991"/>
    <cellStyle name="Note 3 6 24" xfId="10510"/>
    <cellStyle name="Note 3 6 24 2" xfId="28070"/>
    <cellStyle name="Note 3 6 24 3" xfId="45558"/>
    <cellStyle name="Note 3 6 25" xfId="10069"/>
    <cellStyle name="Note 3 6 25 2" xfId="27629"/>
    <cellStyle name="Note 3 6 25 3" xfId="45117"/>
    <cellStyle name="Note 3 6 26" xfId="11600"/>
    <cellStyle name="Note 3 6 26 2" xfId="29160"/>
    <cellStyle name="Note 3 6 26 3" xfId="46648"/>
    <cellStyle name="Note 3 6 27" xfId="12178"/>
    <cellStyle name="Note 3 6 27 2" xfId="29738"/>
    <cellStyle name="Note 3 6 27 3" xfId="47226"/>
    <cellStyle name="Note 3 6 28" xfId="12757"/>
    <cellStyle name="Note 3 6 28 2" xfId="30317"/>
    <cellStyle name="Note 3 6 28 3" xfId="47805"/>
    <cellStyle name="Note 3 6 29" xfId="13333"/>
    <cellStyle name="Note 3 6 29 2" xfId="30893"/>
    <cellStyle name="Note 3 6 29 3" xfId="48381"/>
    <cellStyle name="Note 3 6 3" xfId="914"/>
    <cellStyle name="Note 3 6 3 10" xfId="4831"/>
    <cellStyle name="Note 3 6 3 10 2" xfId="22423"/>
    <cellStyle name="Note 3 6 3 10 3" xfId="39911"/>
    <cellStyle name="Note 3 6 3 11" xfId="5232"/>
    <cellStyle name="Note 3 6 3 11 2" xfId="22824"/>
    <cellStyle name="Note 3 6 3 11 3" xfId="40312"/>
    <cellStyle name="Note 3 6 3 12" xfId="5632"/>
    <cellStyle name="Note 3 6 3 12 2" xfId="23224"/>
    <cellStyle name="Note 3 6 3 12 3" xfId="40712"/>
    <cellStyle name="Note 3 6 3 13" xfId="6377"/>
    <cellStyle name="Note 3 6 3 13 2" xfId="23937"/>
    <cellStyle name="Note 3 6 3 13 3" xfId="41425"/>
    <cellStyle name="Note 3 6 3 14" xfId="6978"/>
    <cellStyle name="Note 3 6 3 14 2" xfId="24538"/>
    <cellStyle name="Note 3 6 3 14 3" xfId="42026"/>
    <cellStyle name="Note 3 6 3 15" xfId="7558"/>
    <cellStyle name="Note 3 6 3 15 2" xfId="25118"/>
    <cellStyle name="Note 3 6 3 15 3" xfId="42606"/>
    <cellStyle name="Note 3 6 3 16" xfId="8126"/>
    <cellStyle name="Note 3 6 3 16 2" xfId="25686"/>
    <cellStyle name="Note 3 6 3 16 3" xfId="43174"/>
    <cellStyle name="Note 3 6 3 17" xfId="8694"/>
    <cellStyle name="Note 3 6 3 17 2" xfId="26254"/>
    <cellStyle name="Note 3 6 3 17 3" xfId="43742"/>
    <cellStyle name="Note 3 6 3 18" xfId="9262"/>
    <cellStyle name="Note 3 6 3 18 2" xfId="26822"/>
    <cellStyle name="Note 3 6 3 18 3" xfId="44310"/>
    <cellStyle name="Note 3 6 3 19" xfId="9830"/>
    <cellStyle name="Note 3 6 3 19 2" xfId="27390"/>
    <cellStyle name="Note 3 6 3 19 3" xfId="44878"/>
    <cellStyle name="Note 3 6 3 2" xfId="1407"/>
    <cellStyle name="Note 3 6 3 2 2" xfId="18999"/>
    <cellStyle name="Note 3 6 3 2 3" xfId="36487"/>
    <cellStyle name="Note 3 6 3 20" xfId="10409"/>
    <cellStyle name="Note 3 6 3 20 2" xfId="27969"/>
    <cellStyle name="Note 3 6 3 20 3" xfId="45457"/>
    <cellStyle name="Note 3 6 3 21" xfId="10976"/>
    <cellStyle name="Note 3 6 3 21 2" xfId="28536"/>
    <cellStyle name="Note 3 6 3 21 3" xfId="46024"/>
    <cellStyle name="Note 3 6 3 22" xfId="11486"/>
    <cellStyle name="Note 3 6 3 22 2" xfId="29046"/>
    <cellStyle name="Note 3 6 3 22 3" xfId="46534"/>
    <cellStyle name="Note 3 6 3 23" xfId="12067"/>
    <cellStyle name="Note 3 6 3 23 2" xfId="29627"/>
    <cellStyle name="Note 3 6 3 23 3" xfId="47115"/>
    <cellStyle name="Note 3 6 3 24" xfId="12645"/>
    <cellStyle name="Note 3 6 3 24 2" xfId="30205"/>
    <cellStyle name="Note 3 6 3 24 3" xfId="47693"/>
    <cellStyle name="Note 3 6 3 25" xfId="13221"/>
    <cellStyle name="Note 3 6 3 25 2" xfId="30781"/>
    <cellStyle name="Note 3 6 3 25 3" xfId="48269"/>
    <cellStyle name="Note 3 6 3 26" xfId="13797"/>
    <cellStyle name="Note 3 6 3 26 2" xfId="31357"/>
    <cellStyle name="Note 3 6 3 26 3" xfId="48845"/>
    <cellStyle name="Note 3 6 3 27" xfId="14371"/>
    <cellStyle name="Note 3 6 3 27 2" xfId="31931"/>
    <cellStyle name="Note 3 6 3 27 3" xfId="49419"/>
    <cellStyle name="Note 3 6 3 28" xfId="14927"/>
    <cellStyle name="Note 3 6 3 28 2" xfId="32487"/>
    <cellStyle name="Note 3 6 3 28 3" xfId="49975"/>
    <cellStyle name="Note 3 6 3 29" xfId="15484"/>
    <cellStyle name="Note 3 6 3 29 2" xfId="33044"/>
    <cellStyle name="Note 3 6 3 29 3" xfId="50532"/>
    <cellStyle name="Note 3 6 3 3" xfId="1843"/>
    <cellStyle name="Note 3 6 3 3 2" xfId="19435"/>
    <cellStyle name="Note 3 6 3 3 3" xfId="36923"/>
    <cellStyle name="Note 3 6 3 30" xfId="16042"/>
    <cellStyle name="Note 3 6 3 30 2" xfId="33602"/>
    <cellStyle name="Note 3 6 3 30 3" xfId="51090"/>
    <cellStyle name="Note 3 6 3 31" xfId="16590"/>
    <cellStyle name="Note 3 6 3 31 2" xfId="34150"/>
    <cellStyle name="Note 3 6 3 31 3" xfId="51638"/>
    <cellStyle name="Note 3 6 3 32" xfId="17123"/>
    <cellStyle name="Note 3 6 3 32 2" xfId="34683"/>
    <cellStyle name="Note 3 6 3 32 3" xfId="52171"/>
    <cellStyle name="Note 3 6 3 33" xfId="17644"/>
    <cellStyle name="Note 3 6 3 33 2" xfId="35204"/>
    <cellStyle name="Note 3 6 3 33 3" xfId="52692"/>
    <cellStyle name="Note 3 6 3 34" xfId="18248"/>
    <cellStyle name="Note 3 6 3 35" xfId="35736"/>
    <cellStyle name="Note 3 6 3 36" xfId="53462"/>
    <cellStyle name="Note 3 6 3 37" xfId="53852"/>
    <cellStyle name="Note 3 6 3 4" xfId="2278"/>
    <cellStyle name="Note 3 6 3 4 2" xfId="19870"/>
    <cellStyle name="Note 3 6 3 4 3" xfId="37358"/>
    <cellStyle name="Note 3 6 3 5" xfId="2714"/>
    <cellStyle name="Note 3 6 3 5 2" xfId="20306"/>
    <cellStyle name="Note 3 6 3 5 3" xfId="37794"/>
    <cellStyle name="Note 3 6 3 6" xfId="2402"/>
    <cellStyle name="Note 3 6 3 6 2" xfId="19994"/>
    <cellStyle name="Note 3 6 3 6 3" xfId="37482"/>
    <cellStyle name="Note 3 6 3 7" xfId="3564"/>
    <cellStyle name="Note 3 6 3 7 2" xfId="21156"/>
    <cellStyle name="Note 3 6 3 7 3" xfId="38644"/>
    <cellStyle name="Note 3 6 3 8" xfId="3989"/>
    <cellStyle name="Note 3 6 3 8 2" xfId="21581"/>
    <cellStyle name="Note 3 6 3 8 3" xfId="39069"/>
    <cellStyle name="Note 3 6 3 9" xfId="4410"/>
    <cellStyle name="Note 3 6 3 9 2" xfId="22002"/>
    <cellStyle name="Note 3 6 3 9 3" xfId="39490"/>
    <cellStyle name="Note 3 6 30" xfId="13910"/>
    <cellStyle name="Note 3 6 30 2" xfId="31470"/>
    <cellStyle name="Note 3 6 30 3" xfId="48958"/>
    <cellStyle name="Note 3 6 31" xfId="14470"/>
    <cellStyle name="Note 3 6 31 2" xfId="32030"/>
    <cellStyle name="Note 3 6 31 3" xfId="49518"/>
    <cellStyle name="Note 3 6 32" xfId="15025"/>
    <cellStyle name="Note 3 6 32 2" xfId="32585"/>
    <cellStyle name="Note 3 6 32 3" xfId="50073"/>
    <cellStyle name="Note 3 6 33" xfId="15590"/>
    <cellStyle name="Note 3 6 33 2" xfId="33150"/>
    <cellStyle name="Note 3 6 33 3" xfId="50638"/>
    <cellStyle name="Note 3 6 34" xfId="16137"/>
    <cellStyle name="Note 3 6 34 2" xfId="33697"/>
    <cellStyle name="Note 3 6 34 3" xfId="51185"/>
    <cellStyle name="Note 3 6 35" xfId="16688"/>
    <cellStyle name="Note 3 6 35 2" xfId="34248"/>
    <cellStyle name="Note 3 6 35 3" xfId="51736"/>
    <cellStyle name="Note 3 6 36" xfId="17209"/>
    <cellStyle name="Note 3 6 36 2" xfId="34769"/>
    <cellStyle name="Note 3 6 36 3" xfId="52257"/>
    <cellStyle name="Note 3 6 37" xfId="17813"/>
    <cellStyle name="Note 3 6 38" xfId="35301"/>
    <cellStyle name="Note 3 6 39" xfId="53205"/>
    <cellStyle name="Note 3 6 4" xfId="657"/>
    <cellStyle name="Note 3 6 4 10" xfId="10719"/>
    <cellStyle name="Note 3 6 4 10 2" xfId="28279"/>
    <cellStyle name="Note 3 6 4 10 3" xfId="45767"/>
    <cellStyle name="Note 3 6 4 11" xfId="11229"/>
    <cellStyle name="Note 3 6 4 11 2" xfId="28789"/>
    <cellStyle name="Note 3 6 4 11 3" xfId="46277"/>
    <cellStyle name="Note 3 6 4 12" xfId="11810"/>
    <cellStyle name="Note 3 6 4 12 2" xfId="29370"/>
    <cellStyle name="Note 3 6 4 12 3" xfId="46858"/>
    <cellStyle name="Note 3 6 4 13" xfId="12388"/>
    <cellStyle name="Note 3 6 4 13 2" xfId="29948"/>
    <cellStyle name="Note 3 6 4 13 3" xfId="47436"/>
    <cellStyle name="Note 3 6 4 14" xfId="12964"/>
    <cellStyle name="Note 3 6 4 14 2" xfId="30524"/>
    <cellStyle name="Note 3 6 4 14 3" xfId="48012"/>
    <cellStyle name="Note 3 6 4 15" xfId="13540"/>
    <cellStyle name="Note 3 6 4 15 2" xfId="31100"/>
    <cellStyle name="Note 3 6 4 15 3" xfId="48588"/>
    <cellStyle name="Note 3 6 4 16" xfId="14114"/>
    <cellStyle name="Note 3 6 4 16 2" xfId="31674"/>
    <cellStyle name="Note 3 6 4 16 3" xfId="49162"/>
    <cellStyle name="Note 3 6 4 17" xfId="14670"/>
    <cellStyle name="Note 3 6 4 17 2" xfId="32230"/>
    <cellStyle name="Note 3 6 4 17 3" xfId="49718"/>
    <cellStyle name="Note 3 6 4 18" xfId="15227"/>
    <cellStyle name="Note 3 6 4 18 2" xfId="32787"/>
    <cellStyle name="Note 3 6 4 18 3" xfId="50275"/>
    <cellStyle name="Note 3 6 4 19" xfId="15785"/>
    <cellStyle name="Note 3 6 4 19 2" xfId="33345"/>
    <cellStyle name="Note 3 6 4 19 3" xfId="50833"/>
    <cellStyle name="Note 3 6 4 2" xfId="6120"/>
    <cellStyle name="Note 3 6 4 2 2" xfId="23680"/>
    <cellStyle name="Note 3 6 4 2 3" xfId="41168"/>
    <cellStyle name="Note 3 6 4 20" xfId="16333"/>
    <cellStyle name="Note 3 6 4 20 2" xfId="33893"/>
    <cellStyle name="Note 3 6 4 20 3" xfId="51381"/>
    <cellStyle name="Note 3 6 4 21" xfId="16866"/>
    <cellStyle name="Note 3 6 4 21 2" xfId="34426"/>
    <cellStyle name="Note 3 6 4 21 3" xfId="51914"/>
    <cellStyle name="Note 3 6 4 22" xfId="17387"/>
    <cellStyle name="Note 3 6 4 22 2" xfId="34947"/>
    <cellStyle name="Note 3 6 4 22 3" xfId="52435"/>
    <cellStyle name="Note 3 6 4 23" xfId="17991"/>
    <cellStyle name="Note 3 6 4 24" xfId="35479"/>
    <cellStyle name="Note 3 6 4 3" xfId="6721"/>
    <cellStyle name="Note 3 6 4 3 2" xfId="24281"/>
    <cellStyle name="Note 3 6 4 3 3" xfId="41769"/>
    <cellStyle name="Note 3 6 4 4" xfId="7301"/>
    <cellStyle name="Note 3 6 4 4 2" xfId="24861"/>
    <cellStyle name="Note 3 6 4 4 3" xfId="42349"/>
    <cellStyle name="Note 3 6 4 5" xfId="7869"/>
    <cellStyle name="Note 3 6 4 5 2" xfId="25429"/>
    <cellStyle name="Note 3 6 4 5 3" xfId="42917"/>
    <cellStyle name="Note 3 6 4 6" xfId="8437"/>
    <cellStyle name="Note 3 6 4 6 2" xfId="25997"/>
    <cellStyle name="Note 3 6 4 6 3" xfId="43485"/>
    <cellStyle name="Note 3 6 4 7" xfId="9005"/>
    <cellStyle name="Note 3 6 4 7 2" xfId="26565"/>
    <cellStyle name="Note 3 6 4 7 3" xfId="44053"/>
    <cellStyle name="Note 3 6 4 8" xfId="9573"/>
    <cellStyle name="Note 3 6 4 8 2" xfId="27133"/>
    <cellStyle name="Note 3 6 4 8 3" xfId="44621"/>
    <cellStyle name="Note 3 6 4 9" xfId="10152"/>
    <cellStyle name="Note 3 6 4 9 2" xfId="27712"/>
    <cellStyle name="Note 3 6 4 9 3" xfId="45200"/>
    <cellStyle name="Note 3 6 40" xfId="53597"/>
    <cellStyle name="Note 3 6 5" xfId="1150"/>
    <cellStyle name="Note 3 6 5 2" xfId="18742"/>
    <cellStyle name="Note 3 6 5 3" xfId="36230"/>
    <cellStyle name="Note 3 6 6" xfId="1586"/>
    <cellStyle name="Note 3 6 6 2" xfId="19178"/>
    <cellStyle name="Note 3 6 6 3" xfId="36666"/>
    <cellStyle name="Note 3 6 7" xfId="2021"/>
    <cellStyle name="Note 3 6 7 2" xfId="19613"/>
    <cellStyle name="Note 3 6 7 3" xfId="37101"/>
    <cellStyle name="Note 3 6 8" xfId="2457"/>
    <cellStyle name="Note 3 6 8 2" xfId="20049"/>
    <cellStyle name="Note 3 6 8 3" xfId="37537"/>
    <cellStyle name="Note 3 6 9" xfId="3020"/>
    <cellStyle name="Note 3 6 9 2" xfId="20612"/>
    <cellStyle name="Note 3 6 9 3" xfId="38100"/>
    <cellStyle name="Note 3 7" xfId="136"/>
    <cellStyle name="Note 3 7 10" xfId="3316"/>
    <cellStyle name="Note 3 7 10 2" xfId="20908"/>
    <cellStyle name="Note 3 7 10 3" xfId="38396"/>
    <cellStyle name="Note 3 7 11" xfId="3741"/>
    <cellStyle name="Note 3 7 11 2" xfId="21333"/>
    <cellStyle name="Note 3 7 11 3" xfId="38821"/>
    <cellStyle name="Note 3 7 12" xfId="4162"/>
    <cellStyle name="Note 3 7 12 2" xfId="21754"/>
    <cellStyle name="Note 3 7 12 3" xfId="39242"/>
    <cellStyle name="Note 3 7 13" xfId="4583"/>
    <cellStyle name="Note 3 7 13 2" xfId="22175"/>
    <cellStyle name="Note 3 7 13 3" xfId="39663"/>
    <cellStyle name="Note 3 7 14" xfId="4984"/>
    <cellStyle name="Note 3 7 14 2" xfId="22576"/>
    <cellStyle name="Note 3 7 14 3" xfId="40064"/>
    <cellStyle name="Note 3 7 15" xfId="5384"/>
    <cellStyle name="Note 3 7 15 2" xfId="22976"/>
    <cellStyle name="Note 3 7 15 3" xfId="40464"/>
    <cellStyle name="Note 3 7 16" xfId="5920"/>
    <cellStyle name="Note 3 7 16 2" xfId="23512"/>
    <cellStyle name="Note 3 7 16 3" xfId="41000"/>
    <cellStyle name="Note 3 7 17" xfId="6521"/>
    <cellStyle name="Note 3 7 17 2" xfId="24081"/>
    <cellStyle name="Note 3 7 17 3" xfId="41569"/>
    <cellStyle name="Note 3 7 18" xfId="7101"/>
    <cellStyle name="Note 3 7 18 2" xfId="24661"/>
    <cellStyle name="Note 3 7 18 3" xfId="42149"/>
    <cellStyle name="Note 3 7 19" xfId="7669"/>
    <cellStyle name="Note 3 7 19 2" xfId="25229"/>
    <cellStyle name="Note 3 7 19 3" xfId="42717"/>
    <cellStyle name="Note 3 7 2" xfId="803"/>
    <cellStyle name="Note 3 7 2 10" xfId="4720"/>
    <cellStyle name="Note 3 7 2 10 2" xfId="22312"/>
    <cellStyle name="Note 3 7 2 10 3" xfId="39800"/>
    <cellStyle name="Note 3 7 2 11" xfId="5121"/>
    <cellStyle name="Note 3 7 2 11 2" xfId="22713"/>
    <cellStyle name="Note 3 7 2 11 3" xfId="40201"/>
    <cellStyle name="Note 3 7 2 12" xfId="5521"/>
    <cellStyle name="Note 3 7 2 12 2" xfId="23113"/>
    <cellStyle name="Note 3 7 2 12 3" xfId="40601"/>
    <cellStyle name="Note 3 7 2 13" xfId="6266"/>
    <cellStyle name="Note 3 7 2 13 2" xfId="23826"/>
    <cellStyle name="Note 3 7 2 13 3" xfId="41314"/>
    <cellStyle name="Note 3 7 2 14" xfId="6867"/>
    <cellStyle name="Note 3 7 2 14 2" xfId="24427"/>
    <cellStyle name="Note 3 7 2 14 3" xfId="41915"/>
    <cellStyle name="Note 3 7 2 15" xfId="7447"/>
    <cellStyle name="Note 3 7 2 15 2" xfId="25007"/>
    <cellStyle name="Note 3 7 2 15 3" xfId="42495"/>
    <cellStyle name="Note 3 7 2 16" xfId="8015"/>
    <cellStyle name="Note 3 7 2 16 2" xfId="25575"/>
    <cellStyle name="Note 3 7 2 16 3" xfId="43063"/>
    <cellStyle name="Note 3 7 2 17" xfId="8583"/>
    <cellStyle name="Note 3 7 2 17 2" xfId="26143"/>
    <cellStyle name="Note 3 7 2 17 3" xfId="43631"/>
    <cellStyle name="Note 3 7 2 18" xfId="9151"/>
    <cellStyle name="Note 3 7 2 18 2" xfId="26711"/>
    <cellStyle name="Note 3 7 2 18 3" xfId="44199"/>
    <cellStyle name="Note 3 7 2 19" xfId="9719"/>
    <cellStyle name="Note 3 7 2 19 2" xfId="27279"/>
    <cellStyle name="Note 3 7 2 19 3" xfId="44767"/>
    <cellStyle name="Note 3 7 2 2" xfId="1296"/>
    <cellStyle name="Note 3 7 2 2 2" xfId="18888"/>
    <cellStyle name="Note 3 7 2 2 3" xfId="36376"/>
    <cellStyle name="Note 3 7 2 20" xfId="10298"/>
    <cellStyle name="Note 3 7 2 20 2" xfId="27858"/>
    <cellStyle name="Note 3 7 2 20 3" xfId="45346"/>
    <cellStyle name="Note 3 7 2 21" xfId="10865"/>
    <cellStyle name="Note 3 7 2 21 2" xfId="28425"/>
    <cellStyle name="Note 3 7 2 21 3" xfId="45913"/>
    <cellStyle name="Note 3 7 2 22" xfId="11375"/>
    <cellStyle name="Note 3 7 2 22 2" xfId="28935"/>
    <cellStyle name="Note 3 7 2 22 3" xfId="46423"/>
    <cellStyle name="Note 3 7 2 23" xfId="11956"/>
    <cellStyle name="Note 3 7 2 23 2" xfId="29516"/>
    <cellStyle name="Note 3 7 2 23 3" xfId="47004"/>
    <cellStyle name="Note 3 7 2 24" xfId="12534"/>
    <cellStyle name="Note 3 7 2 24 2" xfId="30094"/>
    <cellStyle name="Note 3 7 2 24 3" xfId="47582"/>
    <cellStyle name="Note 3 7 2 25" xfId="13110"/>
    <cellStyle name="Note 3 7 2 25 2" xfId="30670"/>
    <cellStyle name="Note 3 7 2 25 3" xfId="48158"/>
    <cellStyle name="Note 3 7 2 26" xfId="13686"/>
    <cellStyle name="Note 3 7 2 26 2" xfId="31246"/>
    <cellStyle name="Note 3 7 2 26 3" xfId="48734"/>
    <cellStyle name="Note 3 7 2 27" xfId="14260"/>
    <cellStyle name="Note 3 7 2 27 2" xfId="31820"/>
    <cellStyle name="Note 3 7 2 27 3" xfId="49308"/>
    <cellStyle name="Note 3 7 2 28" xfId="14816"/>
    <cellStyle name="Note 3 7 2 28 2" xfId="32376"/>
    <cellStyle name="Note 3 7 2 28 3" xfId="49864"/>
    <cellStyle name="Note 3 7 2 29" xfId="15373"/>
    <cellStyle name="Note 3 7 2 29 2" xfId="32933"/>
    <cellStyle name="Note 3 7 2 29 3" xfId="50421"/>
    <cellStyle name="Note 3 7 2 3" xfId="1732"/>
    <cellStyle name="Note 3 7 2 3 2" xfId="19324"/>
    <cellStyle name="Note 3 7 2 3 3" xfId="36812"/>
    <cellStyle name="Note 3 7 2 30" xfId="15931"/>
    <cellStyle name="Note 3 7 2 30 2" xfId="33491"/>
    <cellStyle name="Note 3 7 2 30 3" xfId="50979"/>
    <cellStyle name="Note 3 7 2 31" xfId="16479"/>
    <cellStyle name="Note 3 7 2 31 2" xfId="34039"/>
    <cellStyle name="Note 3 7 2 31 3" xfId="51527"/>
    <cellStyle name="Note 3 7 2 32" xfId="17012"/>
    <cellStyle name="Note 3 7 2 32 2" xfId="34572"/>
    <cellStyle name="Note 3 7 2 32 3" xfId="52060"/>
    <cellStyle name="Note 3 7 2 33" xfId="17533"/>
    <cellStyle name="Note 3 7 2 33 2" xfId="35093"/>
    <cellStyle name="Note 3 7 2 33 3" xfId="52581"/>
    <cellStyle name="Note 3 7 2 34" xfId="18137"/>
    <cellStyle name="Note 3 7 2 35" xfId="35625"/>
    <cellStyle name="Note 3 7 2 36" xfId="53351"/>
    <cellStyle name="Note 3 7 2 37" xfId="53659"/>
    <cellStyle name="Note 3 7 2 4" xfId="2167"/>
    <cellStyle name="Note 3 7 2 4 2" xfId="19759"/>
    <cellStyle name="Note 3 7 2 4 3" xfId="37247"/>
    <cellStyle name="Note 3 7 2 5" xfId="2603"/>
    <cellStyle name="Note 3 7 2 5 2" xfId="20195"/>
    <cellStyle name="Note 3 7 2 5 3" xfId="37683"/>
    <cellStyle name="Note 3 7 2 6" xfId="3075"/>
    <cellStyle name="Note 3 7 2 6 2" xfId="20667"/>
    <cellStyle name="Note 3 7 2 6 3" xfId="38155"/>
    <cellStyle name="Note 3 7 2 7" xfId="3453"/>
    <cellStyle name="Note 3 7 2 7 2" xfId="21045"/>
    <cellStyle name="Note 3 7 2 7 3" xfId="38533"/>
    <cellStyle name="Note 3 7 2 8" xfId="3878"/>
    <cellStyle name="Note 3 7 2 8 2" xfId="21470"/>
    <cellStyle name="Note 3 7 2 8 3" xfId="38958"/>
    <cellStyle name="Note 3 7 2 9" xfId="4299"/>
    <cellStyle name="Note 3 7 2 9 2" xfId="21891"/>
    <cellStyle name="Note 3 7 2 9 3" xfId="39379"/>
    <cellStyle name="Note 3 7 20" xfId="8237"/>
    <cellStyle name="Note 3 7 20 2" xfId="25797"/>
    <cellStyle name="Note 3 7 20 3" xfId="43285"/>
    <cellStyle name="Note 3 7 21" xfId="8805"/>
    <cellStyle name="Note 3 7 21 2" xfId="26365"/>
    <cellStyle name="Note 3 7 21 3" xfId="43853"/>
    <cellStyle name="Note 3 7 22" xfId="9373"/>
    <cellStyle name="Note 3 7 22 2" xfId="26933"/>
    <cellStyle name="Note 3 7 22 3" xfId="44421"/>
    <cellStyle name="Note 3 7 23" xfId="9953"/>
    <cellStyle name="Note 3 7 23 2" xfId="27513"/>
    <cellStyle name="Note 3 7 23 3" xfId="45001"/>
    <cellStyle name="Note 3 7 24" xfId="10520"/>
    <cellStyle name="Note 3 7 24 2" xfId="28080"/>
    <cellStyle name="Note 3 7 24 3" xfId="45568"/>
    <cellStyle name="Note 3 7 25" xfId="7781"/>
    <cellStyle name="Note 3 7 25 2" xfId="25341"/>
    <cellStyle name="Note 3 7 25 3" xfId="42829"/>
    <cellStyle name="Note 3 7 26" xfId="11610"/>
    <cellStyle name="Note 3 7 26 2" xfId="29170"/>
    <cellStyle name="Note 3 7 26 3" xfId="46658"/>
    <cellStyle name="Note 3 7 27" xfId="12188"/>
    <cellStyle name="Note 3 7 27 2" xfId="29748"/>
    <cellStyle name="Note 3 7 27 3" xfId="47236"/>
    <cellStyle name="Note 3 7 28" xfId="12767"/>
    <cellStyle name="Note 3 7 28 2" xfId="30327"/>
    <cellStyle name="Note 3 7 28 3" xfId="47815"/>
    <cellStyle name="Note 3 7 29" xfId="13343"/>
    <cellStyle name="Note 3 7 29 2" xfId="30903"/>
    <cellStyle name="Note 3 7 29 3" xfId="48391"/>
    <cellStyle name="Note 3 7 3" xfId="923"/>
    <cellStyle name="Note 3 7 3 10" xfId="4840"/>
    <cellStyle name="Note 3 7 3 10 2" xfId="22432"/>
    <cellStyle name="Note 3 7 3 10 3" xfId="39920"/>
    <cellStyle name="Note 3 7 3 11" xfId="5241"/>
    <cellStyle name="Note 3 7 3 11 2" xfId="22833"/>
    <cellStyle name="Note 3 7 3 11 3" xfId="40321"/>
    <cellStyle name="Note 3 7 3 12" xfId="5641"/>
    <cellStyle name="Note 3 7 3 12 2" xfId="23233"/>
    <cellStyle name="Note 3 7 3 12 3" xfId="40721"/>
    <cellStyle name="Note 3 7 3 13" xfId="6386"/>
    <cellStyle name="Note 3 7 3 13 2" xfId="23946"/>
    <cellStyle name="Note 3 7 3 13 3" xfId="41434"/>
    <cellStyle name="Note 3 7 3 14" xfId="6987"/>
    <cellStyle name="Note 3 7 3 14 2" xfId="24547"/>
    <cellStyle name="Note 3 7 3 14 3" xfId="42035"/>
    <cellStyle name="Note 3 7 3 15" xfId="7567"/>
    <cellStyle name="Note 3 7 3 15 2" xfId="25127"/>
    <cellStyle name="Note 3 7 3 15 3" xfId="42615"/>
    <cellStyle name="Note 3 7 3 16" xfId="8135"/>
    <cellStyle name="Note 3 7 3 16 2" xfId="25695"/>
    <cellStyle name="Note 3 7 3 16 3" xfId="43183"/>
    <cellStyle name="Note 3 7 3 17" xfId="8703"/>
    <cellStyle name="Note 3 7 3 17 2" xfId="26263"/>
    <cellStyle name="Note 3 7 3 17 3" xfId="43751"/>
    <cellStyle name="Note 3 7 3 18" xfId="9271"/>
    <cellStyle name="Note 3 7 3 18 2" xfId="26831"/>
    <cellStyle name="Note 3 7 3 18 3" xfId="44319"/>
    <cellStyle name="Note 3 7 3 19" xfId="9839"/>
    <cellStyle name="Note 3 7 3 19 2" xfId="27399"/>
    <cellStyle name="Note 3 7 3 19 3" xfId="44887"/>
    <cellStyle name="Note 3 7 3 2" xfId="1416"/>
    <cellStyle name="Note 3 7 3 2 2" xfId="19008"/>
    <cellStyle name="Note 3 7 3 2 3" xfId="36496"/>
    <cellStyle name="Note 3 7 3 20" xfId="10418"/>
    <cellStyle name="Note 3 7 3 20 2" xfId="27978"/>
    <cellStyle name="Note 3 7 3 20 3" xfId="45466"/>
    <cellStyle name="Note 3 7 3 21" xfId="10985"/>
    <cellStyle name="Note 3 7 3 21 2" xfId="28545"/>
    <cellStyle name="Note 3 7 3 21 3" xfId="46033"/>
    <cellStyle name="Note 3 7 3 22" xfId="11495"/>
    <cellStyle name="Note 3 7 3 22 2" xfId="29055"/>
    <cellStyle name="Note 3 7 3 22 3" xfId="46543"/>
    <cellStyle name="Note 3 7 3 23" xfId="12076"/>
    <cellStyle name="Note 3 7 3 23 2" xfId="29636"/>
    <cellStyle name="Note 3 7 3 23 3" xfId="47124"/>
    <cellStyle name="Note 3 7 3 24" xfId="12654"/>
    <cellStyle name="Note 3 7 3 24 2" xfId="30214"/>
    <cellStyle name="Note 3 7 3 24 3" xfId="47702"/>
    <cellStyle name="Note 3 7 3 25" xfId="13230"/>
    <cellStyle name="Note 3 7 3 25 2" xfId="30790"/>
    <cellStyle name="Note 3 7 3 25 3" xfId="48278"/>
    <cellStyle name="Note 3 7 3 26" xfId="13806"/>
    <cellStyle name="Note 3 7 3 26 2" xfId="31366"/>
    <cellStyle name="Note 3 7 3 26 3" xfId="48854"/>
    <cellStyle name="Note 3 7 3 27" xfId="14380"/>
    <cellStyle name="Note 3 7 3 27 2" xfId="31940"/>
    <cellStyle name="Note 3 7 3 27 3" xfId="49428"/>
    <cellStyle name="Note 3 7 3 28" xfId="14936"/>
    <cellStyle name="Note 3 7 3 28 2" xfId="32496"/>
    <cellStyle name="Note 3 7 3 28 3" xfId="49984"/>
    <cellStyle name="Note 3 7 3 29" xfId="15493"/>
    <cellStyle name="Note 3 7 3 29 2" xfId="33053"/>
    <cellStyle name="Note 3 7 3 29 3" xfId="50541"/>
    <cellStyle name="Note 3 7 3 3" xfId="1852"/>
    <cellStyle name="Note 3 7 3 3 2" xfId="19444"/>
    <cellStyle name="Note 3 7 3 3 3" xfId="36932"/>
    <cellStyle name="Note 3 7 3 30" xfId="16051"/>
    <cellStyle name="Note 3 7 3 30 2" xfId="33611"/>
    <cellStyle name="Note 3 7 3 30 3" xfId="51099"/>
    <cellStyle name="Note 3 7 3 31" xfId="16599"/>
    <cellStyle name="Note 3 7 3 31 2" xfId="34159"/>
    <cellStyle name="Note 3 7 3 31 3" xfId="51647"/>
    <cellStyle name="Note 3 7 3 32" xfId="17132"/>
    <cellStyle name="Note 3 7 3 32 2" xfId="34692"/>
    <cellStyle name="Note 3 7 3 32 3" xfId="52180"/>
    <cellStyle name="Note 3 7 3 33" xfId="17653"/>
    <cellStyle name="Note 3 7 3 33 2" xfId="35213"/>
    <cellStyle name="Note 3 7 3 33 3" xfId="52701"/>
    <cellStyle name="Note 3 7 3 34" xfId="18257"/>
    <cellStyle name="Note 3 7 3 35" xfId="35745"/>
    <cellStyle name="Note 3 7 3 36" xfId="53471"/>
    <cellStyle name="Note 3 7 3 37" xfId="53861"/>
    <cellStyle name="Note 3 7 3 4" xfId="2287"/>
    <cellStyle name="Note 3 7 3 4 2" xfId="19879"/>
    <cellStyle name="Note 3 7 3 4 3" xfId="37367"/>
    <cellStyle name="Note 3 7 3 5" xfId="2723"/>
    <cellStyle name="Note 3 7 3 5 2" xfId="20315"/>
    <cellStyle name="Note 3 7 3 5 3" xfId="37803"/>
    <cellStyle name="Note 3 7 3 6" xfId="2367"/>
    <cellStyle name="Note 3 7 3 6 2" xfId="19959"/>
    <cellStyle name="Note 3 7 3 6 3" xfId="37447"/>
    <cellStyle name="Note 3 7 3 7" xfId="3573"/>
    <cellStyle name="Note 3 7 3 7 2" xfId="21165"/>
    <cellStyle name="Note 3 7 3 7 3" xfId="38653"/>
    <cellStyle name="Note 3 7 3 8" xfId="3998"/>
    <cellStyle name="Note 3 7 3 8 2" xfId="21590"/>
    <cellStyle name="Note 3 7 3 8 3" xfId="39078"/>
    <cellStyle name="Note 3 7 3 9" xfId="4419"/>
    <cellStyle name="Note 3 7 3 9 2" xfId="22011"/>
    <cellStyle name="Note 3 7 3 9 3" xfId="39499"/>
    <cellStyle name="Note 3 7 30" xfId="13920"/>
    <cellStyle name="Note 3 7 30 2" xfId="31480"/>
    <cellStyle name="Note 3 7 30 3" xfId="48968"/>
    <cellStyle name="Note 3 7 31" xfId="14480"/>
    <cellStyle name="Note 3 7 31 2" xfId="32040"/>
    <cellStyle name="Note 3 7 31 3" xfId="49528"/>
    <cellStyle name="Note 3 7 32" xfId="15035"/>
    <cellStyle name="Note 3 7 32 2" xfId="32595"/>
    <cellStyle name="Note 3 7 32 3" xfId="50083"/>
    <cellStyle name="Note 3 7 33" xfId="15600"/>
    <cellStyle name="Note 3 7 33 2" xfId="33160"/>
    <cellStyle name="Note 3 7 33 3" xfId="50648"/>
    <cellStyle name="Note 3 7 34" xfId="16147"/>
    <cellStyle name="Note 3 7 34 2" xfId="33707"/>
    <cellStyle name="Note 3 7 34 3" xfId="51195"/>
    <cellStyle name="Note 3 7 35" xfId="16698"/>
    <cellStyle name="Note 3 7 35 2" xfId="34258"/>
    <cellStyle name="Note 3 7 35 3" xfId="51746"/>
    <cellStyle name="Note 3 7 36" xfId="17219"/>
    <cellStyle name="Note 3 7 36 2" xfId="34779"/>
    <cellStyle name="Note 3 7 36 3" xfId="52267"/>
    <cellStyle name="Note 3 7 37" xfId="17823"/>
    <cellStyle name="Note 3 7 38" xfId="35311"/>
    <cellStyle name="Note 3 7 39" xfId="53214"/>
    <cellStyle name="Note 3 7 4" xfId="666"/>
    <cellStyle name="Note 3 7 4 10" xfId="10728"/>
    <cellStyle name="Note 3 7 4 10 2" xfId="28288"/>
    <cellStyle name="Note 3 7 4 10 3" xfId="45776"/>
    <cellStyle name="Note 3 7 4 11" xfId="11238"/>
    <cellStyle name="Note 3 7 4 11 2" xfId="28798"/>
    <cellStyle name="Note 3 7 4 11 3" xfId="46286"/>
    <cellStyle name="Note 3 7 4 12" xfId="11819"/>
    <cellStyle name="Note 3 7 4 12 2" xfId="29379"/>
    <cellStyle name="Note 3 7 4 12 3" xfId="46867"/>
    <cellStyle name="Note 3 7 4 13" xfId="12397"/>
    <cellStyle name="Note 3 7 4 13 2" xfId="29957"/>
    <cellStyle name="Note 3 7 4 13 3" xfId="47445"/>
    <cellStyle name="Note 3 7 4 14" xfId="12973"/>
    <cellStyle name="Note 3 7 4 14 2" xfId="30533"/>
    <cellStyle name="Note 3 7 4 14 3" xfId="48021"/>
    <cellStyle name="Note 3 7 4 15" xfId="13549"/>
    <cellStyle name="Note 3 7 4 15 2" xfId="31109"/>
    <cellStyle name="Note 3 7 4 15 3" xfId="48597"/>
    <cellStyle name="Note 3 7 4 16" xfId="14123"/>
    <cellStyle name="Note 3 7 4 16 2" xfId="31683"/>
    <cellStyle name="Note 3 7 4 16 3" xfId="49171"/>
    <cellStyle name="Note 3 7 4 17" xfId="14679"/>
    <cellStyle name="Note 3 7 4 17 2" xfId="32239"/>
    <cellStyle name="Note 3 7 4 17 3" xfId="49727"/>
    <cellStyle name="Note 3 7 4 18" xfId="15236"/>
    <cellStyle name="Note 3 7 4 18 2" xfId="32796"/>
    <cellStyle name="Note 3 7 4 18 3" xfId="50284"/>
    <cellStyle name="Note 3 7 4 19" xfId="15794"/>
    <cellStyle name="Note 3 7 4 19 2" xfId="33354"/>
    <cellStyle name="Note 3 7 4 19 3" xfId="50842"/>
    <cellStyle name="Note 3 7 4 2" xfId="6129"/>
    <cellStyle name="Note 3 7 4 2 2" xfId="23689"/>
    <cellStyle name="Note 3 7 4 2 3" xfId="41177"/>
    <cellStyle name="Note 3 7 4 20" xfId="16342"/>
    <cellStyle name="Note 3 7 4 20 2" xfId="33902"/>
    <cellStyle name="Note 3 7 4 20 3" xfId="51390"/>
    <cellStyle name="Note 3 7 4 21" xfId="16875"/>
    <cellStyle name="Note 3 7 4 21 2" xfId="34435"/>
    <cellStyle name="Note 3 7 4 21 3" xfId="51923"/>
    <cellStyle name="Note 3 7 4 22" xfId="17396"/>
    <cellStyle name="Note 3 7 4 22 2" xfId="34956"/>
    <cellStyle name="Note 3 7 4 22 3" xfId="52444"/>
    <cellStyle name="Note 3 7 4 23" xfId="18000"/>
    <cellStyle name="Note 3 7 4 24" xfId="35488"/>
    <cellStyle name="Note 3 7 4 3" xfId="6730"/>
    <cellStyle name="Note 3 7 4 3 2" xfId="24290"/>
    <cellStyle name="Note 3 7 4 3 3" xfId="41778"/>
    <cellStyle name="Note 3 7 4 4" xfId="7310"/>
    <cellStyle name="Note 3 7 4 4 2" xfId="24870"/>
    <cellStyle name="Note 3 7 4 4 3" xfId="42358"/>
    <cellStyle name="Note 3 7 4 5" xfId="7878"/>
    <cellStyle name="Note 3 7 4 5 2" xfId="25438"/>
    <cellStyle name="Note 3 7 4 5 3" xfId="42926"/>
    <cellStyle name="Note 3 7 4 6" xfId="8446"/>
    <cellStyle name="Note 3 7 4 6 2" xfId="26006"/>
    <cellStyle name="Note 3 7 4 6 3" xfId="43494"/>
    <cellStyle name="Note 3 7 4 7" xfId="9014"/>
    <cellStyle name="Note 3 7 4 7 2" xfId="26574"/>
    <cellStyle name="Note 3 7 4 7 3" xfId="44062"/>
    <cellStyle name="Note 3 7 4 8" xfId="9582"/>
    <cellStyle name="Note 3 7 4 8 2" xfId="27142"/>
    <cellStyle name="Note 3 7 4 8 3" xfId="44630"/>
    <cellStyle name="Note 3 7 4 9" xfId="10161"/>
    <cellStyle name="Note 3 7 4 9 2" xfId="27721"/>
    <cellStyle name="Note 3 7 4 9 3" xfId="45209"/>
    <cellStyle name="Note 3 7 40" xfId="53548"/>
    <cellStyle name="Note 3 7 5" xfId="1159"/>
    <cellStyle name="Note 3 7 5 2" xfId="18751"/>
    <cellStyle name="Note 3 7 5 3" xfId="36239"/>
    <cellStyle name="Note 3 7 6" xfId="1595"/>
    <cellStyle name="Note 3 7 6 2" xfId="19187"/>
    <cellStyle name="Note 3 7 6 3" xfId="36675"/>
    <cellStyle name="Note 3 7 7" xfId="2030"/>
    <cellStyle name="Note 3 7 7 2" xfId="19622"/>
    <cellStyle name="Note 3 7 7 3" xfId="37110"/>
    <cellStyle name="Note 3 7 8" xfId="2466"/>
    <cellStyle name="Note 3 7 8 2" xfId="20058"/>
    <cellStyle name="Note 3 7 8 3" xfId="37546"/>
    <cellStyle name="Note 3 7 9" xfId="2954"/>
    <cellStyle name="Note 3 7 9 2" xfId="20546"/>
    <cellStyle name="Note 3 7 9 3" xfId="38034"/>
    <cellStyle name="Note 3 8" xfId="241"/>
    <cellStyle name="Note 3 8 10" xfId="3324"/>
    <cellStyle name="Note 3 8 10 2" xfId="20916"/>
    <cellStyle name="Note 3 8 10 3" xfId="38404"/>
    <cellStyle name="Note 3 8 11" xfId="3749"/>
    <cellStyle name="Note 3 8 11 2" xfId="21341"/>
    <cellStyle name="Note 3 8 11 3" xfId="38829"/>
    <cellStyle name="Note 3 8 12" xfId="4170"/>
    <cellStyle name="Note 3 8 12 2" xfId="21762"/>
    <cellStyle name="Note 3 8 12 3" xfId="39250"/>
    <cellStyle name="Note 3 8 13" xfId="4591"/>
    <cellStyle name="Note 3 8 13 2" xfId="22183"/>
    <cellStyle name="Note 3 8 13 3" xfId="39671"/>
    <cellStyle name="Note 3 8 14" xfId="4992"/>
    <cellStyle name="Note 3 8 14 2" xfId="22584"/>
    <cellStyle name="Note 3 8 14 3" xfId="40072"/>
    <cellStyle name="Note 3 8 15" xfId="5392"/>
    <cellStyle name="Note 3 8 15 2" xfId="22984"/>
    <cellStyle name="Note 3 8 15 3" xfId="40472"/>
    <cellStyle name="Note 3 8 16" xfId="5928"/>
    <cellStyle name="Note 3 8 16 2" xfId="23520"/>
    <cellStyle name="Note 3 8 16 3" xfId="41008"/>
    <cellStyle name="Note 3 8 17" xfId="6529"/>
    <cellStyle name="Note 3 8 17 2" xfId="24089"/>
    <cellStyle name="Note 3 8 17 3" xfId="41577"/>
    <cellStyle name="Note 3 8 18" xfId="7109"/>
    <cellStyle name="Note 3 8 18 2" xfId="24669"/>
    <cellStyle name="Note 3 8 18 3" xfId="42157"/>
    <cellStyle name="Note 3 8 19" xfId="7677"/>
    <cellStyle name="Note 3 8 19 2" xfId="25237"/>
    <cellStyle name="Note 3 8 19 3" xfId="42725"/>
    <cellStyle name="Note 3 8 2" xfId="811"/>
    <cellStyle name="Note 3 8 2 10" xfId="4728"/>
    <cellStyle name="Note 3 8 2 10 2" xfId="22320"/>
    <cellStyle name="Note 3 8 2 10 3" xfId="39808"/>
    <cellStyle name="Note 3 8 2 11" xfId="5129"/>
    <cellStyle name="Note 3 8 2 11 2" xfId="22721"/>
    <cellStyle name="Note 3 8 2 11 3" xfId="40209"/>
    <cellStyle name="Note 3 8 2 12" xfId="5529"/>
    <cellStyle name="Note 3 8 2 12 2" xfId="23121"/>
    <cellStyle name="Note 3 8 2 12 3" xfId="40609"/>
    <cellStyle name="Note 3 8 2 13" xfId="6274"/>
    <cellStyle name="Note 3 8 2 13 2" xfId="23834"/>
    <cellStyle name="Note 3 8 2 13 3" xfId="41322"/>
    <cellStyle name="Note 3 8 2 14" xfId="6875"/>
    <cellStyle name="Note 3 8 2 14 2" xfId="24435"/>
    <cellStyle name="Note 3 8 2 14 3" xfId="41923"/>
    <cellStyle name="Note 3 8 2 15" xfId="7455"/>
    <cellStyle name="Note 3 8 2 15 2" xfId="25015"/>
    <cellStyle name="Note 3 8 2 15 3" xfId="42503"/>
    <cellStyle name="Note 3 8 2 16" xfId="8023"/>
    <cellStyle name="Note 3 8 2 16 2" xfId="25583"/>
    <cellStyle name="Note 3 8 2 16 3" xfId="43071"/>
    <cellStyle name="Note 3 8 2 17" xfId="8591"/>
    <cellStyle name="Note 3 8 2 17 2" xfId="26151"/>
    <cellStyle name="Note 3 8 2 17 3" xfId="43639"/>
    <cellStyle name="Note 3 8 2 18" xfId="9159"/>
    <cellStyle name="Note 3 8 2 18 2" xfId="26719"/>
    <cellStyle name="Note 3 8 2 18 3" xfId="44207"/>
    <cellStyle name="Note 3 8 2 19" xfId="9727"/>
    <cellStyle name="Note 3 8 2 19 2" xfId="27287"/>
    <cellStyle name="Note 3 8 2 19 3" xfId="44775"/>
    <cellStyle name="Note 3 8 2 2" xfId="1304"/>
    <cellStyle name="Note 3 8 2 2 2" xfId="18896"/>
    <cellStyle name="Note 3 8 2 2 3" xfId="36384"/>
    <cellStyle name="Note 3 8 2 20" xfId="10306"/>
    <cellStyle name="Note 3 8 2 20 2" xfId="27866"/>
    <cellStyle name="Note 3 8 2 20 3" xfId="45354"/>
    <cellStyle name="Note 3 8 2 21" xfId="10873"/>
    <cellStyle name="Note 3 8 2 21 2" xfId="28433"/>
    <cellStyle name="Note 3 8 2 21 3" xfId="45921"/>
    <cellStyle name="Note 3 8 2 22" xfId="11383"/>
    <cellStyle name="Note 3 8 2 22 2" xfId="28943"/>
    <cellStyle name="Note 3 8 2 22 3" xfId="46431"/>
    <cellStyle name="Note 3 8 2 23" xfId="11964"/>
    <cellStyle name="Note 3 8 2 23 2" xfId="29524"/>
    <cellStyle name="Note 3 8 2 23 3" xfId="47012"/>
    <cellStyle name="Note 3 8 2 24" xfId="12542"/>
    <cellStyle name="Note 3 8 2 24 2" xfId="30102"/>
    <cellStyle name="Note 3 8 2 24 3" xfId="47590"/>
    <cellStyle name="Note 3 8 2 25" xfId="13118"/>
    <cellStyle name="Note 3 8 2 25 2" xfId="30678"/>
    <cellStyle name="Note 3 8 2 25 3" xfId="48166"/>
    <cellStyle name="Note 3 8 2 26" xfId="13694"/>
    <cellStyle name="Note 3 8 2 26 2" xfId="31254"/>
    <cellStyle name="Note 3 8 2 26 3" xfId="48742"/>
    <cellStyle name="Note 3 8 2 27" xfId="14268"/>
    <cellStyle name="Note 3 8 2 27 2" xfId="31828"/>
    <cellStyle name="Note 3 8 2 27 3" xfId="49316"/>
    <cellStyle name="Note 3 8 2 28" xfId="14824"/>
    <cellStyle name="Note 3 8 2 28 2" xfId="32384"/>
    <cellStyle name="Note 3 8 2 28 3" xfId="49872"/>
    <cellStyle name="Note 3 8 2 29" xfId="15381"/>
    <cellStyle name="Note 3 8 2 29 2" xfId="32941"/>
    <cellStyle name="Note 3 8 2 29 3" xfId="50429"/>
    <cellStyle name="Note 3 8 2 3" xfId="1740"/>
    <cellStyle name="Note 3 8 2 3 2" xfId="19332"/>
    <cellStyle name="Note 3 8 2 3 3" xfId="36820"/>
    <cellStyle name="Note 3 8 2 30" xfId="15939"/>
    <cellStyle name="Note 3 8 2 30 2" xfId="33499"/>
    <cellStyle name="Note 3 8 2 30 3" xfId="50987"/>
    <cellStyle name="Note 3 8 2 31" xfId="16487"/>
    <cellStyle name="Note 3 8 2 31 2" xfId="34047"/>
    <cellStyle name="Note 3 8 2 31 3" xfId="51535"/>
    <cellStyle name="Note 3 8 2 32" xfId="17020"/>
    <cellStyle name="Note 3 8 2 32 2" xfId="34580"/>
    <cellStyle name="Note 3 8 2 32 3" xfId="52068"/>
    <cellStyle name="Note 3 8 2 33" xfId="17541"/>
    <cellStyle name="Note 3 8 2 33 2" xfId="35101"/>
    <cellStyle name="Note 3 8 2 33 3" xfId="52589"/>
    <cellStyle name="Note 3 8 2 34" xfId="18145"/>
    <cellStyle name="Note 3 8 2 35" xfId="35633"/>
    <cellStyle name="Note 3 8 2 36" xfId="53359"/>
    <cellStyle name="Note 3 8 2 37" xfId="52991"/>
    <cellStyle name="Note 3 8 2 4" xfId="2175"/>
    <cellStyle name="Note 3 8 2 4 2" xfId="19767"/>
    <cellStyle name="Note 3 8 2 4 3" xfId="37255"/>
    <cellStyle name="Note 3 8 2 5" xfId="2611"/>
    <cellStyle name="Note 3 8 2 5 2" xfId="20203"/>
    <cellStyle name="Note 3 8 2 5 3" xfId="37691"/>
    <cellStyle name="Note 3 8 2 6" xfId="3087"/>
    <cellStyle name="Note 3 8 2 6 2" xfId="20679"/>
    <cellStyle name="Note 3 8 2 6 3" xfId="38167"/>
    <cellStyle name="Note 3 8 2 7" xfId="3461"/>
    <cellStyle name="Note 3 8 2 7 2" xfId="21053"/>
    <cellStyle name="Note 3 8 2 7 3" xfId="38541"/>
    <cellStyle name="Note 3 8 2 8" xfId="3886"/>
    <cellStyle name="Note 3 8 2 8 2" xfId="21478"/>
    <cellStyle name="Note 3 8 2 8 3" xfId="38966"/>
    <cellStyle name="Note 3 8 2 9" xfId="4307"/>
    <cellStyle name="Note 3 8 2 9 2" xfId="21899"/>
    <cellStyle name="Note 3 8 2 9 3" xfId="39387"/>
    <cellStyle name="Note 3 8 20" xfId="8245"/>
    <cellStyle name="Note 3 8 20 2" xfId="25805"/>
    <cellStyle name="Note 3 8 20 3" xfId="43293"/>
    <cellStyle name="Note 3 8 21" xfId="8813"/>
    <cellStyle name="Note 3 8 21 2" xfId="26373"/>
    <cellStyle name="Note 3 8 21 3" xfId="43861"/>
    <cellStyle name="Note 3 8 22" xfId="9381"/>
    <cellStyle name="Note 3 8 22 2" xfId="26941"/>
    <cellStyle name="Note 3 8 22 3" xfId="44429"/>
    <cellStyle name="Note 3 8 23" xfId="9961"/>
    <cellStyle name="Note 3 8 23 2" xfId="27521"/>
    <cellStyle name="Note 3 8 23 3" xfId="45009"/>
    <cellStyle name="Note 3 8 24" xfId="10528"/>
    <cellStyle name="Note 3 8 24 2" xfId="28088"/>
    <cellStyle name="Note 3 8 24 3" xfId="45576"/>
    <cellStyle name="Note 3 8 25" xfId="11039"/>
    <cellStyle name="Note 3 8 25 2" xfId="28599"/>
    <cellStyle name="Note 3 8 25 3" xfId="46087"/>
    <cellStyle name="Note 3 8 26" xfId="11618"/>
    <cellStyle name="Note 3 8 26 2" xfId="29178"/>
    <cellStyle name="Note 3 8 26 3" xfId="46666"/>
    <cellStyle name="Note 3 8 27" xfId="12196"/>
    <cellStyle name="Note 3 8 27 2" xfId="29756"/>
    <cellStyle name="Note 3 8 27 3" xfId="47244"/>
    <cellStyle name="Note 3 8 28" xfId="12775"/>
    <cellStyle name="Note 3 8 28 2" xfId="30335"/>
    <cellStyle name="Note 3 8 28 3" xfId="47823"/>
    <cellStyle name="Note 3 8 29" xfId="13351"/>
    <cellStyle name="Note 3 8 29 2" xfId="30911"/>
    <cellStyle name="Note 3 8 29 3" xfId="48399"/>
    <cellStyle name="Note 3 8 3" xfId="931"/>
    <cellStyle name="Note 3 8 3 10" xfId="4848"/>
    <cellStyle name="Note 3 8 3 10 2" xfId="22440"/>
    <cellStyle name="Note 3 8 3 10 3" xfId="39928"/>
    <cellStyle name="Note 3 8 3 11" xfId="5249"/>
    <cellStyle name="Note 3 8 3 11 2" xfId="22841"/>
    <cellStyle name="Note 3 8 3 11 3" xfId="40329"/>
    <cellStyle name="Note 3 8 3 12" xfId="5649"/>
    <cellStyle name="Note 3 8 3 12 2" xfId="23241"/>
    <cellStyle name="Note 3 8 3 12 3" xfId="40729"/>
    <cellStyle name="Note 3 8 3 13" xfId="6394"/>
    <cellStyle name="Note 3 8 3 13 2" xfId="23954"/>
    <cellStyle name="Note 3 8 3 13 3" xfId="41442"/>
    <cellStyle name="Note 3 8 3 14" xfId="6995"/>
    <cellStyle name="Note 3 8 3 14 2" xfId="24555"/>
    <cellStyle name="Note 3 8 3 14 3" xfId="42043"/>
    <cellStyle name="Note 3 8 3 15" xfId="7575"/>
    <cellStyle name="Note 3 8 3 15 2" xfId="25135"/>
    <cellStyle name="Note 3 8 3 15 3" xfId="42623"/>
    <cellStyle name="Note 3 8 3 16" xfId="8143"/>
    <cellStyle name="Note 3 8 3 16 2" xfId="25703"/>
    <cellStyle name="Note 3 8 3 16 3" xfId="43191"/>
    <cellStyle name="Note 3 8 3 17" xfId="8711"/>
    <cellStyle name="Note 3 8 3 17 2" xfId="26271"/>
    <cellStyle name="Note 3 8 3 17 3" xfId="43759"/>
    <cellStyle name="Note 3 8 3 18" xfId="9279"/>
    <cellStyle name="Note 3 8 3 18 2" xfId="26839"/>
    <cellStyle name="Note 3 8 3 18 3" xfId="44327"/>
    <cellStyle name="Note 3 8 3 19" xfId="9847"/>
    <cellStyle name="Note 3 8 3 19 2" xfId="27407"/>
    <cellStyle name="Note 3 8 3 19 3" xfId="44895"/>
    <cellStyle name="Note 3 8 3 2" xfId="1424"/>
    <cellStyle name="Note 3 8 3 2 2" xfId="19016"/>
    <cellStyle name="Note 3 8 3 2 3" xfId="36504"/>
    <cellStyle name="Note 3 8 3 20" xfId="10426"/>
    <cellStyle name="Note 3 8 3 20 2" xfId="27986"/>
    <cellStyle name="Note 3 8 3 20 3" xfId="45474"/>
    <cellStyle name="Note 3 8 3 21" xfId="10993"/>
    <cellStyle name="Note 3 8 3 21 2" xfId="28553"/>
    <cellStyle name="Note 3 8 3 21 3" xfId="46041"/>
    <cellStyle name="Note 3 8 3 22" xfId="11503"/>
    <cellStyle name="Note 3 8 3 22 2" xfId="29063"/>
    <cellStyle name="Note 3 8 3 22 3" xfId="46551"/>
    <cellStyle name="Note 3 8 3 23" xfId="12084"/>
    <cellStyle name="Note 3 8 3 23 2" xfId="29644"/>
    <cellStyle name="Note 3 8 3 23 3" xfId="47132"/>
    <cellStyle name="Note 3 8 3 24" xfId="12662"/>
    <cellStyle name="Note 3 8 3 24 2" xfId="30222"/>
    <cellStyle name="Note 3 8 3 24 3" xfId="47710"/>
    <cellStyle name="Note 3 8 3 25" xfId="13238"/>
    <cellStyle name="Note 3 8 3 25 2" xfId="30798"/>
    <cellStyle name="Note 3 8 3 25 3" xfId="48286"/>
    <cellStyle name="Note 3 8 3 26" xfId="13814"/>
    <cellStyle name="Note 3 8 3 26 2" xfId="31374"/>
    <cellStyle name="Note 3 8 3 26 3" xfId="48862"/>
    <cellStyle name="Note 3 8 3 27" xfId="14388"/>
    <cellStyle name="Note 3 8 3 27 2" xfId="31948"/>
    <cellStyle name="Note 3 8 3 27 3" xfId="49436"/>
    <cellStyle name="Note 3 8 3 28" xfId="14944"/>
    <cellStyle name="Note 3 8 3 28 2" xfId="32504"/>
    <cellStyle name="Note 3 8 3 28 3" xfId="49992"/>
    <cellStyle name="Note 3 8 3 29" xfId="15501"/>
    <cellStyle name="Note 3 8 3 29 2" xfId="33061"/>
    <cellStyle name="Note 3 8 3 29 3" xfId="50549"/>
    <cellStyle name="Note 3 8 3 3" xfId="1860"/>
    <cellStyle name="Note 3 8 3 3 2" xfId="19452"/>
    <cellStyle name="Note 3 8 3 3 3" xfId="36940"/>
    <cellStyle name="Note 3 8 3 30" xfId="16059"/>
    <cellStyle name="Note 3 8 3 30 2" xfId="33619"/>
    <cellStyle name="Note 3 8 3 30 3" xfId="51107"/>
    <cellStyle name="Note 3 8 3 31" xfId="16607"/>
    <cellStyle name="Note 3 8 3 31 2" xfId="34167"/>
    <cellStyle name="Note 3 8 3 31 3" xfId="51655"/>
    <cellStyle name="Note 3 8 3 32" xfId="17140"/>
    <cellStyle name="Note 3 8 3 32 2" xfId="34700"/>
    <cellStyle name="Note 3 8 3 32 3" xfId="52188"/>
    <cellStyle name="Note 3 8 3 33" xfId="17661"/>
    <cellStyle name="Note 3 8 3 33 2" xfId="35221"/>
    <cellStyle name="Note 3 8 3 33 3" xfId="52709"/>
    <cellStyle name="Note 3 8 3 34" xfId="18265"/>
    <cellStyle name="Note 3 8 3 35" xfId="35753"/>
    <cellStyle name="Note 3 8 3 36" xfId="53479"/>
    <cellStyle name="Note 3 8 3 37" xfId="53869"/>
    <cellStyle name="Note 3 8 3 4" xfId="2295"/>
    <cellStyle name="Note 3 8 3 4 2" xfId="19887"/>
    <cellStyle name="Note 3 8 3 4 3" xfId="37375"/>
    <cellStyle name="Note 3 8 3 5" xfId="2731"/>
    <cellStyle name="Note 3 8 3 5 2" xfId="20323"/>
    <cellStyle name="Note 3 8 3 5 3" xfId="37811"/>
    <cellStyle name="Note 3 8 3 6" xfId="1493"/>
    <cellStyle name="Note 3 8 3 6 2" xfId="19085"/>
    <cellStyle name="Note 3 8 3 6 3" xfId="36573"/>
    <cellStyle name="Note 3 8 3 7" xfId="3581"/>
    <cellStyle name="Note 3 8 3 7 2" xfId="21173"/>
    <cellStyle name="Note 3 8 3 7 3" xfId="38661"/>
    <cellStyle name="Note 3 8 3 8" xfId="4006"/>
    <cellStyle name="Note 3 8 3 8 2" xfId="21598"/>
    <cellStyle name="Note 3 8 3 8 3" xfId="39086"/>
    <cellStyle name="Note 3 8 3 9" xfId="4427"/>
    <cellStyle name="Note 3 8 3 9 2" xfId="22019"/>
    <cellStyle name="Note 3 8 3 9 3" xfId="39507"/>
    <cellStyle name="Note 3 8 30" xfId="13928"/>
    <cellStyle name="Note 3 8 30 2" xfId="31488"/>
    <cellStyle name="Note 3 8 30 3" xfId="48976"/>
    <cellStyle name="Note 3 8 31" xfId="14488"/>
    <cellStyle name="Note 3 8 31 2" xfId="32048"/>
    <cellStyle name="Note 3 8 31 3" xfId="49536"/>
    <cellStyle name="Note 3 8 32" xfId="15043"/>
    <cellStyle name="Note 3 8 32 2" xfId="32603"/>
    <cellStyle name="Note 3 8 32 3" xfId="50091"/>
    <cellStyle name="Note 3 8 33" xfId="15608"/>
    <cellStyle name="Note 3 8 33 2" xfId="33168"/>
    <cellStyle name="Note 3 8 33 3" xfId="50656"/>
    <cellStyle name="Note 3 8 34" xfId="16155"/>
    <cellStyle name="Note 3 8 34 2" xfId="33715"/>
    <cellStyle name="Note 3 8 34 3" xfId="51203"/>
    <cellStyle name="Note 3 8 35" xfId="16706"/>
    <cellStyle name="Note 3 8 35 2" xfId="34266"/>
    <cellStyle name="Note 3 8 35 3" xfId="51754"/>
    <cellStyle name="Note 3 8 36" xfId="17227"/>
    <cellStyle name="Note 3 8 36 2" xfId="34787"/>
    <cellStyle name="Note 3 8 36 3" xfId="52275"/>
    <cellStyle name="Note 3 8 37" xfId="17831"/>
    <cellStyle name="Note 3 8 38" xfId="35319"/>
    <cellStyle name="Note 3 8 39" xfId="53222"/>
    <cellStyle name="Note 3 8 4" xfId="674"/>
    <cellStyle name="Note 3 8 4 10" xfId="10736"/>
    <cellStyle name="Note 3 8 4 10 2" xfId="28296"/>
    <cellStyle name="Note 3 8 4 10 3" xfId="45784"/>
    <cellStyle name="Note 3 8 4 11" xfId="11246"/>
    <cellStyle name="Note 3 8 4 11 2" xfId="28806"/>
    <cellStyle name="Note 3 8 4 11 3" xfId="46294"/>
    <cellStyle name="Note 3 8 4 12" xfId="11827"/>
    <cellStyle name="Note 3 8 4 12 2" xfId="29387"/>
    <cellStyle name="Note 3 8 4 12 3" xfId="46875"/>
    <cellStyle name="Note 3 8 4 13" xfId="12405"/>
    <cellStyle name="Note 3 8 4 13 2" xfId="29965"/>
    <cellStyle name="Note 3 8 4 13 3" xfId="47453"/>
    <cellStyle name="Note 3 8 4 14" xfId="12981"/>
    <cellStyle name="Note 3 8 4 14 2" xfId="30541"/>
    <cellStyle name="Note 3 8 4 14 3" xfId="48029"/>
    <cellStyle name="Note 3 8 4 15" xfId="13557"/>
    <cellStyle name="Note 3 8 4 15 2" xfId="31117"/>
    <cellStyle name="Note 3 8 4 15 3" xfId="48605"/>
    <cellStyle name="Note 3 8 4 16" xfId="14131"/>
    <cellStyle name="Note 3 8 4 16 2" xfId="31691"/>
    <cellStyle name="Note 3 8 4 16 3" xfId="49179"/>
    <cellStyle name="Note 3 8 4 17" xfId="14687"/>
    <cellStyle name="Note 3 8 4 17 2" xfId="32247"/>
    <cellStyle name="Note 3 8 4 17 3" xfId="49735"/>
    <cellStyle name="Note 3 8 4 18" xfId="15244"/>
    <cellStyle name="Note 3 8 4 18 2" xfId="32804"/>
    <cellStyle name="Note 3 8 4 18 3" xfId="50292"/>
    <cellStyle name="Note 3 8 4 19" xfId="15802"/>
    <cellStyle name="Note 3 8 4 19 2" xfId="33362"/>
    <cellStyle name="Note 3 8 4 19 3" xfId="50850"/>
    <cellStyle name="Note 3 8 4 2" xfId="6137"/>
    <cellStyle name="Note 3 8 4 2 2" xfId="23697"/>
    <cellStyle name="Note 3 8 4 2 3" xfId="41185"/>
    <cellStyle name="Note 3 8 4 20" xfId="16350"/>
    <cellStyle name="Note 3 8 4 20 2" xfId="33910"/>
    <cellStyle name="Note 3 8 4 20 3" xfId="51398"/>
    <cellStyle name="Note 3 8 4 21" xfId="16883"/>
    <cellStyle name="Note 3 8 4 21 2" xfId="34443"/>
    <cellStyle name="Note 3 8 4 21 3" xfId="51931"/>
    <cellStyle name="Note 3 8 4 22" xfId="17404"/>
    <cellStyle name="Note 3 8 4 22 2" xfId="34964"/>
    <cellStyle name="Note 3 8 4 22 3" xfId="52452"/>
    <cellStyle name="Note 3 8 4 23" xfId="18008"/>
    <cellStyle name="Note 3 8 4 24" xfId="35496"/>
    <cellStyle name="Note 3 8 4 3" xfId="6738"/>
    <cellStyle name="Note 3 8 4 3 2" xfId="24298"/>
    <cellStyle name="Note 3 8 4 3 3" xfId="41786"/>
    <cellStyle name="Note 3 8 4 4" xfId="7318"/>
    <cellStyle name="Note 3 8 4 4 2" xfId="24878"/>
    <cellStyle name="Note 3 8 4 4 3" xfId="42366"/>
    <cellStyle name="Note 3 8 4 5" xfId="7886"/>
    <cellStyle name="Note 3 8 4 5 2" xfId="25446"/>
    <cellStyle name="Note 3 8 4 5 3" xfId="42934"/>
    <cellStyle name="Note 3 8 4 6" xfId="8454"/>
    <cellStyle name="Note 3 8 4 6 2" xfId="26014"/>
    <cellStyle name="Note 3 8 4 6 3" xfId="43502"/>
    <cellStyle name="Note 3 8 4 7" xfId="9022"/>
    <cellStyle name="Note 3 8 4 7 2" xfId="26582"/>
    <cellStyle name="Note 3 8 4 7 3" xfId="44070"/>
    <cellStyle name="Note 3 8 4 8" xfId="9590"/>
    <cellStyle name="Note 3 8 4 8 2" xfId="27150"/>
    <cellStyle name="Note 3 8 4 8 3" xfId="44638"/>
    <cellStyle name="Note 3 8 4 9" xfId="10169"/>
    <cellStyle name="Note 3 8 4 9 2" xfId="27729"/>
    <cellStyle name="Note 3 8 4 9 3" xfId="45217"/>
    <cellStyle name="Note 3 8 40" xfId="53560"/>
    <cellStyle name="Note 3 8 5" xfId="1167"/>
    <cellStyle name="Note 3 8 5 2" xfId="18759"/>
    <cellStyle name="Note 3 8 5 3" xfId="36247"/>
    <cellStyle name="Note 3 8 6" xfId="1603"/>
    <cellStyle name="Note 3 8 6 2" xfId="19195"/>
    <cellStyle name="Note 3 8 6 3" xfId="36683"/>
    <cellStyle name="Note 3 8 7" xfId="2038"/>
    <cellStyle name="Note 3 8 7 2" xfId="19630"/>
    <cellStyle name="Note 3 8 7 3" xfId="37118"/>
    <cellStyle name="Note 3 8 8" xfId="2474"/>
    <cellStyle name="Note 3 8 8 2" xfId="20066"/>
    <cellStyle name="Note 3 8 8 3" xfId="37554"/>
    <cellStyle name="Note 3 8 9" xfId="462"/>
    <cellStyle name="Note 3 8 9 2" xfId="18509"/>
    <cellStyle name="Note 3 8 9 3" xfId="35997"/>
    <cellStyle name="Note 3 9" xfId="228"/>
    <cellStyle name="Note 3 9 10" xfId="3338"/>
    <cellStyle name="Note 3 9 10 2" xfId="20930"/>
    <cellStyle name="Note 3 9 10 3" xfId="38418"/>
    <cellStyle name="Note 3 9 11" xfId="3763"/>
    <cellStyle name="Note 3 9 11 2" xfId="21355"/>
    <cellStyle name="Note 3 9 11 3" xfId="38843"/>
    <cellStyle name="Note 3 9 12" xfId="4184"/>
    <cellStyle name="Note 3 9 12 2" xfId="21776"/>
    <cellStyle name="Note 3 9 12 3" xfId="39264"/>
    <cellStyle name="Note 3 9 13" xfId="4605"/>
    <cellStyle name="Note 3 9 13 2" xfId="22197"/>
    <cellStyle name="Note 3 9 13 3" xfId="39685"/>
    <cellStyle name="Note 3 9 14" xfId="5006"/>
    <cellStyle name="Note 3 9 14 2" xfId="22598"/>
    <cellStyle name="Note 3 9 14 3" xfId="40086"/>
    <cellStyle name="Note 3 9 15" xfId="5406"/>
    <cellStyle name="Note 3 9 15 2" xfId="22998"/>
    <cellStyle name="Note 3 9 15 3" xfId="40486"/>
    <cellStyle name="Note 3 9 16" xfId="5942"/>
    <cellStyle name="Note 3 9 16 2" xfId="23534"/>
    <cellStyle name="Note 3 9 16 3" xfId="41022"/>
    <cellStyle name="Note 3 9 17" xfId="6543"/>
    <cellStyle name="Note 3 9 17 2" xfId="24103"/>
    <cellStyle name="Note 3 9 17 3" xfId="41591"/>
    <cellStyle name="Note 3 9 18" xfId="7123"/>
    <cellStyle name="Note 3 9 18 2" xfId="24683"/>
    <cellStyle name="Note 3 9 18 3" xfId="42171"/>
    <cellStyle name="Note 3 9 19" xfId="7691"/>
    <cellStyle name="Note 3 9 19 2" xfId="25251"/>
    <cellStyle name="Note 3 9 19 3" xfId="42739"/>
    <cellStyle name="Note 3 9 2" xfId="825"/>
    <cellStyle name="Note 3 9 2 10" xfId="4742"/>
    <cellStyle name="Note 3 9 2 10 2" xfId="22334"/>
    <cellStyle name="Note 3 9 2 10 3" xfId="39822"/>
    <cellStyle name="Note 3 9 2 11" xfId="5143"/>
    <cellStyle name="Note 3 9 2 11 2" xfId="22735"/>
    <cellStyle name="Note 3 9 2 11 3" xfId="40223"/>
    <cellStyle name="Note 3 9 2 12" xfId="5543"/>
    <cellStyle name="Note 3 9 2 12 2" xfId="23135"/>
    <cellStyle name="Note 3 9 2 12 3" xfId="40623"/>
    <cellStyle name="Note 3 9 2 13" xfId="6288"/>
    <cellStyle name="Note 3 9 2 13 2" xfId="23848"/>
    <cellStyle name="Note 3 9 2 13 3" xfId="41336"/>
    <cellStyle name="Note 3 9 2 14" xfId="6889"/>
    <cellStyle name="Note 3 9 2 14 2" xfId="24449"/>
    <cellStyle name="Note 3 9 2 14 3" xfId="41937"/>
    <cellStyle name="Note 3 9 2 15" xfId="7469"/>
    <cellStyle name="Note 3 9 2 15 2" xfId="25029"/>
    <cellStyle name="Note 3 9 2 15 3" xfId="42517"/>
    <cellStyle name="Note 3 9 2 16" xfId="8037"/>
    <cellStyle name="Note 3 9 2 16 2" xfId="25597"/>
    <cellStyle name="Note 3 9 2 16 3" xfId="43085"/>
    <cellStyle name="Note 3 9 2 17" xfId="8605"/>
    <cellStyle name="Note 3 9 2 17 2" xfId="26165"/>
    <cellStyle name="Note 3 9 2 17 3" xfId="43653"/>
    <cellStyle name="Note 3 9 2 18" xfId="9173"/>
    <cellStyle name="Note 3 9 2 18 2" xfId="26733"/>
    <cellStyle name="Note 3 9 2 18 3" xfId="44221"/>
    <cellStyle name="Note 3 9 2 19" xfId="9741"/>
    <cellStyle name="Note 3 9 2 19 2" xfId="27301"/>
    <cellStyle name="Note 3 9 2 19 3" xfId="44789"/>
    <cellStyle name="Note 3 9 2 2" xfId="1318"/>
    <cellStyle name="Note 3 9 2 2 2" xfId="18910"/>
    <cellStyle name="Note 3 9 2 2 3" xfId="36398"/>
    <cellStyle name="Note 3 9 2 20" xfId="10320"/>
    <cellStyle name="Note 3 9 2 20 2" xfId="27880"/>
    <cellStyle name="Note 3 9 2 20 3" xfId="45368"/>
    <cellStyle name="Note 3 9 2 21" xfId="10887"/>
    <cellStyle name="Note 3 9 2 21 2" xfId="28447"/>
    <cellStyle name="Note 3 9 2 21 3" xfId="45935"/>
    <cellStyle name="Note 3 9 2 22" xfId="11397"/>
    <cellStyle name="Note 3 9 2 22 2" xfId="28957"/>
    <cellStyle name="Note 3 9 2 22 3" xfId="46445"/>
    <cellStyle name="Note 3 9 2 23" xfId="11978"/>
    <cellStyle name="Note 3 9 2 23 2" xfId="29538"/>
    <cellStyle name="Note 3 9 2 23 3" xfId="47026"/>
    <cellStyle name="Note 3 9 2 24" xfId="12556"/>
    <cellStyle name="Note 3 9 2 24 2" xfId="30116"/>
    <cellStyle name="Note 3 9 2 24 3" xfId="47604"/>
    <cellStyle name="Note 3 9 2 25" xfId="13132"/>
    <cellStyle name="Note 3 9 2 25 2" xfId="30692"/>
    <cellStyle name="Note 3 9 2 25 3" xfId="48180"/>
    <cellStyle name="Note 3 9 2 26" xfId="13708"/>
    <cellStyle name="Note 3 9 2 26 2" xfId="31268"/>
    <cellStyle name="Note 3 9 2 26 3" xfId="48756"/>
    <cellStyle name="Note 3 9 2 27" xfId="14282"/>
    <cellStyle name="Note 3 9 2 27 2" xfId="31842"/>
    <cellStyle name="Note 3 9 2 27 3" xfId="49330"/>
    <cellStyle name="Note 3 9 2 28" xfId="14838"/>
    <cellStyle name="Note 3 9 2 28 2" xfId="32398"/>
    <cellStyle name="Note 3 9 2 28 3" xfId="49886"/>
    <cellStyle name="Note 3 9 2 29" xfId="15395"/>
    <cellStyle name="Note 3 9 2 29 2" xfId="32955"/>
    <cellStyle name="Note 3 9 2 29 3" xfId="50443"/>
    <cellStyle name="Note 3 9 2 3" xfId="1754"/>
    <cellStyle name="Note 3 9 2 3 2" xfId="19346"/>
    <cellStyle name="Note 3 9 2 3 3" xfId="36834"/>
    <cellStyle name="Note 3 9 2 30" xfId="15953"/>
    <cellStyle name="Note 3 9 2 30 2" xfId="33513"/>
    <cellStyle name="Note 3 9 2 30 3" xfId="51001"/>
    <cellStyle name="Note 3 9 2 31" xfId="16501"/>
    <cellStyle name="Note 3 9 2 31 2" xfId="34061"/>
    <cellStyle name="Note 3 9 2 31 3" xfId="51549"/>
    <cellStyle name="Note 3 9 2 32" xfId="17034"/>
    <cellStyle name="Note 3 9 2 32 2" xfId="34594"/>
    <cellStyle name="Note 3 9 2 32 3" xfId="52082"/>
    <cellStyle name="Note 3 9 2 33" xfId="17555"/>
    <cellStyle name="Note 3 9 2 33 2" xfId="35115"/>
    <cellStyle name="Note 3 9 2 33 3" xfId="52603"/>
    <cellStyle name="Note 3 9 2 34" xfId="18159"/>
    <cellStyle name="Note 3 9 2 35" xfId="35647"/>
    <cellStyle name="Note 3 9 2 36" xfId="53373"/>
    <cellStyle name="Note 3 9 2 37" xfId="53610"/>
    <cellStyle name="Note 3 9 2 4" xfId="2189"/>
    <cellStyle name="Note 3 9 2 4 2" xfId="19781"/>
    <cellStyle name="Note 3 9 2 4 3" xfId="37269"/>
    <cellStyle name="Note 3 9 2 5" xfId="2625"/>
    <cellStyle name="Note 3 9 2 5 2" xfId="20217"/>
    <cellStyle name="Note 3 9 2 5 3" xfId="37705"/>
    <cellStyle name="Note 3 9 2 6" xfId="438"/>
    <cellStyle name="Note 3 9 2 6 2" xfId="18485"/>
    <cellStyle name="Note 3 9 2 6 3" xfId="35973"/>
    <cellStyle name="Note 3 9 2 7" xfId="3475"/>
    <cellStyle name="Note 3 9 2 7 2" xfId="21067"/>
    <cellStyle name="Note 3 9 2 7 3" xfId="38555"/>
    <cellStyle name="Note 3 9 2 8" xfId="3900"/>
    <cellStyle name="Note 3 9 2 8 2" xfId="21492"/>
    <cellStyle name="Note 3 9 2 8 3" xfId="38980"/>
    <cellStyle name="Note 3 9 2 9" xfId="4321"/>
    <cellStyle name="Note 3 9 2 9 2" xfId="21913"/>
    <cellStyle name="Note 3 9 2 9 3" xfId="39401"/>
    <cellStyle name="Note 3 9 20" xfId="8259"/>
    <cellStyle name="Note 3 9 20 2" xfId="25819"/>
    <cellStyle name="Note 3 9 20 3" xfId="43307"/>
    <cellStyle name="Note 3 9 21" xfId="8827"/>
    <cellStyle name="Note 3 9 21 2" xfId="26387"/>
    <cellStyle name="Note 3 9 21 3" xfId="43875"/>
    <cellStyle name="Note 3 9 22" xfId="9395"/>
    <cellStyle name="Note 3 9 22 2" xfId="26955"/>
    <cellStyle name="Note 3 9 22 3" xfId="44443"/>
    <cellStyle name="Note 3 9 23" xfId="9975"/>
    <cellStyle name="Note 3 9 23 2" xfId="27535"/>
    <cellStyle name="Note 3 9 23 3" xfId="45023"/>
    <cellStyle name="Note 3 9 24" xfId="10542"/>
    <cellStyle name="Note 3 9 24 2" xfId="28102"/>
    <cellStyle name="Note 3 9 24 3" xfId="45590"/>
    <cellStyle name="Note 3 9 25" xfId="11053"/>
    <cellStyle name="Note 3 9 25 2" xfId="28613"/>
    <cellStyle name="Note 3 9 25 3" xfId="46101"/>
    <cellStyle name="Note 3 9 26" xfId="11632"/>
    <cellStyle name="Note 3 9 26 2" xfId="29192"/>
    <cellStyle name="Note 3 9 26 3" xfId="46680"/>
    <cellStyle name="Note 3 9 27" xfId="12210"/>
    <cellStyle name="Note 3 9 27 2" xfId="29770"/>
    <cellStyle name="Note 3 9 27 3" xfId="47258"/>
    <cellStyle name="Note 3 9 28" xfId="12789"/>
    <cellStyle name="Note 3 9 28 2" xfId="30349"/>
    <cellStyle name="Note 3 9 28 3" xfId="47837"/>
    <cellStyle name="Note 3 9 29" xfId="13365"/>
    <cellStyle name="Note 3 9 29 2" xfId="30925"/>
    <cellStyle name="Note 3 9 29 3" xfId="48413"/>
    <cellStyle name="Note 3 9 3" xfId="945"/>
    <cellStyle name="Note 3 9 3 10" xfId="4862"/>
    <cellStyle name="Note 3 9 3 10 2" xfId="22454"/>
    <cellStyle name="Note 3 9 3 10 3" xfId="39942"/>
    <cellStyle name="Note 3 9 3 11" xfId="5263"/>
    <cellStyle name="Note 3 9 3 11 2" xfId="22855"/>
    <cellStyle name="Note 3 9 3 11 3" xfId="40343"/>
    <cellStyle name="Note 3 9 3 12" xfId="5663"/>
    <cellStyle name="Note 3 9 3 12 2" xfId="23255"/>
    <cellStyle name="Note 3 9 3 12 3" xfId="40743"/>
    <cellStyle name="Note 3 9 3 13" xfId="6408"/>
    <cellStyle name="Note 3 9 3 13 2" xfId="23968"/>
    <cellStyle name="Note 3 9 3 13 3" xfId="41456"/>
    <cellStyle name="Note 3 9 3 14" xfId="7009"/>
    <cellStyle name="Note 3 9 3 14 2" xfId="24569"/>
    <cellStyle name="Note 3 9 3 14 3" xfId="42057"/>
    <cellStyle name="Note 3 9 3 15" xfId="7589"/>
    <cellStyle name="Note 3 9 3 15 2" xfId="25149"/>
    <cellStyle name="Note 3 9 3 15 3" xfId="42637"/>
    <cellStyle name="Note 3 9 3 16" xfId="8157"/>
    <cellStyle name="Note 3 9 3 16 2" xfId="25717"/>
    <cellStyle name="Note 3 9 3 16 3" xfId="43205"/>
    <cellStyle name="Note 3 9 3 17" xfId="8725"/>
    <cellStyle name="Note 3 9 3 17 2" xfId="26285"/>
    <cellStyle name="Note 3 9 3 17 3" xfId="43773"/>
    <cellStyle name="Note 3 9 3 18" xfId="9293"/>
    <cellStyle name="Note 3 9 3 18 2" xfId="26853"/>
    <cellStyle name="Note 3 9 3 18 3" xfId="44341"/>
    <cellStyle name="Note 3 9 3 19" xfId="9861"/>
    <cellStyle name="Note 3 9 3 19 2" xfId="27421"/>
    <cellStyle name="Note 3 9 3 19 3" xfId="44909"/>
    <cellStyle name="Note 3 9 3 2" xfId="1438"/>
    <cellStyle name="Note 3 9 3 2 2" xfId="19030"/>
    <cellStyle name="Note 3 9 3 2 3" xfId="36518"/>
    <cellStyle name="Note 3 9 3 20" xfId="10440"/>
    <cellStyle name="Note 3 9 3 20 2" xfId="28000"/>
    <cellStyle name="Note 3 9 3 20 3" xfId="45488"/>
    <cellStyle name="Note 3 9 3 21" xfId="11007"/>
    <cellStyle name="Note 3 9 3 21 2" xfId="28567"/>
    <cellStyle name="Note 3 9 3 21 3" xfId="46055"/>
    <cellStyle name="Note 3 9 3 22" xfId="11517"/>
    <cellStyle name="Note 3 9 3 22 2" xfId="29077"/>
    <cellStyle name="Note 3 9 3 22 3" xfId="46565"/>
    <cellStyle name="Note 3 9 3 23" xfId="12098"/>
    <cellStyle name="Note 3 9 3 23 2" xfId="29658"/>
    <cellStyle name="Note 3 9 3 23 3" xfId="47146"/>
    <cellStyle name="Note 3 9 3 24" xfId="12676"/>
    <cellStyle name="Note 3 9 3 24 2" xfId="30236"/>
    <cellStyle name="Note 3 9 3 24 3" xfId="47724"/>
    <cellStyle name="Note 3 9 3 25" xfId="13252"/>
    <cellStyle name="Note 3 9 3 25 2" xfId="30812"/>
    <cellStyle name="Note 3 9 3 25 3" xfId="48300"/>
    <cellStyle name="Note 3 9 3 26" xfId="13828"/>
    <cellStyle name="Note 3 9 3 26 2" xfId="31388"/>
    <cellStyle name="Note 3 9 3 26 3" xfId="48876"/>
    <cellStyle name="Note 3 9 3 27" xfId="14402"/>
    <cellStyle name="Note 3 9 3 27 2" xfId="31962"/>
    <cellStyle name="Note 3 9 3 27 3" xfId="49450"/>
    <cellStyle name="Note 3 9 3 28" xfId="14958"/>
    <cellStyle name="Note 3 9 3 28 2" xfId="32518"/>
    <cellStyle name="Note 3 9 3 28 3" xfId="50006"/>
    <cellStyle name="Note 3 9 3 29" xfId="15515"/>
    <cellStyle name="Note 3 9 3 29 2" xfId="33075"/>
    <cellStyle name="Note 3 9 3 29 3" xfId="50563"/>
    <cellStyle name="Note 3 9 3 3" xfId="1874"/>
    <cellStyle name="Note 3 9 3 3 2" xfId="19466"/>
    <cellStyle name="Note 3 9 3 3 3" xfId="36954"/>
    <cellStyle name="Note 3 9 3 30" xfId="16073"/>
    <cellStyle name="Note 3 9 3 30 2" xfId="33633"/>
    <cellStyle name="Note 3 9 3 30 3" xfId="51121"/>
    <cellStyle name="Note 3 9 3 31" xfId="16621"/>
    <cellStyle name="Note 3 9 3 31 2" xfId="34181"/>
    <cellStyle name="Note 3 9 3 31 3" xfId="51669"/>
    <cellStyle name="Note 3 9 3 32" xfId="17154"/>
    <cellStyle name="Note 3 9 3 32 2" xfId="34714"/>
    <cellStyle name="Note 3 9 3 32 3" xfId="52202"/>
    <cellStyle name="Note 3 9 3 33" xfId="17675"/>
    <cellStyle name="Note 3 9 3 33 2" xfId="35235"/>
    <cellStyle name="Note 3 9 3 33 3" xfId="52723"/>
    <cellStyle name="Note 3 9 3 34" xfId="18279"/>
    <cellStyle name="Note 3 9 3 35" xfId="35767"/>
    <cellStyle name="Note 3 9 3 36" xfId="53493"/>
    <cellStyle name="Note 3 9 3 37" xfId="53883"/>
    <cellStyle name="Note 3 9 3 4" xfId="2309"/>
    <cellStyle name="Note 3 9 3 4 2" xfId="19901"/>
    <cellStyle name="Note 3 9 3 4 3" xfId="37389"/>
    <cellStyle name="Note 3 9 3 5" xfId="2745"/>
    <cellStyle name="Note 3 9 3 5 2" xfId="20337"/>
    <cellStyle name="Note 3 9 3 5 3" xfId="37825"/>
    <cellStyle name="Note 3 9 3 6" xfId="1476"/>
    <cellStyle name="Note 3 9 3 6 2" xfId="19068"/>
    <cellStyle name="Note 3 9 3 6 3" xfId="36556"/>
    <cellStyle name="Note 3 9 3 7" xfId="3595"/>
    <cellStyle name="Note 3 9 3 7 2" xfId="21187"/>
    <cellStyle name="Note 3 9 3 7 3" xfId="38675"/>
    <cellStyle name="Note 3 9 3 8" xfId="4020"/>
    <cellStyle name="Note 3 9 3 8 2" xfId="21612"/>
    <cellStyle name="Note 3 9 3 8 3" xfId="39100"/>
    <cellStyle name="Note 3 9 3 9" xfId="4441"/>
    <cellStyle name="Note 3 9 3 9 2" xfId="22033"/>
    <cellStyle name="Note 3 9 3 9 3" xfId="39521"/>
    <cellStyle name="Note 3 9 30" xfId="13942"/>
    <cellStyle name="Note 3 9 30 2" xfId="31502"/>
    <cellStyle name="Note 3 9 30 3" xfId="48990"/>
    <cellStyle name="Note 3 9 31" xfId="14502"/>
    <cellStyle name="Note 3 9 31 2" xfId="32062"/>
    <cellStyle name="Note 3 9 31 3" xfId="49550"/>
    <cellStyle name="Note 3 9 32" xfId="15057"/>
    <cellStyle name="Note 3 9 32 2" xfId="32617"/>
    <cellStyle name="Note 3 9 32 3" xfId="50105"/>
    <cellStyle name="Note 3 9 33" xfId="15622"/>
    <cellStyle name="Note 3 9 33 2" xfId="33182"/>
    <cellStyle name="Note 3 9 33 3" xfId="50670"/>
    <cellStyle name="Note 3 9 34" xfId="16169"/>
    <cellStyle name="Note 3 9 34 2" xfId="33729"/>
    <cellStyle name="Note 3 9 34 3" xfId="51217"/>
    <cellStyle name="Note 3 9 35" xfId="16720"/>
    <cellStyle name="Note 3 9 35 2" xfId="34280"/>
    <cellStyle name="Note 3 9 35 3" xfId="51768"/>
    <cellStyle name="Note 3 9 36" xfId="17241"/>
    <cellStyle name="Note 3 9 36 2" xfId="34801"/>
    <cellStyle name="Note 3 9 36 3" xfId="52289"/>
    <cellStyle name="Note 3 9 37" xfId="17845"/>
    <cellStyle name="Note 3 9 38" xfId="35333"/>
    <cellStyle name="Note 3 9 39" xfId="53236"/>
    <cellStyle name="Note 3 9 4" xfId="688"/>
    <cellStyle name="Note 3 9 4 10" xfId="10750"/>
    <cellStyle name="Note 3 9 4 10 2" xfId="28310"/>
    <cellStyle name="Note 3 9 4 10 3" xfId="45798"/>
    <cellStyle name="Note 3 9 4 11" xfId="11260"/>
    <cellStyle name="Note 3 9 4 11 2" xfId="28820"/>
    <cellStyle name="Note 3 9 4 11 3" xfId="46308"/>
    <cellStyle name="Note 3 9 4 12" xfId="11841"/>
    <cellStyle name="Note 3 9 4 12 2" xfId="29401"/>
    <cellStyle name="Note 3 9 4 12 3" xfId="46889"/>
    <cellStyle name="Note 3 9 4 13" xfId="12419"/>
    <cellStyle name="Note 3 9 4 13 2" xfId="29979"/>
    <cellStyle name="Note 3 9 4 13 3" xfId="47467"/>
    <cellStyle name="Note 3 9 4 14" xfId="12995"/>
    <cellStyle name="Note 3 9 4 14 2" xfId="30555"/>
    <cellStyle name="Note 3 9 4 14 3" xfId="48043"/>
    <cellStyle name="Note 3 9 4 15" xfId="13571"/>
    <cellStyle name="Note 3 9 4 15 2" xfId="31131"/>
    <cellStyle name="Note 3 9 4 15 3" xfId="48619"/>
    <cellStyle name="Note 3 9 4 16" xfId="14145"/>
    <cellStyle name="Note 3 9 4 16 2" xfId="31705"/>
    <cellStyle name="Note 3 9 4 16 3" xfId="49193"/>
    <cellStyle name="Note 3 9 4 17" xfId="14701"/>
    <cellStyle name="Note 3 9 4 17 2" xfId="32261"/>
    <cellStyle name="Note 3 9 4 17 3" xfId="49749"/>
    <cellStyle name="Note 3 9 4 18" xfId="15258"/>
    <cellStyle name="Note 3 9 4 18 2" xfId="32818"/>
    <cellStyle name="Note 3 9 4 18 3" xfId="50306"/>
    <cellStyle name="Note 3 9 4 19" xfId="15816"/>
    <cellStyle name="Note 3 9 4 19 2" xfId="33376"/>
    <cellStyle name="Note 3 9 4 19 3" xfId="50864"/>
    <cellStyle name="Note 3 9 4 2" xfId="6151"/>
    <cellStyle name="Note 3 9 4 2 2" xfId="23711"/>
    <cellStyle name="Note 3 9 4 2 3" xfId="41199"/>
    <cellStyle name="Note 3 9 4 20" xfId="16364"/>
    <cellStyle name="Note 3 9 4 20 2" xfId="33924"/>
    <cellStyle name="Note 3 9 4 20 3" xfId="51412"/>
    <cellStyle name="Note 3 9 4 21" xfId="16897"/>
    <cellStyle name="Note 3 9 4 21 2" xfId="34457"/>
    <cellStyle name="Note 3 9 4 21 3" xfId="51945"/>
    <cellStyle name="Note 3 9 4 22" xfId="17418"/>
    <cellStyle name="Note 3 9 4 22 2" xfId="34978"/>
    <cellStyle name="Note 3 9 4 22 3" xfId="52466"/>
    <cellStyle name="Note 3 9 4 23" xfId="18022"/>
    <cellStyle name="Note 3 9 4 24" xfId="35510"/>
    <cellStyle name="Note 3 9 4 3" xfId="6752"/>
    <cellStyle name="Note 3 9 4 3 2" xfId="24312"/>
    <cellStyle name="Note 3 9 4 3 3" xfId="41800"/>
    <cellStyle name="Note 3 9 4 4" xfId="7332"/>
    <cellStyle name="Note 3 9 4 4 2" xfId="24892"/>
    <cellStyle name="Note 3 9 4 4 3" xfId="42380"/>
    <cellStyle name="Note 3 9 4 5" xfId="7900"/>
    <cellStyle name="Note 3 9 4 5 2" xfId="25460"/>
    <cellStyle name="Note 3 9 4 5 3" xfId="42948"/>
    <cellStyle name="Note 3 9 4 6" xfId="8468"/>
    <cellStyle name="Note 3 9 4 6 2" xfId="26028"/>
    <cellStyle name="Note 3 9 4 6 3" xfId="43516"/>
    <cellStyle name="Note 3 9 4 7" xfId="9036"/>
    <cellStyle name="Note 3 9 4 7 2" xfId="26596"/>
    <cellStyle name="Note 3 9 4 7 3" xfId="44084"/>
    <cellStyle name="Note 3 9 4 8" xfId="9604"/>
    <cellStyle name="Note 3 9 4 8 2" xfId="27164"/>
    <cellStyle name="Note 3 9 4 8 3" xfId="44652"/>
    <cellStyle name="Note 3 9 4 9" xfId="10183"/>
    <cellStyle name="Note 3 9 4 9 2" xfId="27743"/>
    <cellStyle name="Note 3 9 4 9 3" xfId="45231"/>
    <cellStyle name="Note 3 9 40" xfId="53013"/>
    <cellStyle name="Note 3 9 5" xfId="1181"/>
    <cellStyle name="Note 3 9 5 2" xfId="18773"/>
    <cellStyle name="Note 3 9 5 3" xfId="36261"/>
    <cellStyle name="Note 3 9 6" xfId="1617"/>
    <cellStyle name="Note 3 9 6 2" xfId="19209"/>
    <cellStyle name="Note 3 9 6 3" xfId="36697"/>
    <cellStyle name="Note 3 9 7" xfId="2052"/>
    <cellStyle name="Note 3 9 7 2" xfId="19644"/>
    <cellStyle name="Note 3 9 7 3" xfId="37132"/>
    <cellStyle name="Note 3 9 8" xfId="2488"/>
    <cellStyle name="Note 3 9 8 2" xfId="20080"/>
    <cellStyle name="Note 3 9 8 3" xfId="37568"/>
    <cellStyle name="Note 3 9 9" xfId="2928"/>
    <cellStyle name="Note 3 9 9 2" xfId="20520"/>
    <cellStyle name="Note 3 9 9 3" xfId="38008"/>
    <cellStyle name="Output 2" xfId="100"/>
    <cellStyle name="Output 2 10" xfId="270"/>
    <cellStyle name="Output 2 10 10" xfId="3360"/>
    <cellStyle name="Output 2 10 10 2" xfId="20952"/>
    <cellStyle name="Output 2 10 10 3" xfId="38440"/>
    <cellStyle name="Output 2 10 11" xfId="3785"/>
    <cellStyle name="Output 2 10 11 2" xfId="21377"/>
    <cellStyle name="Output 2 10 11 3" xfId="38865"/>
    <cellStyle name="Output 2 10 12" xfId="4206"/>
    <cellStyle name="Output 2 10 12 2" xfId="21798"/>
    <cellStyle name="Output 2 10 12 3" xfId="39286"/>
    <cellStyle name="Output 2 10 13" xfId="4627"/>
    <cellStyle name="Output 2 10 13 2" xfId="22219"/>
    <cellStyle name="Output 2 10 13 3" xfId="39707"/>
    <cellStyle name="Output 2 10 14" xfId="5028"/>
    <cellStyle name="Output 2 10 14 2" xfId="22620"/>
    <cellStyle name="Output 2 10 14 3" xfId="40108"/>
    <cellStyle name="Output 2 10 15" xfId="5428"/>
    <cellStyle name="Output 2 10 15 2" xfId="23020"/>
    <cellStyle name="Output 2 10 15 3" xfId="40508"/>
    <cellStyle name="Output 2 10 16" xfId="5964"/>
    <cellStyle name="Output 2 10 16 2" xfId="23556"/>
    <cellStyle name="Output 2 10 16 3" xfId="41044"/>
    <cellStyle name="Output 2 10 17" xfId="6565"/>
    <cellStyle name="Output 2 10 17 2" xfId="24125"/>
    <cellStyle name="Output 2 10 17 3" xfId="41613"/>
    <cellStyle name="Output 2 10 18" xfId="7145"/>
    <cellStyle name="Output 2 10 18 2" xfId="24705"/>
    <cellStyle name="Output 2 10 18 3" xfId="42193"/>
    <cellStyle name="Output 2 10 19" xfId="7713"/>
    <cellStyle name="Output 2 10 19 2" xfId="25273"/>
    <cellStyle name="Output 2 10 19 3" xfId="42761"/>
    <cellStyle name="Output 2 10 2" xfId="847"/>
    <cellStyle name="Output 2 10 2 10" xfId="4764"/>
    <cellStyle name="Output 2 10 2 10 2" xfId="22356"/>
    <cellStyle name="Output 2 10 2 10 3" xfId="39844"/>
    <cellStyle name="Output 2 10 2 11" xfId="5165"/>
    <cellStyle name="Output 2 10 2 11 2" xfId="22757"/>
    <cellStyle name="Output 2 10 2 11 3" xfId="40245"/>
    <cellStyle name="Output 2 10 2 12" xfId="5565"/>
    <cellStyle name="Output 2 10 2 12 2" xfId="23157"/>
    <cellStyle name="Output 2 10 2 12 3" xfId="40645"/>
    <cellStyle name="Output 2 10 2 13" xfId="6310"/>
    <cellStyle name="Output 2 10 2 13 2" xfId="23870"/>
    <cellStyle name="Output 2 10 2 13 3" xfId="41358"/>
    <cellStyle name="Output 2 10 2 14" xfId="6911"/>
    <cellStyle name="Output 2 10 2 14 2" xfId="24471"/>
    <cellStyle name="Output 2 10 2 14 3" xfId="41959"/>
    <cellStyle name="Output 2 10 2 15" xfId="7491"/>
    <cellStyle name="Output 2 10 2 15 2" xfId="25051"/>
    <cellStyle name="Output 2 10 2 15 3" xfId="42539"/>
    <cellStyle name="Output 2 10 2 16" xfId="8059"/>
    <cellStyle name="Output 2 10 2 16 2" xfId="25619"/>
    <cellStyle name="Output 2 10 2 16 3" xfId="43107"/>
    <cellStyle name="Output 2 10 2 17" xfId="8627"/>
    <cellStyle name="Output 2 10 2 17 2" xfId="26187"/>
    <cellStyle name="Output 2 10 2 17 3" xfId="43675"/>
    <cellStyle name="Output 2 10 2 18" xfId="9195"/>
    <cellStyle name="Output 2 10 2 18 2" xfId="26755"/>
    <cellStyle name="Output 2 10 2 18 3" xfId="44243"/>
    <cellStyle name="Output 2 10 2 19" xfId="9763"/>
    <cellStyle name="Output 2 10 2 19 2" xfId="27323"/>
    <cellStyle name="Output 2 10 2 19 3" xfId="44811"/>
    <cellStyle name="Output 2 10 2 2" xfId="1340"/>
    <cellStyle name="Output 2 10 2 2 2" xfId="18932"/>
    <cellStyle name="Output 2 10 2 2 3" xfId="36420"/>
    <cellStyle name="Output 2 10 2 20" xfId="10342"/>
    <cellStyle name="Output 2 10 2 20 2" xfId="27902"/>
    <cellStyle name="Output 2 10 2 20 3" xfId="45390"/>
    <cellStyle name="Output 2 10 2 21" xfId="10909"/>
    <cellStyle name="Output 2 10 2 21 2" xfId="28469"/>
    <cellStyle name="Output 2 10 2 21 3" xfId="45957"/>
    <cellStyle name="Output 2 10 2 22" xfId="11419"/>
    <cellStyle name="Output 2 10 2 22 2" xfId="28979"/>
    <cellStyle name="Output 2 10 2 22 3" xfId="46467"/>
    <cellStyle name="Output 2 10 2 23" xfId="12000"/>
    <cellStyle name="Output 2 10 2 23 2" xfId="29560"/>
    <cellStyle name="Output 2 10 2 23 3" xfId="47048"/>
    <cellStyle name="Output 2 10 2 24" xfId="12578"/>
    <cellStyle name="Output 2 10 2 24 2" xfId="30138"/>
    <cellStyle name="Output 2 10 2 24 3" xfId="47626"/>
    <cellStyle name="Output 2 10 2 25" xfId="13154"/>
    <cellStyle name="Output 2 10 2 25 2" xfId="30714"/>
    <cellStyle name="Output 2 10 2 25 3" xfId="48202"/>
    <cellStyle name="Output 2 10 2 26" xfId="13730"/>
    <cellStyle name="Output 2 10 2 26 2" xfId="31290"/>
    <cellStyle name="Output 2 10 2 26 3" xfId="48778"/>
    <cellStyle name="Output 2 10 2 27" xfId="14304"/>
    <cellStyle name="Output 2 10 2 27 2" xfId="31864"/>
    <cellStyle name="Output 2 10 2 27 3" xfId="49352"/>
    <cellStyle name="Output 2 10 2 28" xfId="14860"/>
    <cellStyle name="Output 2 10 2 28 2" xfId="32420"/>
    <cellStyle name="Output 2 10 2 28 3" xfId="49908"/>
    <cellStyle name="Output 2 10 2 29" xfId="15417"/>
    <cellStyle name="Output 2 10 2 29 2" xfId="32977"/>
    <cellStyle name="Output 2 10 2 29 3" xfId="50465"/>
    <cellStyle name="Output 2 10 2 3" xfId="1776"/>
    <cellStyle name="Output 2 10 2 3 2" xfId="19368"/>
    <cellStyle name="Output 2 10 2 3 3" xfId="36856"/>
    <cellStyle name="Output 2 10 2 30" xfId="15975"/>
    <cellStyle name="Output 2 10 2 30 2" xfId="33535"/>
    <cellStyle name="Output 2 10 2 30 3" xfId="51023"/>
    <cellStyle name="Output 2 10 2 31" xfId="16523"/>
    <cellStyle name="Output 2 10 2 31 2" xfId="34083"/>
    <cellStyle name="Output 2 10 2 31 3" xfId="51571"/>
    <cellStyle name="Output 2 10 2 32" xfId="17056"/>
    <cellStyle name="Output 2 10 2 32 2" xfId="34616"/>
    <cellStyle name="Output 2 10 2 32 3" xfId="52104"/>
    <cellStyle name="Output 2 10 2 33" xfId="17577"/>
    <cellStyle name="Output 2 10 2 33 2" xfId="35137"/>
    <cellStyle name="Output 2 10 2 33 3" xfId="52625"/>
    <cellStyle name="Output 2 10 2 34" xfId="18181"/>
    <cellStyle name="Output 2 10 2 35" xfId="35669"/>
    <cellStyle name="Output 2 10 2 36" xfId="53395"/>
    <cellStyle name="Output 2 10 2 37" xfId="53753"/>
    <cellStyle name="Output 2 10 2 38" xfId="52990"/>
    <cellStyle name="Output 2 10 2 4" xfId="2211"/>
    <cellStyle name="Output 2 10 2 4 2" xfId="19803"/>
    <cellStyle name="Output 2 10 2 4 3" xfId="37291"/>
    <cellStyle name="Output 2 10 2 5" xfId="2647"/>
    <cellStyle name="Output 2 10 2 5 2" xfId="20239"/>
    <cellStyle name="Output 2 10 2 5 3" xfId="37727"/>
    <cellStyle name="Output 2 10 2 6" xfId="2882"/>
    <cellStyle name="Output 2 10 2 6 2" xfId="20474"/>
    <cellStyle name="Output 2 10 2 6 3" xfId="37962"/>
    <cellStyle name="Output 2 10 2 7" xfId="3497"/>
    <cellStyle name="Output 2 10 2 7 2" xfId="21089"/>
    <cellStyle name="Output 2 10 2 7 3" xfId="38577"/>
    <cellStyle name="Output 2 10 2 8" xfId="3922"/>
    <cellStyle name="Output 2 10 2 8 2" xfId="21514"/>
    <cellStyle name="Output 2 10 2 8 3" xfId="39002"/>
    <cellStyle name="Output 2 10 2 9" xfId="4343"/>
    <cellStyle name="Output 2 10 2 9 2" xfId="21935"/>
    <cellStyle name="Output 2 10 2 9 3" xfId="39423"/>
    <cellStyle name="Output 2 10 20" xfId="8281"/>
    <cellStyle name="Output 2 10 20 2" xfId="25841"/>
    <cellStyle name="Output 2 10 20 3" xfId="43329"/>
    <cellStyle name="Output 2 10 21" xfId="8849"/>
    <cellStyle name="Output 2 10 21 2" xfId="26409"/>
    <cellStyle name="Output 2 10 21 3" xfId="43897"/>
    <cellStyle name="Output 2 10 22" xfId="9417"/>
    <cellStyle name="Output 2 10 22 2" xfId="26977"/>
    <cellStyle name="Output 2 10 22 3" xfId="44465"/>
    <cellStyle name="Output 2 10 23" xfId="9997"/>
    <cellStyle name="Output 2 10 23 2" xfId="27557"/>
    <cellStyle name="Output 2 10 23 3" xfId="45045"/>
    <cellStyle name="Output 2 10 24" xfId="10564"/>
    <cellStyle name="Output 2 10 24 2" xfId="28124"/>
    <cellStyle name="Output 2 10 24 3" xfId="45612"/>
    <cellStyle name="Output 2 10 25" xfId="11075"/>
    <cellStyle name="Output 2 10 25 2" xfId="28635"/>
    <cellStyle name="Output 2 10 25 3" xfId="46123"/>
    <cellStyle name="Output 2 10 26" xfId="11654"/>
    <cellStyle name="Output 2 10 26 2" xfId="29214"/>
    <cellStyle name="Output 2 10 26 3" xfId="46702"/>
    <cellStyle name="Output 2 10 27" xfId="12232"/>
    <cellStyle name="Output 2 10 27 2" xfId="29792"/>
    <cellStyle name="Output 2 10 27 3" xfId="47280"/>
    <cellStyle name="Output 2 10 28" xfId="12811"/>
    <cellStyle name="Output 2 10 28 2" xfId="30371"/>
    <cellStyle name="Output 2 10 28 3" xfId="47859"/>
    <cellStyle name="Output 2 10 29" xfId="13387"/>
    <cellStyle name="Output 2 10 29 2" xfId="30947"/>
    <cellStyle name="Output 2 10 29 3" xfId="48435"/>
    <cellStyle name="Output 2 10 3" xfId="967"/>
    <cellStyle name="Output 2 10 3 10" xfId="4884"/>
    <cellStyle name="Output 2 10 3 10 2" xfId="22476"/>
    <cellStyle name="Output 2 10 3 10 3" xfId="39964"/>
    <cellStyle name="Output 2 10 3 11" xfId="5285"/>
    <cellStyle name="Output 2 10 3 11 2" xfId="22877"/>
    <cellStyle name="Output 2 10 3 11 3" xfId="40365"/>
    <cellStyle name="Output 2 10 3 12" xfId="5685"/>
    <cellStyle name="Output 2 10 3 12 2" xfId="23277"/>
    <cellStyle name="Output 2 10 3 12 3" xfId="40765"/>
    <cellStyle name="Output 2 10 3 13" xfId="6430"/>
    <cellStyle name="Output 2 10 3 13 2" xfId="23990"/>
    <cellStyle name="Output 2 10 3 13 3" xfId="41478"/>
    <cellStyle name="Output 2 10 3 14" xfId="7031"/>
    <cellStyle name="Output 2 10 3 14 2" xfId="24591"/>
    <cellStyle name="Output 2 10 3 14 3" xfId="42079"/>
    <cellStyle name="Output 2 10 3 15" xfId="7611"/>
    <cellStyle name="Output 2 10 3 15 2" xfId="25171"/>
    <cellStyle name="Output 2 10 3 15 3" xfId="42659"/>
    <cellStyle name="Output 2 10 3 16" xfId="8179"/>
    <cellStyle name="Output 2 10 3 16 2" xfId="25739"/>
    <cellStyle name="Output 2 10 3 16 3" xfId="43227"/>
    <cellStyle name="Output 2 10 3 17" xfId="8747"/>
    <cellStyle name="Output 2 10 3 17 2" xfId="26307"/>
    <cellStyle name="Output 2 10 3 17 3" xfId="43795"/>
    <cellStyle name="Output 2 10 3 18" xfId="9315"/>
    <cellStyle name="Output 2 10 3 18 2" xfId="26875"/>
    <cellStyle name="Output 2 10 3 18 3" xfId="44363"/>
    <cellStyle name="Output 2 10 3 19" xfId="9883"/>
    <cellStyle name="Output 2 10 3 19 2" xfId="27443"/>
    <cellStyle name="Output 2 10 3 19 3" xfId="44931"/>
    <cellStyle name="Output 2 10 3 2" xfId="1460"/>
    <cellStyle name="Output 2 10 3 2 2" xfId="19052"/>
    <cellStyle name="Output 2 10 3 2 3" xfId="36540"/>
    <cellStyle name="Output 2 10 3 20" xfId="10462"/>
    <cellStyle name="Output 2 10 3 20 2" xfId="28022"/>
    <cellStyle name="Output 2 10 3 20 3" xfId="45510"/>
    <cellStyle name="Output 2 10 3 21" xfId="11029"/>
    <cellStyle name="Output 2 10 3 21 2" xfId="28589"/>
    <cellStyle name="Output 2 10 3 21 3" xfId="46077"/>
    <cellStyle name="Output 2 10 3 22" xfId="11539"/>
    <cellStyle name="Output 2 10 3 22 2" xfId="29099"/>
    <cellStyle name="Output 2 10 3 22 3" xfId="46587"/>
    <cellStyle name="Output 2 10 3 23" xfId="12120"/>
    <cellStyle name="Output 2 10 3 23 2" xfId="29680"/>
    <cellStyle name="Output 2 10 3 23 3" xfId="47168"/>
    <cellStyle name="Output 2 10 3 24" xfId="12698"/>
    <cellStyle name="Output 2 10 3 24 2" xfId="30258"/>
    <cellStyle name="Output 2 10 3 24 3" xfId="47746"/>
    <cellStyle name="Output 2 10 3 25" xfId="13274"/>
    <cellStyle name="Output 2 10 3 25 2" xfId="30834"/>
    <cellStyle name="Output 2 10 3 25 3" xfId="48322"/>
    <cellStyle name="Output 2 10 3 26" xfId="13850"/>
    <cellStyle name="Output 2 10 3 26 2" xfId="31410"/>
    <cellStyle name="Output 2 10 3 26 3" xfId="48898"/>
    <cellStyle name="Output 2 10 3 27" xfId="14424"/>
    <cellStyle name="Output 2 10 3 27 2" xfId="31984"/>
    <cellStyle name="Output 2 10 3 27 3" xfId="49472"/>
    <cellStyle name="Output 2 10 3 28" xfId="14980"/>
    <cellStyle name="Output 2 10 3 28 2" xfId="32540"/>
    <cellStyle name="Output 2 10 3 28 3" xfId="50028"/>
    <cellStyle name="Output 2 10 3 29" xfId="15537"/>
    <cellStyle name="Output 2 10 3 29 2" xfId="33097"/>
    <cellStyle name="Output 2 10 3 29 3" xfId="50585"/>
    <cellStyle name="Output 2 10 3 3" xfId="1896"/>
    <cellStyle name="Output 2 10 3 3 2" xfId="19488"/>
    <cellStyle name="Output 2 10 3 3 3" xfId="36976"/>
    <cellStyle name="Output 2 10 3 30" xfId="16095"/>
    <cellStyle name="Output 2 10 3 30 2" xfId="33655"/>
    <cellStyle name="Output 2 10 3 30 3" xfId="51143"/>
    <cellStyle name="Output 2 10 3 31" xfId="16643"/>
    <cellStyle name="Output 2 10 3 31 2" xfId="34203"/>
    <cellStyle name="Output 2 10 3 31 3" xfId="51691"/>
    <cellStyle name="Output 2 10 3 32" xfId="17176"/>
    <cellStyle name="Output 2 10 3 32 2" xfId="34736"/>
    <cellStyle name="Output 2 10 3 32 3" xfId="52224"/>
    <cellStyle name="Output 2 10 3 33" xfId="17697"/>
    <cellStyle name="Output 2 10 3 33 2" xfId="35257"/>
    <cellStyle name="Output 2 10 3 33 3" xfId="52745"/>
    <cellStyle name="Output 2 10 3 34" xfId="18301"/>
    <cellStyle name="Output 2 10 3 35" xfId="35789"/>
    <cellStyle name="Output 2 10 3 36" xfId="53515"/>
    <cellStyle name="Output 2 10 3 37" xfId="53839"/>
    <cellStyle name="Output 2 10 3 38" xfId="53905"/>
    <cellStyle name="Output 2 10 3 4" xfId="2331"/>
    <cellStyle name="Output 2 10 3 4 2" xfId="19923"/>
    <cellStyle name="Output 2 10 3 4 3" xfId="37411"/>
    <cellStyle name="Output 2 10 3 5" xfId="2767"/>
    <cellStyle name="Output 2 10 3 5 2" xfId="20359"/>
    <cellStyle name="Output 2 10 3 5 3" xfId="37847"/>
    <cellStyle name="Output 2 10 3 6" xfId="3197"/>
    <cellStyle name="Output 2 10 3 6 2" xfId="20789"/>
    <cellStyle name="Output 2 10 3 6 3" xfId="38277"/>
    <cellStyle name="Output 2 10 3 7" xfId="3617"/>
    <cellStyle name="Output 2 10 3 7 2" xfId="21209"/>
    <cellStyle name="Output 2 10 3 7 3" xfId="38697"/>
    <cellStyle name="Output 2 10 3 8" xfId="4042"/>
    <cellStyle name="Output 2 10 3 8 2" xfId="21634"/>
    <cellStyle name="Output 2 10 3 8 3" xfId="39122"/>
    <cellStyle name="Output 2 10 3 9" xfId="4463"/>
    <cellStyle name="Output 2 10 3 9 2" xfId="22055"/>
    <cellStyle name="Output 2 10 3 9 3" xfId="39543"/>
    <cellStyle name="Output 2 10 30" xfId="13964"/>
    <cellStyle name="Output 2 10 30 2" xfId="31524"/>
    <cellStyle name="Output 2 10 30 3" xfId="49012"/>
    <cellStyle name="Output 2 10 31" xfId="14524"/>
    <cellStyle name="Output 2 10 31 2" xfId="32084"/>
    <cellStyle name="Output 2 10 31 3" xfId="49572"/>
    <cellStyle name="Output 2 10 32" xfId="15079"/>
    <cellStyle name="Output 2 10 32 2" xfId="32639"/>
    <cellStyle name="Output 2 10 32 3" xfId="50127"/>
    <cellStyle name="Output 2 10 33" xfId="15644"/>
    <cellStyle name="Output 2 10 33 2" xfId="33204"/>
    <cellStyle name="Output 2 10 33 3" xfId="50692"/>
    <cellStyle name="Output 2 10 34" xfId="16191"/>
    <cellStyle name="Output 2 10 34 2" xfId="33751"/>
    <cellStyle name="Output 2 10 34 3" xfId="51239"/>
    <cellStyle name="Output 2 10 35" xfId="16742"/>
    <cellStyle name="Output 2 10 35 2" xfId="34302"/>
    <cellStyle name="Output 2 10 35 3" xfId="51790"/>
    <cellStyle name="Output 2 10 36" xfId="17263"/>
    <cellStyle name="Output 2 10 36 2" xfId="34823"/>
    <cellStyle name="Output 2 10 36 3" xfId="52311"/>
    <cellStyle name="Output 2 10 37" xfId="17867"/>
    <cellStyle name="Output 2 10 38" xfId="35355"/>
    <cellStyle name="Output 2 10 39" xfId="53258"/>
    <cellStyle name="Output 2 10 4" xfId="710"/>
    <cellStyle name="Output 2 10 4 10" xfId="10772"/>
    <cellStyle name="Output 2 10 4 10 2" xfId="28332"/>
    <cellStyle name="Output 2 10 4 10 3" xfId="45820"/>
    <cellStyle name="Output 2 10 4 11" xfId="11282"/>
    <cellStyle name="Output 2 10 4 11 2" xfId="28842"/>
    <cellStyle name="Output 2 10 4 11 3" xfId="46330"/>
    <cellStyle name="Output 2 10 4 12" xfId="11863"/>
    <cellStyle name="Output 2 10 4 12 2" xfId="29423"/>
    <cellStyle name="Output 2 10 4 12 3" xfId="46911"/>
    <cellStyle name="Output 2 10 4 13" xfId="12441"/>
    <cellStyle name="Output 2 10 4 13 2" xfId="30001"/>
    <cellStyle name="Output 2 10 4 13 3" xfId="47489"/>
    <cellStyle name="Output 2 10 4 14" xfId="13017"/>
    <cellStyle name="Output 2 10 4 14 2" xfId="30577"/>
    <cellStyle name="Output 2 10 4 14 3" xfId="48065"/>
    <cellStyle name="Output 2 10 4 15" xfId="13593"/>
    <cellStyle name="Output 2 10 4 15 2" xfId="31153"/>
    <cellStyle name="Output 2 10 4 15 3" xfId="48641"/>
    <cellStyle name="Output 2 10 4 16" xfId="14167"/>
    <cellStyle name="Output 2 10 4 16 2" xfId="31727"/>
    <cellStyle name="Output 2 10 4 16 3" xfId="49215"/>
    <cellStyle name="Output 2 10 4 17" xfId="14723"/>
    <cellStyle name="Output 2 10 4 17 2" xfId="32283"/>
    <cellStyle name="Output 2 10 4 17 3" xfId="49771"/>
    <cellStyle name="Output 2 10 4 18" xfId="15280"/>
    <cellStyle name="Output 2 10 4 18 2" xfId="32840"/>
    <cellStyle name="Output 2 10 4 18 3" xfId="50328"/>
    <cellStyle name="Output 2 10 4 19" xfId="15838"/>
    <cellStyle name="Output 2 10 4 19 2" xfId="33398"/>
    <cellStyle name="Output 2 10 4 19 3" xfId="50886"/>
    <cellStyle name="Output 2 10 4 2" xfId="6173"/>
    <cellStyle name="Output 2 10 4 2 2" xfId="23733"/>
    <cellStyle name="Output 2 10 4 2 3" xfId="41221"/>
    <cellStyle name="Output 2 10 4 20" xfId="16386"/>
    <cellStyle name="Output 2 10 4 20 2" xfId="33946"/>
    <cellStyle name="Output 2 10 4 20 3" xfId="51434"/>
    <cellStyle name="Output 2 10 4 21" xfId="16919"/>
    <cellStyle name="Output 2 10 4 21 2" xfId="34479"/>
    <cellStyle name="Output 2 10 4 21 3" xfId="51967"/>
    <cellStyle name="Output 2 10 4 22" xfId="17440"/>
    <cellStyle name="Output 2 10 4 22 2" xfId="35000"/>
    <cellStyle name="Output 2 10 4 22 3" xfId="52488"/>
    <cellStyle name="Output 2 10 4 23" xfId="18044"/>
    <cellStyle name="Output 2 10 4 24" xfId="35532"/>
    <cellStyle name="Output 2 10 4 3" xfId="6774"/>
    <cellStyle name="Output 2 10 4 3 2" xfId="24334"/>
    <cellStyle name="Output 2 10 4 3 3" xfId="41822"/>
    <cellStyle name="Output 2 10 4 4" xfId="7354"/>
    <cellStyle name="Output 2 10 4 4 2" xfId="24914"/>
    <cellStyle name="Output 2 10 4 4 3" xfId="42402"/>
    <cellStyle name="Output 2 10 4 5" xfId="7922"/>
    <cellStyle name="Output 2 10 4 5 2" xfId="25482"/>
    <cellStyle name="Output 2 10 4 5 3" xfId="42970"/>
    <cellStyle name="Output 2 10 4 6" xfId="8490"/>
    <cellStyle name="Output 2 10 4 6 2" xfId="26050"/>
    <cellStyle name="Output 2 10 4 6 3" xfId="43538"/>
    <cellStyle name="Output 2 10 4 7" xfId="9058"/>
    <cellStyle name="Output 2 10 4 7 2" xfId="26618"/>
    <cellStyle name="Output 2 10 4 7 3" xfId="44106"/>
    <cellStyle name="Output 2 10 4 8" xfId="9626"/>
    <cellStyle name="Output 2 10 4 8 2" xfId="27186"/>
    <cellStyle name="Output 2 10 4 8 3" xfId="44674"/>
    <cellStyle name="Output 2 10 4 9" xfId="10205"/>
    <cellStyle name="Output 2 10 4 9 2" xfId="27765"/>
    <cellStyle name="Output 2 10 4 9 3" xfId="45253"/>
    <cellStyle name="Output 2 10 40" xfId="53653"/>
    <cellStyle name="Output 2 10 41" xfId="53552"/>
    <cellStyle name="Output 2 10 5" xfId="1203"/>
    <cellStyle name="Output 2 10 5 2" xfId="18795"/>
    <cellStyle name="Output 2 10 5 3" xfId="36283"/>
    <cellStyle name="Output 2 10 6" xfId="1639"/>
    <cellStyle name="Output 2 10 6 2" xfId="19231"/>
    <cellStyle name="Output 2 10 6 3" xfId="36719"/>
    <cellStyle name="Output 2 10 7" xfId="2074"/>
    <cellStyle name="Output 2 10 7 2" xfId="19666"/>
    <cellStyle name="Output 2 10 7 3" xfId="37154"/>
    <cellStyle name="Output 2 10 8" xfId="2510"/>
    <cellStyle name="Output 2 10 8 2" xfId="20102"/>
    <cellStyle name="Output 2 10 8 3" xfId="37590"/>
    <cellStyle name="Output 2 10 9" xfId="1559"/>
    <cellStyle name="Output 2 10 9 2" xfId="19151"/>
    <cellStyle name="Output 2 10 9 3" xfId="36639"/>
    <cellStyle name="Output 2 11" xfId="277"/>
    <cellStyle name="Output 2 11 10" xfId="4053"/>
    <cellStyle name="Output 2 11 10 2" xfId="21645"/>
    <cellStyle name="Output 2 11 10 3" xfId="39133"/>
    <cellStyle name="Output 2 11 11" xfId="4474"/>
    <cellStyle name="Output 2 11 11 2" xfId="22066"/>
    <cellStyle name="Output 2 11 11 3" xfId="39554"/>
    <cellStyle name="Output 2 11 12" xfId="4895"/>
    <cellStyle name="Output 2 11 12 2" xfId="22487"/>
    <cellStyle name="Output 2 11 12 3" xfId="39975"/>
    <cellStyle name="Output 2 11 13" xfId="5296"/>
    <cellStyle name="Output 2 11 13 2" xfId="22888"/>
    <cellStyle name="Output 2 11 13 3" xfId="40376"/>
    <cellStyle name="Output 2 11 14" xfId="6009"/>
    <cellStyle name="Output 2 11 14 2" xfId="23601"/>
    <cellStyle name="Output 2 11 14 3" xfId="41089"/>
    <cellStyle name="Output 2 11 15" xfId="6610"/>
    <cellStyle name="Output 2 11 15 2" xfId="24170"/>
    <cellStyle name="Output 2 11 15 3" xfId="41658"/>
    <cellStyle name="Output 2 11 16" xfId="7190"/>
    <cellStyle name="Output 2 11 16 2" xfId="24750"/>
    <cellStyle name="Output 2 11 16 3" xfId="42238"/>
    <cellStyle name="Output 2 11 17" xfId="7758"/>
    <cellStyle name="Output 2 11 17 2" xfId="25318"/>
    <cellStyle name="Output 2 11 17 3" xfId="42806"/>
    <cellStyle name="Output 2 11 18" xfId="8326"/>
    <cellStyle name="Output 2 11 18 2" xfId="25886"/>
    <cellStyle name="Output 2 11 18 3" xfId="43374"/>
    <cellStyle name="Output 2 11 19" xfId="8894"/>
    <cellStyle name="Output 2 11 19 2" xfId="26454"/>
    <cellStyle name="Output 2 11 19 3" xfId="43942"/>
    <cellStyle name="Output 2 11 2" xfId="543"/>
    <cellStyle name="Output 2 11 2 2" xfId="18578"/>
    <cellStyle name="Output 2 11 2 3" xfId="36066"/>
    <cellStyle name="Output 2 11 20" xfId="9462"/>
    <cellStyle name="Output 2 11 20 2" xfId="27022"/>
    <cellStyle name="Output 2 11 20 3" xfId="44510"/>
    <cellStyle name="Output 2 11 21" xfId="10042"/>
    <cellStyle name="Output 2 11 21 2" xfId="27602"/>
    <cellStyle name="Output 2 11 21 3" xfId="45090"/>
    <cellStyle name="Output 2 11 22" xfId="10609"/>
    <cellStyle name="Output 2 11 22 2" xfId="28169"/>
    <cellStyle name="Output 2 11 22 3" xfId="45657"/>
    <cellStyle name="Output 2 11 23" xfId="11120"/>
    <cellStyle name="Output 2 11 23 2" xfId="28680"/>
    <cellStyle name="Output 2 11 23 3" xfId="46168"/>
    <cellStyle name="Output 2 11 24" xfId="11699"/>
    <cellStyle name="Output 2 11 24 2" xfId="29259"/>
    <cellStyle name="Output 2 11 24 3" xfId="46747"/>
    <cellStyle name="Output 2 11 25" xfId="12277"/>
    <cellStyle name="Output 2 11 25 2" xfId="29837"/>
    <cellStyle name="Output 2 11 25 3" xfId="47325"/>
    <cellStyle name="Output 2 11 26" xfId="12856"/>
    <cellStyle name="Output 2 11 26 2" xfId="30416"/>
    <cellStyle name="Output 2 11 26 3" xfId="47904"/>
    <cellStyle name="Output 2 11 27" xfId="13432"/>
    <cellStyle name="Output 2 11 27 2" xfId="30992"/>
    <cellStyle name="Output 2 11 27 3" xfId="48480"/>
    <cellStyle name="Output 2 11 28" xfId="14009"/>
    <cellStyle name="Output 2 11 28 2" xfId="31569"/>
    <cellStyle name="Output 2 11 28 3" xfId="49057"/>
    <cellStyle name="Output 2 11 29" xfId="14569"/>
    <cellStyle name="Output 2 11 29 2" xfId="32129"/>
    <cellStyle name="Output 2 11 29 3" xfId="49617"/>
    <cellStyle name="Output 2 11 3" xfId="1036"/>
    <cellStyle name="Output 2 11 3 2" xfId="18652"/>
    <cellStyle name="Output 2 11 3 3" xfId="36140"/>
    <cellStyle name="Output 2 11 30" xfId="15124"/>
    <cellStyle name="Output 2 11 30 2" xfId="32684"/>
    <cellStyle name="Output 2 11 30 3" xfId="50172"/>
    <cellStyle name="Output 2 11 31" xfId="15689"/>
    <cellStyle name="Output 2 11 31 2" xfId="33249"/>
    <cellStyle name="Output 2 11 31 3" xfId="50737"/>
    <cellStyle name="Output 2 11 32" xfId="16236"/>
    <cellStyle name="Output 2 11 32 2" xfId="33796"/>
    <cellStyle name="Output 2 11 32 3" xfId="51284"/>
    <cellStyle name="Output 2 11 33" xfId="16787"/>
    <cellStyle name="Output 2 11 33 2" xfId="34347"/>
    <cellStyle name="Output 2 11 33 3" xfId="51835"/>
    <cellStyle name="Output 2 11 34" xfId="17308"/>
    <cellStyle name="Output 2 11 34 2" xfId="34868"/>
    <cellStyle name="Output 2 11 34 3" xfId="52356"/>
    <cellStyle name="Output 2 11 35" xfId="17912"/>
    <cellStyle name="Output 2 11 36" xfId="35400"/>
    <cellStyle name="Output 2 11 37" xfId="53090"/>
    <cellStyle name="Output 2 11 38" xfId="53526"/>
    <cellStyle name="Output 2 11 39" xfId="53752"/>
    <cellStyle name="Output 2 11 4" xfId="1471"/>
    <cellStyle name="Output 2 11 4 2" xfId="19063"/>
    <cellStyle name="Output 2 11 4 3" xfId="36551"/>
    <cellStyle name="Output 2 11 5" xfId="1907"/>
    <cellStyle name="Output 2 11 5 2" xfId="19499"/>
    <cellStyle name="Output 2 11 5 3" xfId="36987"/>
    <cellStyle name="Output 2 11 6" xfId="2342"/>
    <cellStyle name="Output 2 11 6 2" xfId="19934"/>
    <cellStyle name="Output 2 11 6 3" xfId="37422"/>
    <cellStyle name="Output 2 11 7" xfId="3185"/>
    <cellStyle name="Output 2 11 7 2" xfId="20777"/>
    <cellStyle name="Output 2 11 7 3" xfId="38265"/>
    <cellStyle name="Output 2 11 8" xfId="3026"/>
    <cellStyle name="Output 2 11 8 2" xfId="20618"/>
    <cellStyle name="Output 2 11 8 3" xfId="38106"/>
    <cellStyle name="Output 2 11 9" xfId="3628"/>
    <cellStyle name="Output 2 11 9 2" xfId="21220"/>
    <cellStyle name="Output 2 11 9 3" xfId="38708"/>
    <cellStyle name="Output 2 12" xfId="283"/>
    <cellStyle name="Output 2 12 10" xfId="4211"/>
    <cellStyle name="Output 2 12 10 2" xfId="21803"/>
    <cellStyle name="Output 2 12 10 3" xfId="39291"/>
    <cellStyle name="Output 2 12 11" xfId="4632"/>
    <cellStyle name="Output 2 12 11 2" xfId="22224"/>
    <cellStyle name="Output 2 12 11 3" xfId="39712"/>
    <cellStyle name="Output 2 12 12" xfId="5033"/>
    <cellStyle name="Output 2 12 12 2" xfId="22625"/>
    <cellStyle name="Output 2 12 12 3" xfId="40113"/>
    <cellStyle name="Output 2 12 13" xfId="5433"/>
    <cellStyle name="Output 2 12 13 2" xfId="23025"/>
    <cellStyle name="Output 2 12 13 3" xfId="40513"/>
    <cellStyle name="Output 2 12 14" xfId="6178"/>
    <cellStyle name="Output 2 12 14 2" xfId="23738"/>
    <cellStyle name="Output 2 12 14 3" xfId="41226"/>
    <cellStyle name="Output 2 12 15" xfId="6779"/>
    <cellStyle name="Output 2 12 15 2" xfId="24339"/>
    <cellStyle name="Output 2 12 15 3" xfId="41827"/>
    <cellStyle name="Output 2 12 16" xfId="7359"/>
    <cellStyle name="Output 2 12 16 2" xfId="24919"/>
    <cellStyle name="Output 2 12 16 3" xfId="42407"/>
    <cellStyle name="Output 2 12 17" xfId="7927"/>
    <cellStyle name="Output 2 12 17 2" xfId="25487"/>
    <cellStyle name="Output 2 12 17 3" xfId="42975"/>
    <cellStyle name="Output 2 12 18" xfId="8495"/>
    <cellStyle name="Output 2 12 18 2" xfId="26055"/>
    <cellStyle name="Output 2 12 18 3" xfId="43543"/>
    <cellStyle name="Output 2 12 19" xfId="9063"/>
    <cellStyle name="Output 2 12 19 2" xfId="26623"/>
    <cellStyle name="Output 2 12 19 3" xfId="44111"/>
    <cellStyle name="Output 2 12 2" xfId="715"/>
    <cellStyle name="Output 2 12 2 2" xfId="18583"/>
    <cellStyle name="Output 2 12 2 3" xfId="36071"/>
    <cellStyle name="Output 2 12 20" xfId="9631"/>
    <cellStyle name="Output 2 12 20 2" xfId="27191"/>
    <cellStyle name="Output 2 12 20 3" xfId="44679"/>
    <cellStyle name="Output 2 12 21" xfId="10210"/>
    <cellStyle name="Output 2 12 21 2" xfId="27770"/>
    <cellStyle name="Output 2 12 21 3" xfId="45258"/>
    <cellStyle name="Output 2 12 22" xfId="10777"/>
    <cellStyle name="Output 2 12 22 2" xfId="28337"/>
    <cellStyle name="Output 2 12 22 3" xfId="45825"/>
    <cellStyle name="Output 2 12 23" xfId="11287"/>
    <cellStyle name="Output 2 12 23 2" xfId="28847"/>
    <cellStyle name="Output 2 12 23 3" xfId="46335"/>
    <cellStyle name="Output 2 12 24" xfId="11868"/>
    <cellStyle name="Output 2 12 24 2" xfId="29428"/>
    <cellStyle name="Output 2 12 24 3" xfId="46916"/>
    <cellStyle name="Output 2 12 25" xfId="12446"/>
    <cellStyle name="Output 2 12 25 2" xfId="30006"/>
    <cellStyle name="Output 2 12 25 3" xfId="47494"/>
    <cellStyle name="Output 2 12 26" xfId="13022"/>
    <cellStyle name="Output 2 12 26 2" xfId="30582"/>
    <cellStyle name="Output 2 12 26 3" xfId="48070"/>
    <cellStyle name="Output 2 12 27" xfId="13598"/>
    <cellStyle name="Output 2 12 27 2" xfId="31158"/>
    <cellStyle name="Output 2 12 27 3" xfId="48646"/>
    <cellStyle name="Output 2 12 28" xfId="14172"/>
    <cellStyle name="Output 2 12 28 2" xfId="31732"/>
    <cellStyle name="Output 2 12 28 3" xfId="49220"/>
    <cellStyle name="Output 2 12 29" xfId="14728"/>
    <cellStyle name="Output 2 12 29 2" xfId="32288"/>
    <cellStyle name="Output 2 12 29 3" xfId="49776"/>
    <cellStyle name="Output 2 12 3" xfId="1208"/>
    <cellStyle name="Output 2 12 3 2" xfId="18800"/>
    <cellStyle name="Output 2 12 3 3" xfId="36288"/>
    <cellStyle name="Output 2 12 30" xfId="15285"/>
    <cellStyle name="Output 2 12 30 2" xfId="32845"/>
    <cellStyle name="Output 2 12 30 3" xfId="50333"/>
    <cellStyle name="Output 2 12 31" xfId="15843"/>
    <cellStyle name="Output 2 12 31 2" xfId="33403"/>
    <cellStyle name="Output 2 12 31 3" xfId="50891"/>
    <cellStyle name="Output 2 12 32" xfId="16391"/>
    <cellStyle name="Output 2 12 32 2" xfId="33951"/>
    <cellStyle name="Output 2 12 32 3" xfId="51439"/>
    <cellStyle name="Output 2 12 33" xfId="16924"/>
    <cellStyle name="Output 2 12 33 2" xfId="34484"/>
    <cellStyle name="Output 2 12 33 3" xfId="51972"/>
    <cellStyle name="Output 2 12 34" xfId="17445"/>
    <cellStyle name="Output 2 12 34 2" xfId="35005"/>
    <cellStyle name="Output 2 12 34 3" xfId="52493"/>
    <cellStyle name="Output 2 12 35" xfId="18049"/>
    <cellStyle name="Output 2 12 36" xfId="35537"/>
    <cellStyle name="Output 2 12 37" xfId="53263"/>
    <cellStyle name="Output 2 12 38" xfId="53656"/>
    <cellStyle name="Output 2 12 39" xfId="53661"/>
    <cellStyle name="Output 2 12 4" xfId="1644"/>
    <cellStyle name="Output 2 12 4 2" xfId="19236"/>
    <cellStyle name="Output 2 12 4 3" xfId="36724"/>
    <cellStyle name="Output 2 12 5" xfId="2079"/>
    <cellStyle name="Output 2 12 5 2" xfId="19671"/>
    <cellStyle name="Output 2 12 5 3" xfId="37159"/>
    <cellStyle name="Output 2 12 6" xfId="2515"/>
    <cellStyle name="Output 2 12 6 2" xfId="20107"/>
    <cellStyle name="Output 2 12 6 3" xfId="37595"/>
    <cellStyle name="Output 2 12 7" xfId="2869"/>
    <cellStyle name="Output 2 12 7 2" xfId="20461"/>
    <cellStyle name="Output 2 12 7 3" xfId="37949"/>
    <cellStyle name="Output 2 12 8" xfId="3365"/>
    <cellStyle name="Output 2 12 8 2" xfId="20957"/>
    <cellStyle name="Output 2 12 8 3" xfId="38445"/>
    <cellStyle name="Output 2 12 9" xfId="3790"/>
    <cellStyle name="Output 2 12 9 2" xfId="21382"/>
    <cellStyle name="Output 2 12 9 3" xfId="38870"/>
    <cellStyle name="Output 2 13" xfId="288"/>
    <cellStyle name="Output 2 13 10" xfId="10574"/>
    <cellStyle name="Output 2 13 10 2" xfId="28134"/>
    <cellStyle name="Output 2 13 10 3" xfId="45622"/>
    <cellStyle name="Output 2 13 11" xfId="11085"/>
    <cellStyle name="Output 2 13 11 2" xfId="28645"/>
    <cellStyle name="Output 2 13 11 3" xfId="46133"/>
    <cellStyle name="Output 2 13 12" xfId="11664"/>
    <cellStyle name="Output 2 13 12 2" xfId="29224"/>
    <cellStyle name="Output 2 13 12 3" xfId="46712"/>
    <cellStyle name="Output 2 13 13" xfId="12242"/>
    <cellStyle name="Output 2 13 13 2" xfId="29802"/>
    <cellStyle name="Output 2 13 13 3" xfId="47290"/>
    <cellStyle name="Output 2 13 14" xfId="12821"/>
    <cellStyle name="Output 2 13 14 2" xfId="30381"/>
    <cellStyle name="Output 2 13 14 3" xfId="47869"/>
    <cellStyle name="Output 2 13 15" xfId="13397"/>
    <cellStyle name="Output 2 13 15 2" xfId="30957"/>
    <cellStyle name="Output 2 13 15 3" xfId="48445"/>
    <cellStyle name="Output 2 13 16" xfId="13974"/>
    <cellStyle name="Output 2 13 16 2" xfId="31534"/>
    <cellStyle name="Output 2 13 16 3" xfId="49022"/>
    <cellStyle name="Output 2 13 17" xfId="14534"/>
    <cellStyle name="Output 2 13 17 2" xfId="32094"/>
    <cellStyle name="Output 2 13 17 3" xfId="49582"/>
    <cellStyle name="Output 2 13 18" xfId="15089"/>
    <cellStyle name="Output 2 13 18 2" xfId="32649"/>
    <cellStyle name="Output 2 13 18 3" xfId="50137"/>
    <cellStyle name="Output 2 13 19" xfId="15654"/>
    <cellStyle name="Output 2 13 19 2" xfId="33214"/>
    <cellStyle name="Output 2 13 19 3" xfId="50702"/>
    <cellStyle name="Output 2 13 2" xfId="5974"/>
    <cellStyle name="Output 2 13 2 2" xfId="23566"/>
    <cellStyle name="Output 2 13 2 3" xfId="41054"/>
    <cellStyle name="Output 2 13 20" xfId="16201"/>
    <cellStyle name="Output 2 13 20 2" xfId="33761"/>
    <cellStyle name="Output 2 13 20 3" xfId="51249"/>
    <cellStyle name="Output 2 13 21" xfId="16752"/>
    <cellStyle name="Output 2 13 21 2" xfId="34312"/>
    <cellStyle name="Output 2 13 21 3" xfId="51800"/>
    <cellStyle name="Output 2 13 22" xfId="17273"/>
    <cellStyle name="Output 2 13 22 2" xfId="34833"/>
    <cellStyle name="Output 2 13 22 3" xfId="52321"/>
    <cellStyle name="Output 2 13 23" xfId="18335"/>
    <cellStyle name="Output 2 13 23 2" xfId="35823"/>
    <cellStyle name="Output 2 13 24" xfId="17877"/>
    <cellStyle name="Output 2 13 25" xfId="35365"/>
    <cellStyle name="Output 2 13 3" xfId="6575"/>
    <cellStyle name="Output 2 13 3 2" xfId="24135"/>
    <cellStyle name="Output 2 13 3 3" xfId="41623"/>
    <cellStyle name="Output 2 13 4" xfId="7155"/>
    <cellStyle name="Output 2 13 4 2" xfId="24715"/>
    <cellStyle name="Output 2 13 4 3" xfId="42203"/>
    <cellStyle name="Output 2 13 5" xfId="7723"/>
    <cellStyle name="Output 2 13 5 2" xfId="25283"/>
    <cellStyle name="Output 2 13 5 3" xfId="42771"/>
    <cellStyle name="Output 2 13 6" xfId="8291"/>
    <cellStyle name="Output 2 13 6 2" xfId="25851"/>
    <cellStyle name="Output 2 13 6 3" xfId="43339"/>
    <cellStyle name="Output 2 13 7" xfId="8859"/>
    <cellStyle name="Output 2 13 7 2" xfId="26419"/>
    <cellStyle name="Output 2 13 7 3" xfId="43907"/>
    <cellStyle name="Output 2 13 8" xfId="9427"/>
    <cellStyle name="Output 2 13 8 2" xfId="26987"/>
    <cellStyle name="Output 2 13 8 3" xfId="44475"/>
    <cellStyle name="Output 2 13 9" xfId="10007"/>
    <cellStyle name="Output 2 13 9 2" xfId="27567"/>
    <cellStyle name="Output 2 13 9 3" xfId="45055"/>
    <cellStyle name="Output 2 14" xfId="302"/>
    <cellStyle name="Output 2 14 2" xfId="18349"/>
    <cellStyle name="Output 2 14 3" xfId="35837"/>
    <cellStyle name="Output 2 15" xfId="313"/>
    <cellStyle name="Output 2 15 2" xfId="18360"/>
    <cellStyle name="Output 2 15 3" xfId="35848"/>
    <cellStyle name="Output 2 16" xfId="321"/>
    <cellStyle name="Output 2 16 2" xfId="18368"/>
    <cellStyle name="Output 2 16 3" xfId="35856"/>
    <cellStyle name="Output 2 17" xfId="326"/>
    <cellStyle name="Output 2 17 2" xfId="18373"/>
    <cellStyle name="Output 2 17 3" xfId="35861"/>
    <cellStyle name="Output 2 18" xfId="330"/>
    <cellStyle name="Output 2 18 2" xfId="18377"/>
    <cellStyle name="Output 2 18 3" xfId="35865"/>
    <cellStyle name="Output 2 19" xfId="334"/>
    <cellStyle name="Output 2 19 2" xfId="18381"/>
    <cellStyle name="Output 2 19 3" xfId="35869"/>
    <cellStyle name="Output 2 2" xfId="198"/>
    <cellStyle name="Output 2 2 10" xfId="2360"/>
    <cellStyle name="Output 2 2 10 2" xfId="19952"/>
    <cellStyle name="Output 2 2 10 3" xfId="37440"/>
    <cellStyle name="Output 2 2 11" xfId="3101"/>
    <cellStyle name="Output 2 2 11 2" xfId="20693"/>
    <cellStyle name="Output 2 2 11 3" xfId="38181"/>
    <cellStyle name="Output 2 2 12" xfId="3214"/>
    <cellStyle name="Output 2 2 12 2" xfId="20806"/>
    <cellStyle name="Output 2 2 12 3" xfId="38294"/>
    <cellStyle name="Output 2 2 13" xfId="3645"/>
    <cellStyle name="Output 2 2 13 2" xfId="21237"/>
    <cellStyle name="Output 2 2 13 3" xfId="38725"/>
    <cellStyle name="Output 2 2 14" xfId="4069"/>
    <cellStyle name="Output 2 2 14 2" xfId="21661"/>
    <cellStyle name="Output 2 2 14 3" xfId="39149"/>
    <cellStyle name="Output 2 2 15" xfId="4490"/>
    <cellStyle name="Output 2 2 15 2" xfId="22082"/>
    <cellStyle name="Output 2 2 15 3" xfId="39570"/>
    <cellStyle name="Output 2 2 16" xfId="4908"/>
    <cellStyle name="Output 2 2 16 2" xfId="22500"/>
    <cellStyle name="Output 2 2 16 3" xfId="39988"/>
    <cellStyle name="Output 2 2 17" xfId="5308"/>
    <cellStyle name="Output 2 2 17 2" xfId="22900"/>
    <cellStyle name="Output 2 2 17 3" xfId="40388"/>
    <cellStyle name="Output 2 2 18" xfId="5811"/>
    <cellStyle name="Output 2 2 18 2" xfId="23403"/>
    <cellStyle name="Output 2 2 18 3" xfId="40891"/>
    <cellStyle name="Output 2 2 19" xfId="5722"/>
    <cellStyle name="Output 2 2 19 2" xfId="23314"/>
    <cellStyle name="Output 2 2 19 3" xfId="40802"/>
    <cellStyle name="Output 2 2 2" xfId="626"/>
    <cellStyle name="Output 2 2 2 10" xfId="3703"/>
    <cellStyle name="Output 2 2 2 10 2" xfId="21295"/>
    <cellStyle name="Output 2 2 2 10 3" xfId="38783"/>
    <cellStyle name="Output 2 2 2 11" xfId="4124"/>
    <cellStyle name="Output 2 2 2 11 2" xfId="21716"/>
    <cellStyle name="Output 2 2 2 11 3" xfId="39204"/>
    <cellStyle name="Output 2 2 2 12" xfId="4545"/>
    <cellStyle name="Output 2 2 2 12 2" xfId="22137"/>
    <cellStyle name="Output 2 2 2 12 3" xfId="39625"/>
    <cellStyle name="Output 2 2 2 13" xfId="4956"/>
    <cellStyle name="Output 2 2 2 13 2" xfId="22548"/>
    <cellStyle name="Output 2 2 2 13 3" xfId="40036"/>
    <cellStyle name="Output 2 2 2 14" xfId="5356"/>
    <cellStyle name="Output 2 2 2 14 2" xfId="22948"/>
    <cellStyle name="Output 2 2 2 14 3" xfId="40436"/>
    <cellStyle name="Output 2 2 2 15" xfId="5877"/>
    <cellStyle name="Output 2 2 2 15 2" xfId="23469"/>
    <cellStyle name="Output 2 2 2 15 3" xfId="40957"/>
    <cellStyle name="Output 2 2 2 16" xfId="6476"/>
    <cellStyle name="Output 2 2 2 16 2" xfId="24036"/>
    <cellStyle name="Output 2 2 2 16 3" xfId="41524"/>
    <cellStyle name="Output 2 2 2 17" xfId="7056"/>
    <cellStyle name="Output 2 2 2 17 2" xfId="24616"/>
    <cellStyle name="Output 2 2 2 17 3" xfId="42104"/>
    <cellStyle name="Output 2 2 2 18" xfId="7624"/>
    <cellStyle name="Output 2 2 2 18 2" xfId="25184"/>
    <cellStyle name="Output 2 2 2 18 3" xfId="42672"/>
    <cellStyle name="Output 2 2 2 19" xfId="8192"/>
    <cellStyle name="Output 2 2 2 19 2" xfId="25752"/>
    <cellStyle name="Output 2 2 2 19 3" xfId="43240"/>
    <cellStyle name="Output 2 2 2 2" xfId="775"/>
    <cellStyle name="Output 2 2 2 2 10" xfId="4692"/>
    <cellStyle name="Output 2 2 2 2 10 2" xfId="22284"/>
    <cellStyle name="Output 2 2 2 2 10 3" xfId="39772"/>
    <cellStyle name="Output 2 2 2 2 11" xfId="5093"/>
    <cellStyle name="Output 2 2 2 2 11 2" xfId="22685"/>
    <cellStyle name="Output 2 2 2 2 11 3" xfId="40173"/>
    <cellStyle name="Output 2 2 2 2 12" xfId="5493"/>
    <cellStyle name="Output 2 2 2 2 12 2" xfId="23085"/>
    <cellStyle name="Output 2 2 2 2 12 3" xfId="40573"/>
    <cellStyle name="Output 2 2 2 2 13" xfId="6238"/>
    <cellStyle name="Output 2 2 2 2 13 2" xfId="23798"/>
    <cellStyle name="Output 2 2 2 2 13 3" xfId="41286"/>
    <cellStyle name="Output 2 2 2 2 14" xfId="6839"/>
    <cellStyle name="Output 2 2 2 2 14 2" xfId="24399"/>
    <cellStyle name="Output 2 2 2 2 14 3" xfId="41887"/>
    <cellStyle name="Output 2 2 2 2 15" xfId="7419"/>
    <cellStyle name="Output 2 2 2 2 15 2" xfId="24979"/>
    <cellStyle name="Output 2 2 2 2 15 3" xfId="42467"/>
    <cellStyle name="Output 2 2 2 2 16" xfId="7987"/>
    <cellStyle name="Output 2 2 2 2 16 2" xfId="25547"/>
    <cellStyle name="Output 2 2 2 2 16 3" xfId="43035"/>
    <cellStyle name="Output 2 2 2 2 17" xfId="8555"/>
    <cellStyle name="Output 2 2 2 2 17 2" xfId="26115"/>
    <cellStyle name="Output 2 2 2 2 17 3" xfId="43603"/>
    <cellStyle name="Output 2 2 2 2 18" xfId="9123"/>
    <cellStyle name="Output 2 2 2 2 18 2" xfId="26683"/>
    <cellStyle name="Output 2 2 2 2 18 3" xfId="44171"/>
    <cellStyle name="Output 2 2 2 2 19" xfId="9691"/>
    <cellStyle name="Output 2 2 2 2 19 2" xfId="27251"/>
    <cellStyle name="Output 2 2 2 2 19 3" xfId="44739"/>
    <cellStyle name="Output 2 2 2 2 2" xfId="1268"/>
    <cellStyle name="Output 2 2 2 2 2 2" xfId="18860"/>
    <cellStyle name="Output 2 2 2 2 2 3" xfId="36348"/>
    <cellStyle name="Output 2 2 2 2 20" xfId="10270"/>
    <cellStyle name="Output 2 2 2 2 20 2" xfId="27830"/>
    <cellStyle name="Output 2 2 2 2 20 3" xfId="45318"/>
    <cellStyle name="Output 2 2 2 2 21" xfId="10837"/>
    <cellStyle name="Output 2 2 2 2 21 2" xfId="28397"/>
    <cellStyle name="Output 2 2 2 2 21 3" xfId="45885"/>
    <cellStyle name="Output 2 2 2 2 22" xfId="11347"/>
    <cellStyle name="Output 2 2 2 2 22 2" xfId="28907"/>
    <cellStyle name="Output 2 2 2 2 22 3" xfId="46395"/>
    <cellStyle name="Output 2 2 2 2 23" xfId="11928"/>
    <cellStyle name="Output 2 2 2 2 23 2" xfId="29488"/>
    <cellStyle name="Output 2 2 2 2 23 3" xfId="46976"/>
    <cellStyle name="Output 2 2 2 2 24" xfId="12506"/>
    <cellStyle name="Output 2 2 2 2 24 2" xfId="30066"/>
    <cellStyle name="Output 2 2 2 2 24 3" xfId="47554"/>
    <cellStyle name="Output 2 2 2 2 25" xfId="13082"/>
    <cellStyle name="Output 2 2 2 2 25 2" xfId="30642"/>
    <cellStyle name="Output 2 2 2 2 25 3" xfId="48130"/>
    <cellStyle name="Output 2 2 2 2 26" xfId="13658"/>
    <cellStyle name="Output 2 2 2 2 26 2" xfId="31218"/>
    <cellStyle name="Output 2 2 2 2 26 3" xfId="48706"/>
    <cellStyle name="Output 2 2 2 2 27" xfId="14232"/>
    <cellStyle name="Output 2 2 2 2 27 2" xfId="31792"/>
    <cellStyle name="Output 2 2 2 2 27 3" xfId="49280"/>
    <cellStyle name="Output 2 2 2 2 28" xfId="14788"/>
    <cellStyle name="Output 2 2 2 2 28 2" xfId="32348"/>
    <cellStyle name="Output 2 2 2 2 28 3" xfId="49836"/>
    <cellStyle name="Output 2 2 2 2 29" xfId="15345"/>
    <cellStyle name="Output 2 2 2 2 29 2" xfId="32905"/>
    <cellStyle name="Output 2 2 2 2 29 3" xfId="50393"/>
    <cellStyle name="Output 2 2 2 2 3" xfId="1704"/>
    <cellStyle name="Output 2 2 2 2 3 2" xfId="19296"/>
    <cellStyle name="Output 2 2 2 2 3 3" xfId="36784"/>
    <cellStyle name="Output 2 2 2 2 30" xfId="15903"/>
    <cellStyle name="Output 2 2 2 2 30 2" xfId="33463"/>
    <cellStyle name="Output 2 2 2 2 30 3" xfId="50951"/>
    <cellStyle name="Output 2 2 2 2 31" xfId="16451"/>
    <cellStyle name="Output 2 2 2 2 31 2" xfId="34011"/>
    <cellStyle name="Output 2 2 2 2 31 3" xfId="51499"/>
    <cellStyle name="Output 2 2 2 2 32" xfId="16984"/>
    <cellStyle name="Output 2 2 2 2 32 2" xfId="34544"/>
    <cellStyle name="Output 2 2 2 2 32 3" xfId="52032"/>
    <cellStyle name="Output 2 2 2 2 33" xfId="17505"/>
    <cellStyle name="Output 2 2 2 2 33 2" xfId="35065"/>
    <cellStyle name="Output 2 2 2 2 33 3" xfId="52553"/>
    <cellStyle name="Output 2 2 2 2 34" xfId="18109"/>
    <cellStyle name="Output 2 2 2 2 35" xfId="35597"/>
    <cellStyle name="Output 2 2 2 2 36" xfId="53323"/>
    <cellStyle name="Output 2 2 2 2 37" xfId="53701"/>
    <cellStyle name="Output 2 2 2 2 38" xfId="53030"/>
    <cellStyle name="Output 2 2 2 2 4" xfId="2139"/>
    <cellStyle name="Output 2 2 2 2 4 2" xfId="19731"/>
    <cellStyle name="Output 2 2 2 2 4 3" xfId="37219"/>
    <cellStyle name="Output 2 2 2 2 5" xfId="2575"/>
    <cellStyle name="Output 2 2 2 2 5 2" xfId="20167"/>
    <cellStyle name="Output 2 2 2 2 5 3" xfId="37655"/>
    <cellStyle name="Output 2 2 2 2 6" xfId="2952"/>
    <cellStyle name="Output 2 2 2 2 6 2" xfId="20544"/>
    <cellStyle name="Output 2 2 2 2 6 3" xfId="38032"/>
    <cellStyle name="Output 2 2 2 2 7" xfId="3425"/>
    <cellStyle name="Output 2 2 2 2 7 2" xfId="21017"/>
    <cellStyle name="Output 2 2 2 2 7 3" xfId="38505"/>
    <cellStyle name="Output 2 2 2 2 8" xfId="3850"/>
    <cellStyle name="Output 2 2 2 2 8 2" xfId="21442"/>
    <cellStyle name="Output 2 2 2 2 8 3" xfId="38930"/>
    <cellStyle name="Output 2 2 2 2 9" xfId="4271"/>
    <cellStyle name="Output 2 2 2 2 9 2" xfId="21863"/>
    <cellStyle name="Output 2 2 2 2 9 3" xfId="39351"/>
    <cellStyle name="Output 2 2 2 20" xfId="8760"/>
    <cellStyle name="Output 2 2 2 20 2" xfId="26320"/>
    <cellStyle name="Output 2 2 2 20 3" xfId="43808"/>
    <cellStyle name="Output 2 2 2 21" xfId="9328"/>
    <cellStyle name="Output 2 2 2 21 2" xfId="26888"/>
    <cellStyle name="Output 2 2 2 21 3" xfId="44376"/>
    <cellStyle name="Output 2 2 2 22" xfId="9908"/>
    <cellStyle name="Output 2 2 2 22 2" xfId="27468"/>
    <cellStyle name="Output 2 2 2 22 3" xfId="44956"/>
    <cellStyle name="Output 2 2 2 23" xfId="9912"/>
    <cellStyle name="Output 2 2 2 23 2" xfId="27472"/>
    <cellStyle name="Output 2 2 2 23 3" xfId="44960"/>
    <cellStyle name="Output 2 2 2 24" xfId="11565"/>
    <cellStyle name="Output 2 2 2 24 2" xfId="29125"/>
    <cellStyle name="Output 2 2 2 24 3" xfId="46613"/>
    <cellStyle name="Output 2 2 2 25" xfId="12145"/>
    <cellStyle name="Output 2 2 2 25 2" xfId="29705"/>
    <cellStyle name="Output 2 2 2 25 3" xfId="47193"/>
    <cellStyle name="Output 2 2 2 26" xfId="12723"/>
    <cellStyle name="Output 2 2 2 26 2" xfId="30283"/>
    <cellStyle name="Output 2 2 2 26 3" xfId="47771"/>
    <cellStyle name="Output 2 2 2 27" xfId="13299"/>
    <cellStyle name="Output 2 2 2 27 2" xfId="30859"/>
    <cellStyle name="Output 2 2 2 27 3" xfId="48347"/>
    <cellStyle name="Output 2 2 2 28" xfId="13875"/>
    <cellStyle name="Output 2 2 2 28 2" xfId="31435"/>
    <cellStyle name="Output 2 2 2 28 3" xfId="48923"/>
    <cellStyle name="Output 2 2 2 29" xfId="14437"/>
    <cellStyle name="Output 2 2 2 29 2" xfId="31997"/>
    <cellStyle name="Output 2 2 2 29 3" xfId="49485"/>
    <cellStyle name="Output 2 2 2 3" xfId="895"/>
    <cellStyle name="Output 2 2 2 3 10" xfId="4812"/>
    <cellStyle name="Output 2 2 2 3 10 2" xfId="22404"/>
    <cellStyle name="Output 2 2 2 3 10 3" xfId="39892"/>
    <cellStyle name="Output 2 2 2 3 11" xfId="5213"/>
    <cellStyle name="Output 2 2 2 3 11 2" xfId="22805"/>
    <cellStyle name="Output 2 2 2 3 11 3" xfId="40293"/>
    <cellStyle name="Output 2 2 2 3 12" xfId="5613"/>
    <cellStyle name="Output 2 2 2 3 12 2" xfId="23205"/>
    <cellStyle name="Output 2 2 2 3 12 3" xfId="40693"/>
    <cellStyle name="Output 2 2 2 3 13" xfId="6358"/>
    <cellStyle name="Output 2 2 2 3 13 2" xfId="23918"/>
    <cellStyle name="Output 2 2 2 3 13 3" xfId="41406"/>
    <cellStyle name="Output 2 2 2 3 14" xfId="6959"/>
    <cellStyle name="Output 2 2 2 3 14 2" xfId="24519"/>
    <cellStyle name="Output 2 2 2 3 14 3" xfId="42007"/>
    <cellStyle name="Output 2 2 2 3 15" xfId="7539"/>
    <cellStyle name="Output 2 2 2 3 15 2" xfId="25099"/>
    <cellStyle name="Output 2 2 2 3 15 3" xfId="42587"/>
    <cellStyle name="Output 2 2 2 3 16" xfId="8107"/>
    <cellStyle name="Output 2 2 2 3 16 2" xfId="25667"/>
    <cellStyle name="Output 2 2 2 3 16 3" xfId="43155"/>
    <cellStyle name="Output 2 2 2 3 17" xfId="8675"/>
    <cellStyle name="Output 2 2 2 3 17 2" xfId="26235"/>
    <cellStyle name="Output 2 2 2 3 17 3" xfId="43723"/>
    <cellStyle name="Output 2 2 2 3 18" xfId="9243"/>
    <cellStyle name="Output 2 2 2 3 18 2" xfId="26803"/>
    <cellStyle name="Output 2 2 2 3 18 3" xfId="44291"/>
    <cellStyle name="Output 2 2 2 3 19" xfId="9811"/>
    <cellStyle name="Output 2 2 2 3 19 2" xfId="27371"/>
    <cellStyle name="Output 2 2 2 3 19 3" xfId="44859"/>
    <cellStyle name="Output 2 2 2 3 2" xfId="1388"/>
    <cellStyle name="Output 2 2 2 3 2 2" xfId="18980"/>
    <cellStyle name="Output 2 2 2 3 2 3" xfId="36468"/>
    <cellStyle name="Output 2 2 2 3 20" xfId="10390"/>
    <cellStyle name="Output 2 2 2 3 20 2" xfId="27950"/>
    <cellStyle name="Output 2 2 2 3 20 3" xfId="45438"/>
    <cellStyle name="Output 2 2 2 3 21" xfId="10957"/>
    <cellStyle name="Output 2 2 2 3 21 2" xfId="28517"/>
    <cellStyle name="Output 2 2 2 3 21 3" xfId="46005"/>
    <cellStyle name="Output 2 2 2 3 22" xfId="11467"/>
    <cellStyle name="Output 2 2 2 3 22 2" xfId="29027"/>
    <cellStyle name="Output 2 2 2 3 22 3" xfId="46515"/>
    <cellStyle name="Output 2 2 2 3 23" xfId="12048"/>
    <cellStyle name="Output 2 2 2 3 23 2" xfId="29608"/>
    <cellStyle name="Output 2 2 2 3 23 3" xfId="47096"/>
    <cellStyle name="Output 2 2 2 3 24" xfId="12626"/>
    <cellStyle name="Output 2 2 2 3 24 2" xfId="30186"/>
    <cellStyle name="Output 2 2 2 3 24 3" xfId="47674"/>
    <cellStyle name="Output 2 2 2 3 25" xfId="13202"/>
    <cellStyle name="Output 2 2 2 3 25 2" xfId="30762"/>
    <cellStyle name="Output 2 2 2 3 25 3" xfId="48250"/>
    <cellStyle name="Output 2 2 2 3 26" xfId="13778"/>
    <cellStyle name="Output 2 2 2 3 26 2" xfId="31338"/>
    <cellStyle name="Output 2 2 2 3 26 3" xfId="48826"/>
    <cellStyle name="Output 2 2 2 3 27" xfId="14352"/>
    <cellStyle name="Output 2 2 2 3 27 2" xfId="31912"/>
    <cellStyle name="Output 2 2 2 3 27 3" xfId="49400"/>
    <cellStyle name="Output 2 2 2 3 28" xfId="14908"/>
    <cellStyle name="Output 2 2 2 3 28 2" xfId="32468"/>
    <cellStyle name="Output 2 2 2 3 28 3" xfId="49956"/>
    <cellStyle name="Output 2 2 2 3 29" xfId="15465"/>
    <cellStyle name="Output 2 2 2 3 29 2" xfId="33025"/>
    <cellStyle name="Output 2 2 2 3 29 3" xfId="50513"/>
    <cellStyle name="Output 2 2 2 3 3" xfId="1824"/>
    <cellStyle name="Output 2 2 2 3 3 2" xfId="19416"/>
    <cellStyle name="Output 2 2 2 3 3 3" xfId="36904"/>
    <cellStyle name="Output 2 2 2 3 30" xfId="16023"/>
    <cellStyle name="Output 2 2 2 3 30 2" xfId="33583"/>
    <cellStyle name="Output 2 2 2 3 30 3" xfId="51071"/>
    <cellStyle name="Output 2 2 2 3 31" xfId="16571"/>
    <cellStyle name="Output 2 2 2 3 31 2" xfId="34131"/>
    <cellStyle name="Output 2 2 2 3 31 3" xfId="51619"/>
    <cellStyle name="Output 2 2 2 3 32" xfId="17104"/>
    <cellStyle name="Output 2 2 2 3 32 2" xfId="34664"/>
    <cellStyle name="Output 2 2 2 3 32 3" xfId="52152"/>
    <cellStyle name="Output 2 2 2 3 33" xfId="17625"/>
    <cellStyle name="Output 2 2 2 3 33 2" xfId="35185"/>
    <cellStyle name="Output 2 2 2 3 33 3" xfId="52673"/>
    <cellStyle name="Output 2 2 2 3 34" xfId="18229"/>
    <cellStyle name="Output 2 2 2 3 35" xfId="35717"/>
    <cellStyle name="Output 2 2 2 3 36" xfId="53443"/>
    <cellStyle name="Output 2 2 2 3 37" xfId="53789"/>
    <cellStyle name="Output 2 2 2 3 38" xfId="52977"/>
    <cellStyle name="Output 2 2 2 3 4" xfId="2259"/>
    <cellStyle name="Output 2 2 2 3 4 2" xfId="19851"/>
    <cellStyle name="Output 2 2 2 3 4 3" xfId="37339"/>
    <cellStyle name="Output 2 2 2 3 5" xfId="2695"/>
    <cellStyle name="Output 2 2 2 3 5 2" xfId="20287"/>
    <cellStyle name="Output 2 2 2 3 5 3" xfId="37775"/>
    <cellStyle name="Output 2 2 2 3 6" xfId="2006"/>
    <cellStyle name="Output 2 2 2 3 6 2" xfId="19598"/>
    <cellStyle name="Output 2 2 2 3 6 3" xfId="37086"/>
    <cellStyle name="Output 2 2 2 3 7" xfId="3545"/>
    <cellStyle name="Output 2 2 2 3 7 2" xfId="21137"/>
    <cellStyle name="Output 2 2 2 3 7 3" xfId="38625"/>
    <cellStyle name="Output 2 2 2 3 8" xfId="3970"/>
    <cellStyle name="Output 2 2 2 3 8 2" xfId="21562"/>
    <cellStyle name="Output 2 2 2 3 8 3" xfId="39050"/>
    <cellStyle name="Output 2 2 2 3 9" xfId="4391"/>
    <cellStyle name="Output 2 2 2 3 9 2" xfId="21983"/>
    <cellStyle name="Output 2 2 2 3 9 3" xfId="39471"/>
    <cellStyle name="Output 2 2 2 30" xfId="14993"/>
    <cellStyle name="Output 2 2 2 30 2" xfId="32553"/>
    <cellStyle name="Output 2 2 2 30 3" xfId="50041"/>
    <cellStyle name="Output 2 2 2 31" xfId="15561"/>
    <cellStyle name="Output 2 2 2 31 2" xfId="33121"/>
    <cellStyle name="Output 2 2 2 31 3" xfId="50609"/>
    <cellStyle name="Output 2 2 2 32" xfId="16108"/>
    <cellStyle name="Output 2 2 2 32 2" xfId="33668"/>
    <cellStyle name="Output 2 2 2 32 3" xfId="51156"/>
    <cellStyle name="Output 2 2 2 33" xfId="16667"/>
    <cellStyle name="Output 2 2 2 33 2" xfId="34227"/>
    <cellStyle name="Output 2 2 2 33 3" xfId="51715"/>
    <cellStyle name="Output 2 2 2 34" xfId="17189"/>
    <cellStyle name="Output 2 2 2 34 2" xfId="34749"/>
    <cellStyle name="Output 2 2 2 34 3" xfId="52237"/>
    <cellStyle name="Output 2 2 2 35" xfId="17793"/>
    <cellStyle name="Output 2 2 2 36" xfId="35281"/>
    <cellStyle name="Output 2 2 2 37" xfId="53174"/>
    <cellStyle name="Output 2 2 2 38" xfId="53592"/>
    <cellStyle name="Output 2 2 2 39" xfId="53743"/>
    <cellStyle name="Output 2 2 2 4" xfId="1119"/>
    <cellStyle name="Output 2 2 2 4 10" xfId="10690"/>
    <cellStyle name="Output 2 2 2 4 10 2" xfId="28250"/>
    <cellStyle name="Output 2 2 2 4 10 3" xfId="45738"/>
    <cellStyle name="Output 2 2 2 4 11" xfId="11201"/>
    <cellStyle name="Output 2 2 2 4 11 2" xfId="28761"/>
    <cellStyle name="Output 2 2 2 4 11 3" xfId="46249"/>
    <cellStyle name="Output 2 2 2 4 12" xfId="11781"/>
    <cellStyle name="Output 2 2 2 4 12 2" xfId="29341"/>
    <cellStyle name="Output 2 2 2 4 12 3" xfId="46829"/>
    <cellStyle name="Output 2 2 2 4 13" xfId="12359"/>
    <cellStyle name="Output 2 2 2 4 13 2" xfId="29919"/>
    <cellStyle name="Output 2 2 2 4 13 3" xfId="47407"/>
    <cellStyle name="Output 2 2 2 4 14" xfId="12936"/>
    <cellStyle name="Output 2 2 2 4 14 2" xfId="30496"/>
    <cellStyle name="Output 2 2 2 4 14 3" xfId="47984"/>
    <cellStyle name="Output 2 2 2 4 15" xfId="13511"/>
    <cellStyle name="Output 2 2 2 4 15 2" xfId="31071"/>
    <cellStyle name="Output 2 2 2 4 15 3" xfId="48559"/>
    <cellStyle name="Output 2 2 2 4 16" xfId="14086"/>
    <cellStyle name="Output 2 2 2 4 16 2" xfId="31646"/>
    <cellStyle name="Output 2 2 2 4 16 3" xfId="49134"/>
    <cellStyle name="Output 2 2 2 4 17" xfId="14643"/>
    <cellStyle name="Output 2 2 2 4 17 2" xfId="32203"/>
    <cellStyle name="Output 2 2 2 4 17 3" xfId="49691"/>
    <cellStyle name="Output 2 2 2 4 18" xfId="15199"/>
    <cellStyle name="Output 2 2 2 4 18 2" xfId="32759"/>
    <cellStyle name="Output 2 2 2 4 18 3" xfId="50247"/>
    <cellStyle name="Output 2 2 2 4 19" xfId="15760"/>
    <cellStyle name="Output 2 2 2 4 19 2" xfId="33320"/>
    <cellStyle name="Output 2 2 2 4 19 3" xfId="50808"/>
    <cellStyle name="Output 2 2 2 4 2" xfId="6091"/>
    <cellStyle name="Output 2 2 2 4 2 2" xfId="23661"/>
    <cellStyle name="Output 2 2 2 4 2 3" xfId="41149"/>
    <cellStyle name="Output 2 2 2 4 20" xfId="16306"/>
    <cellStyle name="Output 2 2 2 4 20 2" xfId="33866"/>
    <cellStyle name="Output 2 2 2 4 20 3" xfId="51354"/>
    <cellStyle name="Output 2 2 2 4 21" xfId="16847"/>
    <cellStyle name="Output 2 2 2 4 21 2" xfId="34407"/>
    <cellStyle name="Output 2 2 2 4 21 3" xfId="51895"/>
    <cellStyle name="Output 2 2 2 4 22" xfId="17368"/>
    <cellStyle name="Output 2 2 2 4 22 2" xfId="34928"/>
    <cellStyle name="Output 2 2 2 4 22 3" xfId="52416"/>
    <cellStyle name="Output 2 2 2 4 23" xfId="17972"/>
    <cellStyle name="Output 2 2 2 4 24" xfId="35460"/>
    <cellStyle name="Output 2 2 2 4 3" xfId="6692"/>
    <cellStyle name="Output 2 2 2 4 3 2" xfId="24252"/>
    <cellStyle name="Output 2 2 2 4 3 3" xfId="41740"/>
    <cellStyle name="Output 2 2 2 4 4" xfId="7272"/>
    <cellStyle name="Output 2 2 2 4 4 2" xfId="24832"/>
    <cellStyle name="Output 2 2 2 4 4 3" xfId="42320"/>
    <cellStyle name="Output 2 2 2 4 5" xfId="7840"/>
    <cellStyle name="Output 2 2 2 4 5 2" xfId="25400"/>
    <cellStyle name="Output 2 2 2 4 5 3" xfId="42888"/>
    <cellStyle name="Output 2 2 2 4 6" xfId="8408"/>
    <cellStyle name="Output 2 2 2 4 6 2" xfId="25968"/>
    <cellStyle name="Output 2 2 2 4 6 3" xfId="43456"/>
    <cellStyle name="Output 2 2 2 4 7" xfId="8976"/>
    <cellStyle name="Output 2 2 2 4 7 2" xfId="26536"/>
    <cellStyle name="Output 2 2 2 4 7 3" xfId="44024"/>
    <cellStyle name="Output 2 2 2 4 8" xfId="9544"/>
    <cellStyle name="Output 2 2 2 4 8 2" xfId="27104"/>
    <cellStyle name="Output 2 2 2 4 8 3" xfId="44592"/>
    <cellStyle name="Output 2 2 2 4 9" xfId="10123"/>
    <cellStyle name="Output 2 2 2 4 9 2" xfId="27683"/>
    <cellStyle name="Output 2 2 2 4 9 3" xfId="45171"/>
    <cellStyle name="Output 2 2 2 5" xfId="1555"/>
    <cellStyle name="Output 2 2 2 5 2" xfId="19147"/>
    <cellStyle name="Output 2 2 2 5 3" xfId="36635"/>
    <cellStyle name="Output 2 2 2 6" xfId="1990"/>
    <cellStyle name="Output 2 2 2 6 2" xfId="19582"/>
    <cellStyle name="Output 2 2 2 6 3" xfId="37070"/>
    <cellStyle name="Output 2 2 2 7" xfId="2426"/>
    <cellStyle name="Output 2 2 2 7 2" xfId="20018"/>
    <cellStyle name="Output 2 2 2 7 3" xfId="37506"/>
    <cellStyle name="Output 2 2 2 8" xfId="3132"/>
    <cellStyle name="Output 2 2 2 8 2" xfId="20724"/>
    <cellStyle name="Output 2 2 2 8 3" xfId="38212"/>
    <cellStyle name="Output 2 2 2 9" xfId="3277"/>
    <cellStyle name="Output 2 2 2 9 2" xfId="20869"/>
    <cellStyle name="Output 2 2 2 9 3" xfId="38357"/>
    <cellStyle name="Output 2 2 20" xfId="5800"/>
    <cellStyle name="Output 2 2 20 2" xfId="23392"/>
    <cellStyle name="Output 2 2 20 3" xfId="40880"/>
    <cellStyle name="Output 2 2 21" xfId="6617"/>
    <cellStyle name="Output 2 2 21 2" xfId="24177"/>
    <cellStyle name="Output 2 2 21 3" xfId="41665"/>
    <cellStyle name="Output 2 2 22" xfId="7251"/>
    <cellStyle name="Output 2 2 22 2" xfId="24811"/>
    <cellStyle name="Output 2 2 22 3" xfId="42299"/>
    <cellStyle name="Output 2 2 23" xfId="7819"/>
    <cellStyle name="Output 2 2 23 2" xfId="25379"/>
    <cellStyle name="Output 2 2 23 3" xfId="42867"/>
    <cellStyle name="Output 2 2 24" xfId="8387"/>
    <cellStyle name="Output 2 2 24 2" xfId="25947"/>
    <cellStyle name="Output 2 2 24 3" xfId="43435"/>
    <cellStyle name="Output 2 2 25" xfId="8765"/>
    <cellStyle name="Output 2 2 25 2" xfId="26325"/>
    <cellStyle name="Output 2 2 25 3" xfId="43813"/>
    <cellStyle name="Output 2 2 26" xfId="10614"/>
    <cellStyle name="Output 2 2 26 2" xfId="28174"/>
    <cellStyle name="Output 2 2 26 3" xfId="45662"/>
    <cellStyle name="Output 2 2 27" xfId="8983"/>
    <cellStyle name="Output 2 2 27 2" xfId="26543"/>
    <cellStyle name="Output 2 2 27 3" xfId="44031"/>
    <cellStyle name="Output 2 2 28" xfId="11145"/>
    <cellStyle name="Output 2 2 28 2" xfId="28705"/>
    <cellStyle name="Output 2 2 28 3" xfId="46193"/>
    <cellStyle name="Output 2 2 29" xfId="9340"/>
    <cellStyle name="Output 2 2 29 2" xfId="26900"/>
    <cellStyle name="Output 2 2 29 3" xfId="44388"/>
    <cellStyle name="Output 2 2 3" xfId="597"/>
    <cellStyle name="Output 2 2 3 10" xfId="3678"/>
    <cellStyle name="Output 2 2 3 10 2" xfId="21270"/>
    <cellStyle name="Output 2 2 3 10 3" xfId="38758"/>
    <cellStyle name="Output 2 2 3 11" xfId="4099"/>
    <cellStyle name="Output 2 2 3 11 2" xfId="21691"/>
    <cellStyle name="Output 2 2 3 11 3" xfId="39179"/>
    <cellStyle name="Output 2 2 3 12" xfId="4520"/>
    <cellStyle name="Output 2 2 3 12 2" xfId="22112"/>
    <cellStyle name="Output 2 2 3 12 3" xfId="39600"/>
    <cellStyle name="Output 2 2 3 13" xfId="4932"/>
    <cellStyle name="Output 2 2 3 13 2" xfId="22524"/>
    <cellStyle name="Output 2 2 3 13 3" xfId="40012"/>
    <cellStyle name="Output 2 2 3 14" xfId="5332"/>
    <cellStyle name="Output 2 2 3 14 2" xfId="22924"/>
    <cellStyle name="Output 2 2 3 14 3" xfId="40412"/>
    <cellStyle name="Output 2 2 3 15" xfId="5848"/>
    <cellStyle name="Output 2 2 3 15 2" xfId="23440"/>
    <cellStyle name="Output 2 2 3 15 3" xfId="40928"/>
    <cellStyle name="Output 2 2 3 16" xfId="6448"/>
    <cellStyle name="Output 2 2 3 16 2" xfId="24008"/>
    <cellStyle name="Output 2 2 3 16 3" xfId="41496"/>
    <cellStyle name="Output 2 2 3 17" xfId="5698"/>
    <cellStyle name="Output 2 2 3 17 2" xfId="23290"/>
    <cellStyle name="Output 2 2 3 17 3" xfId="40778"/>
    <cellStyle name="Output 2 2 3 18" xfId="6705"/>
    <cellStyle name="Output 2 2 3 18 2" xfId="24265"/>
    <cellStyle name="Output 2 2 3 18 3" xfId="41753"/>
    <cellStyle name="Output 2 2 3 19" xfId="5741"/>
    <cellStyle name="Output 2 2 3 19 2" xfId="23333"/>
    <cellStyle name="Output 2 2 3 19 3" xfId="40821"/>
    <cellStyle name="Output 2 2 3 2" xfId="751"/>
    <cellStyle name="Output 2 2 3 2 10" xfId="4668"/>
    <cellStyle name="Output 2 2 3 2 10 2" xfId="22260"/>
    <cellStyle name="Output 2 2 3 2 10 3" xfId="39748"/>
    <cellStyle name="Output 2 2 3 2 11" xfId="5069"/>
    <cellStyle name="Output 2 2 3 2 11 2" xfId="22661"/>
    <cellStyle name="Output 2 2 3 2 11 3" xfId="40149"/>
    <cellStyle name="Output 2 2 3 2 12" xfId="5469"/>
    <cellStyle name="Output 2 2 3 2 12 2" xfId="23061"/>
    <cellStyle name="Output 2 2 3 2 12 3" xfId="40549"/>
    <cellStyle name="Output 2 2 3 2 13" xfId="6214"/>
    <cellStyle name="Output 2 2 3 2 13 2" xfId="23774"/>
    <cellStyle name="Output 2 2 3 2 13 3" xfId="41262"/>
    <cellStyle name="Output 2 2 3 2 14" xfId="6815"/>
    <cellStyle name="Output 2 2 3 2 14 2" xfId="24375"/>
    <cellStyle name="Output 2 2 3 2 14 3" xfId="41863"/>
    <cellStyle name="Output 2 2 3 2 15" xfId="7395"/>
    <cellStyle name="Output 2 2 3 2 15 2" xfId="24955"/>
    <cellStyle name="Output 2 2 3 2 15 3" xfId="42443"/>
    <cellStyle name="Output 2 2 3 2 16" xfId="7963"/>
    <cellStyle name="Output 2 2 3 2 16 2" xfId="25523"/>
    <cellStyle name="Output 2 2 3 2 16 3" xfId="43011"/>
    <cellStyle name="Output 2 2 3 2 17" xfId="8531"/>
    <cellStyle name="Output 2 2 3 2 17 2" xfId="26091"/>
    <cellStyle name="Output 2 2 3 2 17 3" xfId="43579"/>
    <cellStyle name="Output 2 2 3 2 18" xfId="9099"/>
    <cellStyle name="Output 2 2 3 2 18 2" xfId="26659"/>
    <cellStyle name="Output 2 2 3 2 18 3" xfId="44147"/>
    <cellStyle name="Output 2 2 3 2 19" xfId="9667"/>
    <cellStyle name="Output 2 2 3 2 19 2" xfId="27227"/>
    <cellStyle name="Output 2 2 3 2 19 3" xfId="44715"/>
    <cellStyle name="Output 2 2 3 2 2" xfId="1244"/>
    <cellStyle name="Output 2 2 3 2 2 2" xfId="18836"/>
    <cellStyle name="Output 2 2 3 2 2 3" xfId="36324"/>
    <cellStyle name="Output 2 2 3 2 20" xfId="10246"/>
    <cellStyle name="Output 2 2 3 2 20 2" xfId="27806"/>
    <cellStyle name="Output 2 2 3 2 20 3" xfId="45294"/>
    <cellStyle name="Output 2 2 3 2 21" xfId="10813"/>
    <cellStyle name="Output 2 2 3 2 21 2" xfId="28373"/>
    <cellStyle name="Output 2 2 3 2 21 3" xfId="45861"/>
    <cellStyle name="Output 2 2 3 2 22" xfId="11323"/>
    <cellStyle name="Output 2 2 3 2 22 2" xfId="28883"/>
    <cellStyle name="Output 2 2 3 2 22 3" xfId="46371"/>
    <cellStyle name="Output 2 2 3 2 23" xfId="11904"/>
    <cellStyle name="Output 2 2 3 2 23 2" xfId="29464"/>
    <cellStyle name="Output 2 2 3 2 23 3" xfId="46952"/>
    <cellStyle name="Output 2 2 3 2 24" xfId="12482"/>
    <cellStyle name="Output 2 2 3 2 24 2" xfId="30042"/>
    <cellStyle name="Output 2 2 3 2 24 3" xfId="47530"/>
    <cellStyle name="Output 2 2 3 2 25" xfId="13058"/>
    <cellStyle name="Output 2 2 3 2 25 2" xfId="30618"/>
    <cellStyle name="Output 2 2 3 2 25 3" xfId="48106"/>
    <cellStyle name="Output 2 2 3 2 26" xfId="13634"/>
    <cellStyle name="Output 2 2 3 2 26 2" xfId="31194"/>
    <cellStyle name="Output 2 2 3 2 26 3" xfId="48682"/>
    <cellStyle name="Output 2 2 3 2 27" xfId="14208"/>
    <cellStyle name="Output 2 2 3 2 27 2" xfId="31768"/>
    <cellStyle name="Output 2 2 3 2 27 3" xfId="49256"/>
    <cellStyle name="Output 2 2 3 2 28" xfId="14764"/>
    <cellStyle name="Output 2 2 3 2 28 2" xfId="32324"/>
    <cellStyle name="Output 2 2 3 2 28 3" xfId="49812"/>
    <cellStyle name="Output 2 2 3 2 29" xfId="15321"/>
    <cellStyle name="Output 2 2 3 2 29 2" xfId="32881"/>
    <cellStyle name="Output 2 2 3 2 29 3" xfId="50369"/>
    <cellStyle name="Output 2 2 3 2 3" xfId="1680"/>
    <cellStyle name="Output 2 2 3 2 3 2" xfId="19272"/>
    <cellStyle name="Output 2 2 3 2 3 3" xfId="36760"/>
    <cellStyle name="Output 2 2 3 2 30" xfId="15879"/>
    <cellStyle name="Output 2 2 3 2 30 2" xfId="33439"/>
    <cellStyle name="Output 2 2 3 2 30 3" xfId="50927"/>
    <cellStyle name="Output 2 2 3 2 31" xfId="16427"/>
    <cellStyle name="Output 2 2 3 2 31 2" xfId="33987"/>
    <cellStyle name="Output 2 2 3 2 31 3" xfId="51475"/>
    <cellStyle name="Output 2 2 3 2 32" xfId="16960"/>
    <cellStyle name="Output 2 2 3 2 32 2" xfId="34520"/>
    <cellStyle name="Output 2 2 3 2 32 3" xfId="52008"/>
    <cellStyle name="Output 2 2 3 2 33" xfId="17481"/>
    <cellStyle name="Output 2 2 3 2 33 2" xfId="35041"/>
    <cellStyle name="Output 2 2 3 2 33 3" xfId="52529"/>
    <cellStyle name="Output 2 2 3 2 34" xfId="18085"/>
    <cellStyle name="Output 2 2 3 2 35" xfId="35573"/>
    <cellStyle name="Output 2 2 3 2 36" xfId="53299"/>
    <cellStyle name="Output 2 2 3 2 37" xfId="53682"/>
    <cellStyle name="Output 2 2 3 2 38" xfId="53660"/>
    <cellStyle name="Output 2 2 3 2 4" xfId="2115"/>
    <cellStyle name="Output 2 2 3 2 4 2" xfId="19707"/>
    <cellStyle name="Output 2 2 3 2 4 3" xfId="37195"/>
    <cellStyle name="Output 2 2 3 2 5" xfId="2551"/>
    <cellStyle name="Output 2 2 3 2 5 2" xfId="20143"/>
    <cellStyle name="Output 2 2 3 2 5 3" xfId="37631"/>
    <cellStyle name="Output 2 2 3 2 6" xfId="476"/>
    <cellStyle name="Output 2 2 3 2 6 2" xfId="18523"/>
    <cellStyle name="Output 2 2 3 2 6 3" xfId="36011"/>
    <cellStyle name="Output 2 2 3 2 7" xfId="3401"/>
    <cellStyle name="Output 2 2 3 2 7 2" xfId="20993"/>
    <cellStyle name="Output 2 2 3 2 7 3" xfId="38481"/>
    <cellStyle name="Output 2 2 3 2 8" xfId="3826"/>
    <cellStyle name="Output 2 2 3 2 8 2" xfId="21418"/>
    <cellStyle name="Output 2 2 3 2 8 3" xfId="38906"/>
    <cellStyle name="Output 2 2 3 2 9" xfId="4247"/>
    <cellStyle name="Output 2 2 3 2 9 2" xfId="21839"/>
    <cellStyle name="Output 2 2 3 2 9 3" xfId="39327"/>
    <cellStyle name="Output 2 2 3 20" xfId="5770"/>
    <cellStyle name="Output 2 2 3 20 2" xfId="23362"/>
    <cellStyle name="Output 2 2 3 20 3" xfId="40850"/>
    <cellStyle name="Output 2 2 3 21" xfId="6668"/>
    <cellStyle name="Output 2 2 3 21 2" xfId="24228"/>
    <cellStyle name="Output 2 2 3 21 3" xfId="41716"/>
    <cellStyle name="Output 2 2 3 22" xfId="8384"/>
    <cellStyle name="Output 2 2 3 22 2" xfId="25944"/>
    <cellStyle name="Output 2 2 3 22 3" xfId="43432"/>
    <cellStyle name="Output 2 2 3 23" xfId="10084"/>
    <cellStyle name="Output 2 2 3 23 2" xfId="27644"/>
    <cellStyle name="Output 2 2 3 23 3" xfId="45132"/>
    <cellStyle name="Output 2 2 3 24" xfId="8383"/>
    <cellStyle name="Output 2 2 3 24 2" xfId="25943"/>
    <cellStyle name="Output 2 2 3 24 3" xfId="43431"/>
    <cellStyle name="Output 2 2 3 25" xfId="10481"/>
    <cellStyle name="Output 2 2 3 25 2" xfId="28041"/>
    <cellStyle name="Output 2 2 3 25 3" xfId="45529"/>
    <cellStyle name="Output 2 2 3 26" xfId="9332"/>
    <cellStyle name="Output 2 2 3 26 2" xfId="26892"/>
    <cellStyle name="Output 2 2 3 26 3" xfId="44380"/>
    <cellStyle name="Output 2 2 3 27" xfId="10478"/>
    <cellStyle name="Output 2 2 3 27 2" xfId="28038"/>
    <cellStyle name="Output 2 2 3 27 3" xfId="45526"/>
    <cellStyle name="Output 2 2 3 28" xfId="11176"/>
    <cellStyle name="Output 2 2 3 28 2" xfId="28736"/>
    <cellStyle name="Output 2 2 3 28 3" xfId="46224"/>
    <cellStyle name="Output 2 2 3 29" xfId="13524"/>
    <cellStyle name="Output 2 2 3 29 2" xfId="31084"/>
    <cellStyle name="Output 2 2 3 29 3" xfId="48572"/>
    <cellStyle name="Output 2 2 3 3" xfId="871"/>
    <cellStyle name="Output 2 2 3 3 10" xfId="4788"/>
    <cellStyle name="Output 2 2 3 3 10 2" xfId="22380"/>
    <cellStyle name="Output 2 2 3 3 10 3" xfId="39868"/>
    <cellStyle name="Output 2 2 3 3 11" xfId="5189"/>
    <cellStyle name="Output 2 2 3 3 11 2" xfId="22781"/>
    <cellStyle name="Output 2 2 3 3 11 3" xfId="40269"/>
    <cellStyle name="Output 2 2 3 3 12" xfId="5589"/>
    <cellStyle name="Output 2 2 3 3 12 2" xfId="23181"/>
    <cellStyle name="Output 2 2 3 3 12 3" xfId="40669"/>
    <cellStyle name="Output 2 2 3 3 13" xfId="6334"/>
    <cellStyle name="Output 2 2 3 3 13 2" xfId="23894"/>
    <cellStyle name="Output 2 2 3 3 13 3" xfId="41382"/>
    <cellStyle name="Output 2 2 3 3 14" xfId="6935"/>
    <cellStyle name="Output 2 2 3 3 14 2" xfId="24495"/>
    <cellStyle name="Output 2 2 3 3 14 3" xfId="41983"/>
    <cellStyle name="Output 2 2 3 3 15" xfId="7515"/>
    <cellStyle name="Output 2 2 3 3 15 2" xfId="25075"/>
    <cellStyle name="Output 2 2 3 3 15 3" xfId="42563"/>
    <cellStyle name="Output 2 2 3 3 16" xfId="8083"/>
    <cellStyle name="Output 2 2 3 3 16 2" xfId="25643"/>
    <cellStyle name="Output 2 2 3 3 16 3" xfId="43131"/>
    <cellStyle name="Output 2 2 3 3 17" xfId="8651"/>
    <cellStyle name="Output 2 2 3 3 17 2" xfId="26211"/>
    <cellStyle name="Output 2 2 3 3 17 3" xfId="43699"/>
    <cellStyle name="Output 2 2 3 3 18" xfId="9219"/>
    <cellStyle name="Output 2 2 3 3 18 2" xfId="26779"/>
    <cellStyle name="Output 2 2 3 3 18 3" xfId="44267"/>
    <cellStyle name="Output 2 2 3 3 19" xfId="9787"/>
    <cellStyle name="Output 2 2 3 3 19 2" xfId="27347"/>
    <cellStyle name="Output 2 2 3 3 19 3" xfId="44835"/>
    <cellStyle name="Output 2 2 3 3 2" xfId="1364"/>
    <cellStyle name="Output 2 2 3 3 2 2" xfId="18956"/>
    <cellStyle name="Output 2 2 3 3 2 3" xfId="36444"/>
    <cellStyle name="Output 2 2 3 3 20" xfId="10366"/>
    <cellStyle name="Output 2 2 3 3 20 2" xfId="27926"/>
    <cellStyle name="Output 2 2 3 3 20 3" xfId="45414"/>
    <cellStyle name="Output 2 2 3 3 21" xfId="10933"/>
    <cellStyle name="Output 2 2 3 3 21 2" xfId="28493"/>
    <cellStyle name="Output 2 2 3 3 21 3" xfId="45981"/>
    <cellStyle name="Output 2 2 3 3 22" xfId="11443"/>
    <cellStyle name="Output 2 2 3 3 22 2" xfId="29003"/>
    <cellStyle name="Output 2 2 3 3 22 3" xfId="46491"/>
    <cellStyle name="Output 2 2 3 3 23" xfId="12024"/>
    <cellStyle name="Output 2 2 3 3 23 2" xfId="29584"/>
    <cellStyle name="Output 2 2 3 3 23 3" xfId="47072"/>
    <cellStyle name="Output 2 2 3 3 24" xfId="12602"/>
    <cellStyle name="Output 2 2 3 3 24 2" xfId="30162"/>
    <cellStyle name="Output 2 2 3 3 24 3" xfId="47650"/>
    <cellStyle name="Output 2 2 3 3 25" xfId="13178"/>
    <cellStyle name="Output 2 2 3 3 25 2" xfId="30738"/>
    <cellStyle name="Output 2 2 3 3 25 3" xfId="48226"/>
    <cellStyle name="Output 2 2 3 3 26" xfId="13754"/>
    <cellStyle name="Output 2 2 3 3 26 2" xfId="31314"/>
    <cellStyle name="Output 2 2 3 3 26 3" xfId="48802"/>
    <cellStyle name="Output 2 2 3 3 27" xfId="14328"/>
    <cellStyle name="Output 2 2 3 3 27 2" xfId="31888"/>
    <cellStyle name="Output 2 2 3 3 27 3" xfId="49376"/>
    <cellStyle name="Output 2 2 3 3 28" xfId="14884"/>
    <cellStyle name="Output 2 2 3 3 28 2" xfId="32444"/>
    <cellStyle name="Output 2 2 3 3 28 3" xfId="49932"/>
    <cellStyle name="Output 2 2 3 3 29" xfId="15441"/>
    <cellStyle name="Output 2 2 3 3 29 2" xfId="33001"/>
    <cellStyle name="Output 2 2 3 3 29 3" xfId="50489"/>
    <cellStyle name="Output 2 2 3 3 3" xfId="1800"/>
    <cellStyle name="Output 2 2 3 3 3 2" xfId="19392"/>
    <cellStyle name="Output 2 2 3 3 3 3" xfId="36880"/>
    <cellStyle name="Output 2 2 3 3 30" xfId="15999"/>
    <cellStyle name="Output 2 2 3 3 30 2" xfId="33559"/>
    <cellStyle name="Output 2 2 3 3 30 3" xfId="51047"/>
    <cellStyle name="Output 2 2 3 3 31" xfId="16547"/>
    <cellStyle name="Output 2 2 3 3 31 2" xfId="34107"/>
    <cellStyle name="Output 2 2 3 3 31 3" xfId="51595"/>
    <cellStyle name="Output 2 2 3 3 32" xfId="17080"/>
    <cellStyle name="Output 2 2 3 3 32 2" xfId="34640"/>
    <cellStyle name="Output 2 2 3 3 32 3" xfId="52128"/>
    <cellStyle name="Output 2 2 3 3 33" xfId="17601"/>
    <cellStyle name="Output 2 2 3 3 33 2" xfId="35161"/>
    <cellStyle name="Output 2 2 3 3 33 3" xfId="52649"/>
    <cellStyle name="Output 2 2 3 3 34" xfId="18205"/>
    <cellStyle name="Output 2 2 3 3 35" xfId="35693"/>
    <cellStyle name="Output 2 2 3 3 36" xfId="53419"/>
    <cellStyle name="Output 2 2 3 3 37" xfId="53769"/>
    <cellStyle name="Output 2 2 3 3 38" xfId="53116"/>
    <cellStyle name="Output 2 2 3 3 4" xfId="2235"/>
    <cellStyle name="Output 2 2 3 3 4 2" xfId="19827"/>
    <cellStyle name="Output 2 2 3 3 4 3" xfId="37315"/>
    <cellStyle name="Output 2 2 3 3 5" xfId="2671"/>
    <cellStyle name="Output 2 2 3 3 5 2" xfId="20263"/>
    <cellStyle name="Output 2 2 3 3 5 3" xfId="37751"/>
    <cellStyle name="Output 2 2 3 3 6" xfId="3156"/>
    <cellStyle name="Output 2 2 3 3 6 2" xfId="20748"/>
    <cellStyle name="Output 2 2 3 3 6 3" xfId="38236"/>
    <cellStyle name="Output 2 2 3 3 7" xfId="3521"/>
    <cellStyle name="Output 2 2 3 3 7 2" xfId="21113"/>
    <cellStyle name="Output 2 2 3 3 7 3" xfId="38601"/>
    <cellStyle name="Output 2 2 3 3 8" xfId="3946"/>
    <cellStyle name="Output 2 2 3 3 8 2" xfId="21538"/>
    <cellStyle name="Output 2 2 3 3 8 3" xfId="39026"/>
    <cellStyle name="Output 2 2 3 3 9" xfId="4367"/>
    <cellStyle name="Output 2 2 3 3 9 2" xfId="21959"/>
    <cellStyle name="Output 2 2 3 3 9 3" xfId="39447"/>
    <cellStyle name="Output 2 2 3 30" xfId="11147"/>
    <cellStyle name="Output 2 2 3 30 2" xfId="28707"/>
    <cellStyle name="Output 2 2 3 30 3" xfId="46195"/>
    <cellStyle name="Output 2 2 3 31" xfId="14062"/>
    <cellStyle name="Output 2 2 3 31 2" xfId="31622"/>
    <cellStyle name="Output 2 2 3 31 3" xfId="49110"/>
    <cellStyle name="Output 2 2 3 32" xfId="15211"/>
    <cellStyle name="Output 2 2 3 32 2" xfId="32771"/>
    <cellStyle name="Output 2 2 3 32 3" xfId="50259"/>
    <cellStyle name="Output 2 2 3 33" xfId="15175"/>
    <cellStyle name="Output 2 2 3 33 2" xfId="32735"/>
    <cellStyle name="Output 2 2 3 33 3" xfId="50223"/>
    <cellStyle name="Output 2 2 3 34" xfId="16317"/>
    <cellStyle name="Output 2 2 3 34 2" xfId="33877"/>
    <cellStyle name="Output 2 2 3 34 3" xfId="51365"/>
    <cellStyle name="Output 2 2 3 35" xfId="17769"/>
    <cellStyle name="Output 2 2 3 36" xfId="17704"/>
    <cellStyle name="Output 2 2 3 37" xfId="53145"/>
    <cellStyle name="Output 2 2 3 38" xfId="53569"/>
    <cellStyle name="Output 2 2 3 39" xfId="53759"/>
    <cellStyle name="Output 2 2 3 4" xfId="1090"/>
    <cellStyle name="Output 2 2 3 4 10" xfId="10662"/>
    <cellStyle name="Output 2 2 3 4 10 2" xfId="28222"/>
    <cellStyle name="Output 2 2 3 4 10 3" xfId="45710"/>
    <cellStyle name="Output 2 2 3 4 11" xfId="11172"/>
    <cellStyle name="Output 2 2 3 4 11 2" xfId="28732"/>
    <cellStyle name="Output 2 2 3 4 11 3" xfId="46220"/>
    <cellStyle name="Output 2 2 3 4 12" xfId="11752"/>
    <cellStyle name="Output 2 2 3 4 12 2" xfId="29312"/>
    <cellStyle name="Output 2 2 3 4 12 3" xfId="46800"/>
    <cellStyle name="Output 2 2 3 4 13" xfId="12330"/>
    <cellStyle name="Output 2 2 3 4 13 2" xfId="29890"/>
    <cellStyle name="Output 2 2 3 4 13 3" xfId="47378"/>
    <cellStyle name="Output 2 2 3 4 14" xfId="12907"/>
    <cellStyle name="Output 2 2 3 4 14 2" xfId="30467"/>
    <cellStyle name="Output 2 2 3 4 14 3" xfId="47955"/>
    <cellStyle name="Output 2 2 3 4 15" xfId="13483"/>
    <cellStyle name="Output 2 2 3 4 15 2" xfId="31043"/>
    <cellStyle name="Output 2 2 3 4 15 3" xfId="48531"/>
    <cellStyle name="Output 2 2 3 4 16" xfId="14057"/>
    <cellStyle name="Output 2 2 3 4 16 2" xfId="31617"/>
    <cellStyle name="Output 2 2 3 4 16 3" xfId="49105"/>
    <cellStyle name="Output 2 2 3 4 17" xfId="14616"/>
    <cellStyle name="Output 2 2 3 4 17 2" xfId="32176"/>
    <cellStyle name="Output 2 2 3 4 17 3" xfId="49664"/>
    <cellStyle name="Output 2 2 3 4 18" xfId="15171"/>
    <cellStyle name="Output 2 2 3 4 18 2" xfId="32731"/>
    <cellStyle name="Output 2 2 3 4 18 3" xfId="50219"/>
    <cellStyle name="Output 2 2 3 4 19" xfId="15735"/>
    <cellStyle name="Output 2 2 3 4 19 2" xfId="33295"/>
    <cellStyle name="Output 2 2 3 4 19 3" xfId="50783"/>
    <cellStyle name="Output 2 2 3 4 2" xfId="6062"/>
    <cellStyle name="Output 2 2 3 4 2 2" xfId="23637"/>
    <cellStyle name="Output 2 2 3 4 2 3" xfId="41125"/>
    <cellStyle name="Output 2 2 3 4 20" xfId="16281"/>
    <cellStyle name="Output 2 2 3 4 20 2" xfId="33841"/>
    <cellStyle name="Output 2 2 3 4 20 3" xfId="51329"/>
    <cellStyle name="Output 2 2 3 4 21" xfId="16823"/>
    <cellStyle name="Output 2 2 3 4 21 2" xfId="34383"/>
    <cellStyle name="Output 2 2 3 4 21 3" xfId="51871"/>
    <cellStyle name="Output 2 2 3 4 22" xfId="17344"/>
    <cellStyle name="Output 2 2 3 4 22 2" xfId="34904"/>
    <cellStyle name="Output 2 2 3 4 22 3" xfId="52392"/>
    <cellStyle name="Output 2 2 3 4 23" xfId="17948"/>
    <cellStyle name="Output 2 2 3 4 24" xfId="35436"/>
    <cellStyle name="Output 2 2 3 4 3" xfId="6663"/>
    <cellStyle name="Output 2 2 3 4 3 2" xfId="24223"/>
    <cellStyle name="Output 2 2 3 4 3 3" xfId="41711"/>
    <cellStyle name="Output 2 2 3 4 4" xfId="7243"/>
    <cellStyle name="Output 2 2 3 4 4 2" xfId="24803"/>
    <cellStyle name="Output 2 2 3 4 4 3" xfId="42291"/>
    <cellStyle name="Output 2 2 3 4 5" xfId="7811"/>
    <cellStyle name="Output 2 2 3 4 5 2" xfId="25371"/>
    <cellStyle name="Output 2 2 3 4 5 3" xfId="42859"/>
    <cellStyle name="Output 2 2 3 4 6" xfId="8379"/>
    <cellStyle name="Output 2 2 3 4 6 2" xfId="25939"/>
    <cellStyle name="Output 2 2 3 4 6 3" xfId="43427"/>
    <cellStyle name="Output 2 2 3 4 7" xfId="8947"/>
    <cellStyle name="Output 2 2 3 4 7 2" xfId="26507"/>
    <cellStyle name="Output 2 2 3 4 7 3" xfId="43995"/>
    <cellStyle name="Output 2 2 3 4 8" xfId="9515"/>
    <cellStyle name="Output 2 2 3 4 8 2" xfId="27075"/>
    <cellStyle name="Output 2 2 3 4 8 3" xfId="44563"/>
    <cellStyle name="Output 2 2 3 4 9" xfId="10094"/>
    <cellStyle name="Output 2 2 3 4 9 2" xfId="27654"/>
    <cellStyle name="Output 2 2 3 4 9 3" xfId="45142"/>
    <cellStyle name="Output 2 2 3 5" xfId="1526"/>
    <cellStyle name="Output 2 2 3 5 2" xfId="19118"/>
    <cellStyle name="Output 2 2 3 5 3" xfId="36606"/>
    <cellStyle name="Output 2 2 3 6" xfId="1962"/>
    <cellStyle name="Output 2 2 3 6 2" xfId="19554"/>
    <cellStyle name="Output 2 2 3 6 3" xfId="37042"/>
    <cellStyle name="Output 2 2 3 7" xfId="2397"/>
    <cellStyle name="Output 2 2 3 7 2" xfId="19989"/>
    <cellStyle name="Output 2 2 3 7 3" xfId="37477"/>
    <cellStyle name="Output 2 2 3 8" xfId="2831"/>
    <cellStyle name="Output 2 2 3 8 2" xfId="20423"/>
    <cellStyle name="Output 2 2 3 8 3" xfId="37911"/>
    <cellStyle name="Output 2 2 3 9" xfId="3249"/>
    <cellStyle name="Output 2 2 3 9 2" xfId="20841"/>
    <cellStyle name="Output 2 2 3 9 3" xfId="38329"/>
    <cellStyle name="Output 2 2 30" xfId="11205"/>
    <cellStyle name="Output 2 2 30 2" xfId="28765"/>
    <cellStyle name="Output 2 2 30 3" xfId="46253"/>
    <cellStyle name="Output 2 2 31" xfId="11786"/>
    <cellStyle name="Output 2 2 31 2" xfId="29346"/>
    <cellStyle name="Output 2 2 31 3" xfId="46834"/>
    <cellStyle name="Output 2 2 32" xfId="13439"/>
    <cellStyle name="Output 2 2 32 2" xfId="30999"/>
    <cellStyle name="Output 2 2 32 3" xfId="48487"/>
    <cellStyle name="Output 2 2 33" xfId="14065"/>
    <cellStyle name="Output 2 2 33 2" xfId="31625"/>
    <cellStyle name="Output 2 2 33 3" xfId="49113"/>
    <cellStyle name="Output 2 2 34" xfId="14442"/>
    <cellStyle name="Output 2 2 34 2" xfId="32002"/>
    <cellStyle name="Output 2 2 34 3" xfId="49490"/>
    <cellStyle name="Output 2 2 35" xfId="15130"/>
    <cellStyle name="Output 2 2 35 2" xfId="32690"/>
    <cellStyle name="Output 2 2 35 3" xfId="50178"/>
    <cellStyle name="Output 2 2 36" xfId="15566"/>
    <cellStyle name="Output 2 2 36 2" xfId="33126"/>
    <cellStyle name="Output 2 2 36 3" xfId="50614"/>
    <cellStyle name="Output 2 2 37" xfId="16241"/>
    <cellStyle name="Output 2 2 37 2" xfId="33801"/>
    <cellStyle name="Output 2 2 37 3" xfId="51289"/>
    <cellStyle name="Output 2 2 38" xfId="17745"/>
    <cellStyle name="Output 2 2 39" xfId="17728"/>
    <cellStyle name="Output 2 2 4" xfId="727"/>
    <cellStyle name="Output 2 2 4 10" xfId="4644"/>
    <cellStyle name="Output 2 2 4 10 2" xfId="22236"/>
    <cellStyle name="Output 2 2 4 10 3" xfId="39724"/>
    <cellStyle name="Output 2 2 4 11" xfId="5045"/>
    <cellStyle name="Output 2 2 4 11 2" xfId="22637"/>
    <cellStyle name="Output 2 2 4 11 3" xfId="40125"/>
    <cellStyle name="Output 2 2 4 12" xfId="5445"/>
    <cellStyle name="Output 2 2 4 12 2" xfId="23037"/>
    <cellStyle name="Output 2 2 4 12 3" xfId="40525"/>
    <cellStyle name="Output 2 2 4 13" xfId="6190"/>
    <cellStyle name="Output 2 2 4 13 2" xfId="23750"/>
    <cellStyle name="Output 2 2 4 13 3" xfId="41238"/>
    <cellStyle name="Output 2 2 4 14" xfId="6791"/>
    <cellStyle name="Output 2 2 4 14 2" xfId="24351"/>
    <cellStyle name="Output 2 2 4 14 3" xfId="41839"/>
    <cellStyle name="Output 2 2 4 15" xfId="7371"/>
    <cellStyle name="Output 2 2 4 15 2" xfId="24931"/>
    <cellStyle name="Output 2 2 4 15 3" xfId="42419"/>
    <cellStyle name="Output 2 2 4 16" xfId="7939"/>
    <cellStyle name="Output 2 2 4 16 2" xfId="25499"/>
    <cellStyle name="Output 2 2 4 16 3" xfId="42987"/>
    <cellStyle name="Output 2 2 4 17" xfId="8507"/>
    <cellStyle name="Output 2 2 4 17 2" xfId="26067"/>
    <cellStyle name="Output 2 2 4 17 3" xfId="43555"/>
    <cellStyle name="Output 2 2 4 18" xfId="9075"/>
    <cellStyle name="Output 2 2 4 18 2" xfId="26635"/>
    <cellStyle name="Output 2 2 4 18 3" xfId="44123"/>
    <cellStyle name="Output 2 2 4 19" xfId="9643"/>
    <cellStyle name="Output 2 2 4 19 2" xfId="27203"/>
    <cellStyle name="Output 2 2 4 19 3" xfId="44691"/>
    <cellStyle name="Output 2 2 4 2" xfId="1220"/>
    <cellStyle name="Output 2 2 4 2 2" xfId="18812"/>
    <cellStyle name="Output 2 2 4 2 3" xfId="36300"/>
    <cellStyle name="Output 2 2 4 20" xfId="10222"/>
    <cellStyle name="Output 2 2 4 20 2" xfId="27782"/>
    <cellStyle name="Output 2 2 4 20 3" xfId="45270"/>
    <cellStyle name="Output 2 2 4 21" xfId="10789"/>
    <cellStyle name="Output 2 2 4 21 2" xfId="28349"/>
    <cellStyle name="Output 2 2 4 21 3" xfId="45837"/>
    <cellStyle name="Output 2 2 4 22" xfId="11299"/>
    <cellStyle name="Output 2 2 4 22 2" xfId="28859"/>
    <cellStyle name="Output 2 2 4 22 3" xfId="46347"/>
    <cellStyle name="Output 2 2 4 23" xfId="11880"/>
    <cellStyle name="Output 2 2 4 23 2" xfId="29440"/>
    <cellStyle name="Output 2 2 4 23 3" xfId="46928"/>
    <cellStyle name="Output 2 2 4 24" xfId="12458"/>
    <cellStyle name="Output 2 2 4 24 2" xfId="30018"/>
    <cellStyle name="Output 2 2 4 24 3" xfId="47506"/>
    <cellStyle name="Output 2 2 4 25" xfId="13034"/>
    <cellStyle name="Output 2 2 4 25 2" xfId="30594"/>
    <cellStyle name="Output 2 2 4 25 3" xfId="48082"/>
    <cellStyle name="Output 2 2 4 26" xfId="13610"/>
    <cellStyle name="Output 2 2 4 26 2" xfId="31170"/>
    <cellStyle name="Output 2 2 4 26 3" xfId="48658"/>
    <cellStyle name="Output 2 2 4 27" xfId="14184"/>
    <cellStyle name="Output 2 2 4 27 2" xfId="31744"/>
    <cellStyle name="Output 2 2 4 27 3" xfId="49232"/>
    <cellStyle name="Output 2 2 4 28" xfId="14740"/>
    <cellStyle name="Output 2 2 4 28 2" xfId="32300"/>
    <cellStyle name="Output 2 2 4 28 3" xfId="49788"/>
    <cellStyle name="Output 2 2 4 29" xfId="15297"/>
    <cellStyle name="Output 2 2 4 29 2" xfId="32857"/>
    <cellStyle name="Output 2 2 4 29 3" xfId="50345"/>
    <cellStyle name="Output 2 2 4 3" xfId="1656"/>
    <cellStyle name="Output 2 2 4 3 2" xfId="19248"/>
    <cellStyle name="Output 2 2 4 3 3" xfId="36736"/>
    <cellStyle name="Output 2 2 4 30" xfId="15855"/>
    <cellStyle name="Output 2 2 4 30 2" xfId="33415"/>
    <cellStyle name="Output 2 2 4 30 3" xfId="50903"/>
    <cellStyle name="Output 2 2 4 31" xfId="16403"/>
    <cellStyle name="Output 2 2 4 31 2" xfId="33963"/>
    <cellStyle name="Output 2 2 4 31 3" xfId="51451"/>
    <cellStyle name="Output 2 2 4 32" xfId="16936"/>
    <cellStyle name="Output 2 2 4 32 2" xfId="34496"/>
    <cellStyle name="Output 2 2 4 32 3" xfId="51984"/>
    <cellStyle name="Output 2 2 4 33" xfId="17457"/>
    <cellStyle name="Output 2 2 4 33 2" xfId="35017"/>
    <cellStyle name="Output 2 2 4 33 3" xfId="52505"/>
    <cellStyle name="Output 2 2 4 34" xfId="18061"/>
    <cellStyle name="Output 2 2 4 35" xfId="35549"/>
    <cellStyle name="Output 2 2 4 36" xfId="53275"/>
    <cellStyle name="Output 2 2 4 37" xfId="53665"/>
    <cellStyle name="Output 2 2 4 38" xfId="53649"/>
    <cellStyle name="Output 2 2 4 4" xfId="2091"/>
    <cellStyle name="Output 2 2 4 4 2" xfId="19683"/>
    <cellStyle name="Output 2 2 4 4 3" xfId="37171"/>
    <cellStyle name="Output 2 2 4 5" xfId="2527"/>
    <cellStyle name="Output 2 2 4 5 2" xfId="20119"/>
    <cellStyle name="Output 2 2 4 5 3" xfId="37607"/>
    <cellStyle name="Output 2 2 4 6" xfId="2840"/>
    <cellStyle name="Output 2 2 4 6 2" xfId="20432"/>
    <cellStyle name="Output 2 2 4 6 3" xfId="37920"/>
    <cellStyle name="Output 2 2 4 7" xfId="3377"/>
    <cellStyle name="Output 2 2 4 7 2" xfId="20969"/>
    <cellStyle name="Output 2 2 4 7 3" xfId="38457"/>
    <cellStyle name="Output 2 2 4 8" xfId="3802"/>
    <cellStyle name="Output 2 2 4 8 2" xfId="21394"/>
    <cellStyle name="Output 2 2 4 8 3" xfId="38882"/>
    <cellStyle name="Output 2 2 4 9" xfId="4223"/>
    <cellStyle name="Output 2 2 4 9 2" xfId="21815"/>
    <cellStyle name="Output 2 2 4 9 3" xfId="39303"/>
    <cellStyle name="Output 2 2 40" xfId="52845"/>
    <cellStyle name="Output 2 2 41" xfId="52872"/>
    <cellStyle name="Output 2 2 42" xfId="52807"/>
    <cellStyle name="Output 2 2 43" xfId="52906"/>
    <cellStyle name="Output 2 2 44" xfId="52926"/>
    <cellStyle name="Output 2 2 45" xfId="52941"/>
    <cellStyle name="Output 2 2 46" xfId="52953"/>
    <cellStyle name="Output 2 2 47" xfId="52965"/>
    <cellStyle name="Output 2 2 48" xfId="53108"/>
    <cellStyle name="Output 2 2 49" xfId="53540"/>
    <cellStyle name="Output 2 2 5" xfId="537"/>
    <cellStyle name="Output 2 2 5 10" xfId="4468"/>
    <cellStyle name="Output 2 2 5 10 2" xfId="22060"/>
    <cellStyle name="Output 2 2 5 10 3" xfId="39548"/>
    <cellStyle name="Output 2 2 5 11" xfId="4889"/>
    <cellStyle name="Output 2 2 5 11 2" xfId="22481"/>
    <cellStyle name="Output 2 2 5 11 3" xfId="39969"/>
    <cellStyle name="Output 2 2 5 12" xfId="5290"/>
    <cellStyle name="Output 2 2 5 12 2" xfId="22882"/>
    <cellStyle name="Output 2 2 5 12 3" xfId="40370"/>
    <cellStyle name="Output 2 2 5 13" xfId="6003"/>
    <cellStyle name="Output 2 2 5 13 2" xfId="23595"/>
    <cellStyle name="Output 2 2 5 13 3" xfId="41083"/>
    <cellStyle name="Output 2 2 5 14" xfId="6604"/>
    <cellStyle name="Output 2 2 5 14 2" xfId="24164"/>
    <cellStyle name="Output 2 2 5 14 3" xfId="41652"/>
    <cellStyle name="Output 2 2 5 15" xfId="7184"/>
    <cellStyle name="Output 2 2 5 15 2" xfId="24744"/>
    <cellStyle name="Output 2 2 5 15 3" xfId="42232"/>
    <cellStyle name="Output 2 2 5 16" xfId="7752"/>
    <cellStyle name="Output 2 2 5 16 2" xfId="25312"/>
    <cellStyle name="Output 2 2 5 16 3" xfId="42800"/>
    <cellStyle name="Output 2 2 5 17" xfId="8320"/>
    <cellStyle name="Output 2 2 5 17 2" xfId="25880"/>
    <cellStyle name="Output 2 2 5 17 3" xfId="43368"/>
    <cellStyle name="Output 2 2 5 18" xfId="8888"/>
    <cellStyle name="Output 2 2 5 18 2" xfId="26448"/>
    <cellStyle name="Output 2 2 5 18 3" xfId="43936"/>
    <cellStyle name="Output 2 2 5 19" xfId="9456"/>
    <cellStyle name="Output 2 2 5 19 2" xfId="27016"/>
    <cellStyle name="Output 2 2 5 19 3" xfId="44504"/>
    <cellStyle name="Output 2 2 5 2" xfId="1030"/>
    <cellStyle name="Output 2 2 5 2 2" xfId="18646"/>
    <cellStyle name="Output 2 2 5 2 3" xfId="36134"/>
    <cellStyle name="Output 2 2 5 20" xfId="10036"/>
    <cellStyle name="Output 2 2 5 20 2" xfId="27596"/>
    <cellStyle name="Output 2 2 5 20 3" xfId="45084"/>
    <cellStyle name="Output 2 2 5 21" xfId="10603"/>
    <cellStyle name="Output 2 2 5 21 2" xfId="28163"/>
    <cellStyle name="Output 2 2 5 21 3" xfId="45651"/>
    <cellStyle name="Output 2 2 5 22" xfId="11114"/>
    <cellStyle name="Output 2 2 5 22 2" xfId="28674"/>
    <cellStyle name="Output 2 2 5 22 3" xfId="46162"/>
    <cellStyle name="Output 2 2 5 23" xfId="11693"/>
    <cellStyle name="Output 2 2 5 23 2" xfId="29253"/>
    <cellStyle name="Output 2 2 5 23 3" xfId="46741"/>
    <cellStyle name="Output 2 2 5 24" xfId="12271"/>
    <cellStyle name="Output 2 2 5 24 2" xfId="29831"/>
    <cellStyle name="Output 2 2 5 24 3" xfId="47319"/>
    <cellStyle name="Output 2 2 5 25" xfId="12850"/>
    <cellStyle name="Output 2 2 5 25 2" xfId="30410"/>
    <cellStyle name="Output 2 2 5 25 3" xfId="47898"/>
    <cellStyle name="Output 2 2 5 26" xfId="13426"/>
    <cellStyle name="Output 2 2 5 26 2" xfId="30986"/>
    <cellStyle name="Output 2 2 5 26 3" xfId="48474"/>
    <cellStyle name="Output 2 2 5 27" xfId="14003"/>
    <cellStyle name="Output 2 2 5 27 2" xfId="31563"/>
    <cellStyle name="Output 2 2 5 27 3" xfId="49051"/>
    <cellStyle name="Output 2 2 5 28" xfId="14563"/>
    <cellStyle name="Output 2 2 5 28 2" xfId="32123"/>
    <cellStyle name="Output 2 2 5 28 3" xfId="49611"/>
    <cellStyle name="Output 2 2 5 29" xfId="15118"/>
    <cellStyle name="Output 2 2 5 29 2" xfId="32678"/>
    <cellStyle name="Output 2 2 5 29 3" xfId="50166"/>
    <cellStyle name="Output 2 2 5 3" xfId="1465"/>
    <cellStyle name="Output 2 2 5 3 2" xfId="19057"/>
    <cellStyle name="Output 2 2 5 3 3" xfId="36545"/>
    <cellStyle name="Output 2 2 5 30" xfId="15683"/>
    <cellStyle name="Output 2 2 5 30 2" xfId="33243"/>
    <cellStyle name="Output 2 2 5 30 3" xfId="50731"/>
    <cellStyle name="Output 2 2 5 31" xfId="16230"/>
    <cellStyle name="Output 2 2 5 31 2" xfId="33790"/>
    <cellStyle name="Output 2 2 5 31 3" xfId="51278"/>
    <cellStyle name="Output 2 2 5 32" xfId="16781"/>
    <cellStyle name="Output 2 2 5 32 2" xfId="34341"/>
    <cellStyle name="Output 2 2 5 32 3" xfId="51829"/>
    <cellStyle name="Output 2 2 5 33" xfId="17302"/>
    <cellStyle name="Output 2 2 5 33 2" xfId="34862"/>
    <cellStyle name="Output 2 2 5 33 3" xfId="52350"/>
    <cellStyle name="Output 2 2 5 34" xfId="17906"/>
    <cellStyle name="Output 2 2 5 35" xfId="35394"/>
    <cellStyle name="Output 2 2 5 36" xfId="53084"/>
    <cellStyle name="Output 2 2 5 37" xfId="53521"/>
    <cellStyle name="Output 2 2 5 38" xfId="53591"/>
    <cellStyle name="Output 2 2 5 4" xfId="1901"/>
    <cellStyle name="Output 2 2 5 4 2" xfId="19493"/>
    <cellStyle name="Output 2 2 5 4 3" xfId="36981"/>
    <cellStyle name="Output 2 2 5 5" xfId="2336"/>
    <cellStyle name="Output 2 2 5 5 2" xfId="19928"/>
    <cellStyle name="Output 2 2 5 5 3" xfId="37416"/>
    <cellStyle name="Output 2 2 5 6" xfId="3115"/>
    <cellStyle name="Output 2 2 5 6 2" xfId="20707"/>
    <cellStyle name="Output 2 2 5 6 3" xfId="38195"/>
    <cellStyle name="Output 2 2 5 7" xfId="2993"/>
    <cellStyle name="Output 2 2 5 7 2" xfId="20585"/>
    <cellStyle name="Output 2 2 5 7 3" xfId="38073"/>
    <cellStyle name="Output 2 2 5 8" xfId="3622"/>
    <cellStyle name="Output 2 2 5 8 2" xfId="21214"/>
    <cellStyle name="Output 2 2 5 8 3" xfId="38702"/>
    <cellStyle name="Output 2 2 5 9" xfId="4047"/>
    <cellStyle name="Output 2 2 5 9 2" xfId="21639"/>
    <cellStyle name="Output 2 2 5 9 3" xfId="39127"/>
    <cellStyle name="Output 2 2 50" xfId="53628"/>
    <cellStyle name="Output 2 2 6" xfId="560"/>
    <cellStyle name="Output 2 2 6 10" xfId="10626"/>
    <cellStyle name="Output 2 2 6 10 2" xfId="28186"/>
    <cellStyle name="Output 2 2 6 10 3" xfId="45674"/>
    <cellStyle name="Output 2 2 6 11" xfId="11137"/>
    <cellStyle name="Output 2 2 6 11 2" xfId="28697"/>
    <cellStyle name="Output 2 2 6 11 3" xfId="46185"/>
    <cellStyle name="Output 2 2 6 12" xfId="11716"/>
    <cellStyle name="Output 2 2 6 12 2" xfId="29276"/>
    <cellStyle name="Output 2 2 6 12 3" xfId="46764"/>
    <cellStyle name="Output 2 2 6 13" xfId="12294"/>
    <cellStyle name="Output 2 2 6 13 2" xfId="29854"/>
    <cellStyle name="Output 2 2 6 13 3" xfId="47342"/>
    <cellStyle name="Output 2 2 6 14" xfId="12873"/>
    <cellStyle name="Output 2 2 6 14 2" xfId="30433"/>
    <cellStyle name="Output 2 2 6 14 3" xfId="47921"/>
    <cellStyle name="Output 2 2 6 15" xfId="13449"/>
    <cellStyle name="Output 2 2 6 15 2" xfId="31009"/>
    <cellStyle name="Output 2 2 6 15 3" xfId="48497"/>
    <cellStyle name="Output 2 2 6 16" xfId="14026"/>
    <cellStyle name="Output 2 2 6 16 2" xfId="31586"/>
    <cellStyle name="Output 2 2 6 16 3" xfId="49074"/>
    <cellStyle name="Output 2 2 6 17" xfId="14584"/>
    <cellStyle name="Output 2 2 6 17 2" xfId="32144"/>
    <cellStyle name="Output 2 2 6 17 3" xfId="49632"/>
    <cellStyle name="Output 2 2 6 18" xfId="15140"/>
    <cellStyle name="Output 2 2 6 18 2" xfId="32700"/>
    <cellStyle name="Output 2 2 6 18 3" xfId="50188"/>
    <cellStyle name="Output 2 2 6 19" xfId="15704"/>
    <cellStyle name="Output 2 2 6 19 2" xfId="33264"/>
    <cellStyle name="Output 2 2 6 19 3" xfId="50752"/>
    <cellStyle name="Output 2 2 6 2" xfId="6026"/>
    <cellStyle name="Output 2 2 6 2 2" xfId="23613"/>
    <cellStyle name="Output 2 2 6 2 3" xfId="41101"/>
    <cellStyle name="Output 2 2 6 20" xfId="16251"/>
    <cellStyle name="Output 2 2 6 20 2" xfId="33811"/>
    <cellStyle name="Output 2 2 6 20 3" xfId="51299"/>
    <cellStyle name="Output 2 2 6 21" xfId="16799"/>
    <cellStyle name="Output 2 2 6 21 2" xfId="34359"/>
    <cellStyle name="Output 2 2 6 21 3" xfId="51847"/>
    <cellStyle name="Output 2 2 6 22" xfId="17320"/>
    <cellStyle name="Output 2 2 6 22 2" xfId="34880"/>
    <cellStyle name="Output 2 2 6 22 3" xfId="52368"/>
    <cellStyle name="Output 2 2 6 23" xfId="17924"/>
    <cellStyle name="Output 2 2 6 24" xfId="35412"/>
    <cellStyle name="Output 2 2 6 3" xfId="6627"/>
    <cellStyle name="Output 2 2 6 3 2" xfId="24187"/>
    <cellStyle name="Output 2 2 6 3 3" xfId="41675"/>
    <cellStyle name="Output 2 2 6 4" xfId="7207"/>
    <cellStyle name="Output 2 2 6 4 2" xfId="24767"/>
    <cellStyle name="Output 2 2 6 4 3" xfId="42255"/>
    <cellStyle name="Output 2 2 6 5" xfId="7775"/>
    <cellStyle name="Output 2 2 6 5 2" xfId="25335"/>
    <cellStyle name="Output 2 2 6 5 3" xfId="42823"/>
    <cellStyle name="Output 2 2 6 6" xfId="8343"/>
    <cellStyle name="Output 2 2 6 6 2" xfId="25903"/>
    <cellStyle name="Output 2 2 6 6 3" xfId="43391"/>
    <cellStyle name="Output 2 2 6 7" xfId="8911"/>
    <cellStyle name="Output 2 2 6 7 2" xfId="26471"/>
    <cellStyle name="Output 2 2 6 7 3" xfId="43959"/>
    <cellStyle name="Output 2 2 6 8" xfId="9479"/>
    <cellStyle name="Output 2 2 6 8 2" xfId="27039"/>
    <cellStyle name="Output 2 2 6 8 3" xfId="44527"/>
    <cellStyle name="Output 2 2 6 9" xfId="10059"/>
    <cellStyle name="Output 2 2 6 9 2" xfId="27619"/>
    <cellStyle name="Output 2 2 6 9 3" xfId="45107"/>
    <cellStyle name="Output 2 2 7" xfId="1054"/>
    <cellStyle name="Output 2 2 7 2" xfId="18670"/>
    <cellStyle name="Output 2 2 7 3" xfId="36158"/>
    <cellStyle name="Output 2 2 8" xfId="1489"/>
    <cellStyle name="Output 2 2 8 2" xfId="19081"/>
    <cellStyle name="Output 2 2 8 3" xfId="36569"/>
    <cellStyle name="Output 2 2 9" xfId="1925"/>
    <cellStyle name="Output 2 2 9 2" xfId="19517"/>
    <cellStyle name="Output 2 2 9 3" xfId="37005"/>
    <cellStyle name="Output 2 20" xfId="381"/>
    <cellStyle name="Output 2 20 2" xfId="18428"/>
    <cellStyle name="Output 2 20 3" xfId="35916"/>
    <cellStyle name="Output 2 21" xfId="387"/>
    <cellStyle name="Output 2 21 2" xfId="18434"/>
    <cellStyle name="Output 2 21 3" xfId="35922"/>
    <cellStyle name="Output 2 22" xfId="393"/>
    <cellStyle name="Output 2 22 2" xfId="18440"/>
    <cellStyle name="Output 2 22 3" xfId="35928"/>
    <cellStyle name="Output 2 23" xfId="398"/>
    <cellStyle name="Output 2 23 2" xfId="18445"/>
    <cellStyle name="Output 2 23 3" xfId="35933"/>
    <cellStyle name="Output 2 24" xfId="402"/>
    <cellStyle name="Output 2 24 2" xfId="18449"/>
    <cellStyle name="Output 2 24 3" xfId="35937"/>
    <cellStyle name="Output 2 25" xfId="406"/>
    <cellStyle name="Output 2 25 2" xfId="18453"/>
    <cellStyle name="Output 2 25 3" xfId="35941"/>
    <cellStyle name="Output 2 26" xfId="426"/>
    <cellStyle name="Output 2 26 2" xfId="18473"/>
    <cellStyle name="Output 2 26 3" xfId="35961"/>
    <cellStyle name="Output 2 27" xfId="430"/>
    <cellStyle name="Output 2 27 2" xfId="18477"/>
    <cellStyle name="Output 2 27 3" xfId="35965"/>
    <cellStyle name="Output 2 28" xfId="993"/>
    <cellStyle name="Output 2 28 2" xfId="18609"/>
    <cellStyle name="Output 2 28 3" xfId="36097"/>
    <cellStyle name="Output 2 29" xfId="467"/>
    <cellStyle name="Output 2 29 2" xfId="18514"/>
    <cellStyle name="Output 2 29 3" xfId="36002"/>
    <cellStyle name="Output 2 3" xfId="208"/>
    <cellStyle name="Output 2 3 10" xfId="3265"/>
    <cellStyle name="Output 2 3 10 2" xfId="20857"/>
    <cellStyle name="Output 2 3 10 3" xfId="38345"/>
    <cellStyle name="Output 2 3 11" xfId="3691"/>
    <cellStyle name="Output 2 3 11 2" xfId="21283"/>
    <cellStyle name="Output 2 3 11 3" xfId="38771"/>
    <cellStyle name="Output 2 3 12" xfId="4112"/>
    <cellStyle name="Output 2 3 12 2" xfId="21704"/>
    <cellStyle name="Output 2 3 12 3" xfId="39192"/>
    <cellStyle name="Output 2 3 13" xfId="4533"/>
    <cellStyle name="Output 2 3 13 2" xfId="22125"/>
    <cellStyle name="Output 2 3 13 3" xfId="39613"/>
    <cellStyle name="Output 2 3 14" xfId="4944"/>
    <cellStyle name="Output 2 3 14 2" xfId="22536"/>
    <cellStyle name="Output 2 3 14 3" xfId="40024"/>
    <cellStyle name="Output 2 3 15" xfId="5344"/>
    <cellStyle name="Output 2 3 15 2" xfId="22936"/>
    <cellStyle name="Output 2 3 15 3" xfId="40424"/>
    <cellStyle name="Output 2 3 16" xfId="5865"/>
    <cellStyle name="Output 2 3 16 2" xfId="23457"/>
    <cellStyle name="Output 2 3 16 3" xfId="40945"/>
    <cellStyle name="Output 2 3 17" xfId="6464"/>
    <cellStyle name="Output 2 3 17 2" xfId="24024"/>
    <cellStyle name="Output 2 3 17 3" xfId="41512"/>
    <cellStyle name="Output 2 3 18" xfId="7044"/>
    <cellStyle name="Output 2 3 18 2" xfId="24604"/>
    <cellStyle name="Output 2 3 18 3" xfId="42092"/>
    <cellStyle name="Output 2 3 19" xfId="6495"/>
    <cellStyle name="Output 2 3 19 2" xfId="24055"/>
    <cellStyle name="Output 2 3 19 3" xfId="41543"/>
    <cellStyle name="Output 2 3 2" xfId="763"/>
    <cellStyle name="Output 2 3 2 10" xfId="4680"/>
    <cellStyle name="Output 2 3 2 10 2" xfId="22272"/>
    <cellStyle name="Output 2 3 2 10 3" xfId="39760"/>
    <cellStyle name="Output 2 3 2 11" xfId="5081"/>
    <cellStyle name="Output 2 3 2 11 2" xfId="22673"/>
    <cellStyle name="Output 2 3 2 11 3" xfId="40161"/>
    <cellStyle name="Output 2 3 2 12" xfId="5481"/>
    <cellStyle name="Output 2 3 2 12 2" xfId="23073"/>
    <cellStyle name="Output 2 3 2 12 3" xfId="40561"/>
    <cellStyle name="Output 2 3 2 13" xfId="6226"/>
    <cellStyle name="Output 2 3 2 13 2" xfId="23786"/>
    <cellStyle name="Output 2 3 2 13 3" xfId="41274"/>
    <cellStyle name="Output 2 3 2 14" xfId="6827"/>
    <cellStyle name="Output 2 3 2 14 2" xfId="24387"/>
    <cellStyle name="Output 2 3 2 14 3" xfId="41875"/>
    <cellStyle name="Output 2 3 2 15" xfId="7407"/>
    <cellStyle name="Output 2 3 2 15 2" xfId="24967"/>
    <cellStyle name="Output 2 3 2 15 3" xfId="42455"/>
    <cellStyle name="Output 2 3 2 16" xfId="7975"/>
    <cellStyle name="Output 2 3 2 16 2" xfId="25535"/>
    <cellStyle name="Output 2 3 2 16 3" xfId="43023"/>
    <cellStyle name="Output 2 3 2 17" xfId="8543"/>
    <cellStyle name="Output 2 3 2 17 2" xfId="26103"/>
    <cellStyle name="Output 2 3 2 17 3" xfId="43591"/>
    <cellStyle name="Output 2 3 2 18" xfId="9111"/>
    <cellStyle name="Output 2 3 2 18 2" xfId="26671"/>
    <cellStyle name="Output 2 3 2 18 3" xfId="44159"/>
    <cellStyle name="Output 2 3 2 19" xfId="9679"/>
    <cellStyle name="Output 2 3 2 19 2" xfId="27239"/>
    <cellStyle name="Output 2 3 2 19 3" xfId="44727"/>
    <cellStyle name="Output 2 3 2 2" xfId="1256"/>
    <cellStyle name="Output 2 3 2 2 2" xfId="18848"/>
    <cellStyle name="Output 2 3 2 2 3" xfId="36336"/>
    <cellStyle name="Output 2 3 2 20" xfId="10258"/>
    <cellStyle name="Output 2 3 2 20 2" xfId="27818"/>
    <cellStyle name="Output 2 3 2 20 3" xfId="45306"/>
    <cellStyle name="Output 2 3 2 21" xfId="10825"/>
    <cellStyle name="Output 2 3 2 21 2" xfId="28385"/>
    <cellStyle name="Output 2 3 2 21 3" xfId="45873"/>
    <cellStyle name="Output 2 3 2 22" xfId="11335"/>
    <cellStyle name="Output 2 3 2 22 2" xfId="28895"/>
    <cellStyle name="Output 2 3 2 22 3" xfId="46383"/>
    <cellStyle name="Output 2 3 2 23" xfId="11916"/>
    <cellStyle name="Output 2 3 2 23 2" xfId="29476"/>
    <cellStyle name="Output 2 3 2 23 3" xfId="46964"/>
    <cellStyle name="Output 2 3 2 24" xfId="12494"/>
    <cellStyle name="Output 2 3 2 24 2" xfId="30054"/>
    <cellStyle name="Output 2 3 2 24 3" xfId="47542"/>
    <cellStyle name="Output 2 3 2 25" xfId="13070"/>
    <cellStyle name="Output 2 3 2 25 2" xfId="30630"/>
    <cellStyle name="Output 2 3 2 25 3" xfId="48118"/>
    <cellStyle name="Output 2 3 2 26" xfId="13646"/>
    <cellStyle name="Output 2 3 2 26 2" xfId="31206"/>
    <cellStyle name="Output 2 3 2 26 3" xfId="48694"/>
    <cellStyle name="Output 2 3 2 27" xfId="14220"/>
    <cellStyle name="Output 2 3 2 27 2" xfId="31780"/>
    <cellStyle name="Output 2 3 2 27 3" xfId="49268"/>
    <cellStyle name="Output 2 3 2 28" xfId="14776"/>
    <cellStyle name="Output 2 3 2 28 2" xfId="32336"/>
    <cellStyle name="Output 2 3 2 28 3" xfId="49824"/>
    <cellStyle name="Output 2 3 2 29" xfId="15333"/>
    <cellStyle name="Output 2 3 2 29 2" xfId="32893"/>
    <cellStyle name="Output 2 3 2 29 3" xfId="50381"/>
    <cellStyle name="Output 2 3 2 3" xfId="1692"/>
    <cellStyle name="Output 2 3 2 3 2" xfId="19284"/>
    <cellStyle name="Output 2 3 2 3 3" xfId="36772"/>
    <cellStyle name="Output 2 3 2 30" xfId="15891"/>
    <cellStyle name="Output 2 3 2 30 2" xfId="33451"/>
    <cellStyle name="Output 2 3 2 30 3" xfId="50939"/>
    <cellStyle name="Output 2 3 2 31" xfId="16439"/>
    <cellStyle name="Output 2 3 2 31 2" xfId="33999"/>
    <cellStyle name="Output 2 3 2 31 3" xfId="51487"/>
    <cellStyle name="Output 2 3 2 32" xfId="16972"/>
    <cellStyle name="Output 2 3 2 32 2" xfId="34532"/>
    <cellStyle name="Output 2 3 2 32 3" xfId="52020"/>
    <cellStyle name="Output 2 3 2 33" xfId="17493"/>
    <cellStyle name="Output 2 3 2 33 2" xfId="35053"/>
    <cellStyle name="Output 2 3 2 33 3" xfId="52541"/>
    <cellStyle name="Output 2 3 2 34" xfId="18097"/>
    <cellStyle name="Output 2 3 2 35" xfId="35585"/>
    <cellStyle name="Output 2 3 2 36" xfId="53311"/>
    <cellStyle name="Output 2 3 2 37" xfId="53691"/>
    <cellStyle name="Output 2 3 2 38" xfId="53648"/>
    <cellStyle name="Output 2 3 2 4" xfId="2127"/>
    <cellStyle name="Output 2 3 2 4 2" xfId="19719"/>
    <cellStyle name="Output 2 3 2 4 3" xfId="37207"/>
    <cellStyle name="Output 2 3 2 5" xfId="2563"/>
    <cellStyle name="Output 2 3 2 5 2" xfId="20155"/>
    <cellStyle name="Output 2 3 2 5 3" xfId="37643"/>
    <cellStyle name="Output 2 3 2 6" xfId="3007"/>
    <cellStyle name="Output 2 3 2 6 2" xfId="20599"/>
    <cellStyle name="Output 2 3 2 6 3" xfId="38087"/>
    <cellStyle name="Output 2 3 2 7" xfId="3413"/>
    <cellStyle name="Output 2 3 2 7 2" xfId="21005"/>
    <cellStyle name="Output 2 3 2 7 3" xfId="38493"/>
    <cellStyle name="Output 2 3 2 8" xfId="3838"/>
    <cellStyle name="Output 2 3 2 8 2" xfId="21430"/>
    <cellStyle name="Output 2 3 2 8 3" xfId="38918"/>
    <cellStyle name="Output 2 3 2 9" xfId="4259"/>
    <cellStyle name="Output 2 3 2 9 2" xfId="21851"/>
    <cellStyle name="Output 2 3 2 9 3" xfId="39339"/>
    <cellStyle name="Output 2 3 20" xfId="7071"/>
    <cellStyle name="Output 2 3 20 2" xfId="24631"/>
    <cellStyle name="Output 2 3 20 3" xfId="42119"/>
    <cellStyle name="Output 2 3 21" xfId="7639"/>
    <cellStyle name="Output 2 3 21 2" xfId="25199"/>
    <cellStyle name="Output 2 3 21 3" xfId="42687"/>
    <cellStyle name="Output 2 3 22" xfId="8207"/>
    <cellStyle name="Output 2 3 22 2" xfId="25767"/>
    <cellStyle name="Output 2 3 22 3" xfId="43255"/>
    <cellStyle name="Output 2 3 23" xfId="9896"/>
    <cellStyle name="Output 2 3 23 2" xfId="27456"/>
    <cellStyle name="Output 2 3 23 3" xfId="44944"/>
    <cellStyle name="Output 2 3 24" xfId="10468"/>
    <cellStyle name="Output 2 3 24 2" xfId="28028"/>
    <cellStyle name="Output 2 3 24 3" xfId="45516"/>
    <cellStyle name="Output 2 3 25" xfId="11553"/>
    <cellStyle name="Output 2 3 25 2" xfId="29113"/>
    <cellStyle name="Output 2 3 25 3" xfId="46601"/>
    <cellStyle name="Output 2 3 26" xfId="12133"/>
    <cellStyle name="Output 2 3 26 2" xfId="29693"/>
    <cellStyle name="Output 2 3 26 3" xfId="47181"/>
    <cellStyle name="Output 2 3 27" xfId="12711"/>
    <cellStyle name="Output 2 3 27 2" xfId="30271"/>
    <cellStyle name="Output 2 3 27 3" xfId="47759"/>
    <cellStyle name="Output 2 3 28" xfId="13287"/>
    <cellStyle name="Output 2 3 28 2" xfId="30847"/>
    <cellStyle name="Output 2 3 28 3" xfId="48335"/>
    <cellStyle name="Output 2 3 29" xfId="13863"/>
    <cellStyle name="Output 2 3 29 2" xfId="31423"/>
    <cellStyle name="Output 2 3 29 3" xfId="48911"/>
    <cellStyle name="Output 2 3 3" xfId="883"/>
    <cellStyle name="Output 2 3 3 10" xfId="4800"/>
    <cellStyle name="Output 2 3 3 10 2" xfId="22392"/>
    <cellStyle name="Output 2 3 3 10 3" xfId="39880"/>
    <cellStyle name="Output 2 3 3 11" xfId="5201"/>
    <cellStyle name="Output 2 3 3 11 2" xfId="22793"/>
    <cellStyle name="Output 2 3 3 11 3" xfId="40281"/>
    <cellStyle name="Output 2 3 3 12" xfId="5601"/>
    <cellStyle name="Output 2 3 3 12 2" xfId="23193"/>
    <cellStyle name="Output 2 3 3 12 3" xfId="40681"/>
    <cellStyle name="Output 2 3 3 13" xfId="6346"/>
    <cellStyle name="Output 2 3 3 13 2" xfId="23906"/>
    <cellStyle name="Output 2 3 3 13 3" xfId="41394"/>
    <cellStyle name="Output 2 3 3 14" xfId="6947"/>
    <cellStyle name="Output 2 3 3 14 2" xfId="24507"/>
    <cellStyle name="Output 2 3 3 14 3" xfId="41995"/>
    <cellStyle name="Output 2 3 3 15" xfId="7527"/>
    <cellStyle name="Output 2 3 3 15 2" xfId="25087"/>
    <cellStyle name="Output 2 3 3 15 3" xfId="42575"/>
    <cellStyle name="Output 2 3 3 16" xfId="8095"/>
    <cellStyle name="Output 2 3 3 16 2" xfId="25655"/>
    <cellStyle name="Output 2 3 3 16 3" xfId="43143"/>
    <cellStyle name="Output 2 3 3 17" xfId="8663"/>
    <cellStyle name="Output 2 3 3 17 2" xfId="26223"/>
    <cellStyle name="Output 2 3 3 17 3" xfId="43711"/>
    <cellStyle name="Output 2 3 3 18" xfId="9231"/>
    <cellStyle name="Output 2 3 3 18 2" xfId="26791"/>
    <cellStyle name="Output 2 3 3 18 3" xfId="44279"/>
    <cellStyle name="Output 2 3 3 19" xfId="9799"/>
    <cellStyle name="Output 2 3 3 19 2" xfId="27359"/>
    <cellStyle name="Output 2 3 3 19 3" xfId="44847"/>
    <cellStyle name="Output 2 3 3 2" xfId="1376"/>
    <cellStyle name="Output 2 3 3 2 2" xfId="18968"/>
    <cellStyle name="Output 2 3 3 2 3" xfId="36456"/>
    <cellStyle name="Output 2 3 3 20" xfId="10378"/>
    <cellStyle name="Output 2 3 3 20 2" xfId="27938"/>
    <cellStyle name="Output 2 3 3 20 3" xfId="45426"/>
    <cellStyle name="Output 2 3 3 21" xfId="10945"/>
    <cellStyle name="Output 2 3 3 21 2" xfId="28505"/>
    <cellStyle name="Output 2 3 3 21 3" xfId="45993"/>
    <cellStyle name="Output 2 3 3 22" xfId="11455"/>
    <cellStyle name="Output 2 3 3 22 2" xfId="29015"/>
    <cellStyle name="Output 2 3 3 22 3" xfId="46503"/>
    <cellStyle name="Output 2 3 3 23" xfId="12036"/>
    <cellStyle name="Output 2 3 3 23 2" xfId="29596"/>
    <cellStyle name="Output 2 3 3 23 3" xfId="47084"/>
    <cellStyle name="Output 2 3 3 24" xfId="12614"/>
    <cellStyle name="Output 2 3 3 24 2" xfId="30174"/>
    <cellStyle name="Output 2 3 3 24 3" xfId="47662"/>
    <cellStyle name="Output 2 3 3 25" xfId="13190"/>
    <cellStyle name="Output 2 3 3 25 2" xfId="30750"/>
    <cellStyle name="Output 2 3 3 25 3" xfId="48238"/>
    <cellStyle name="Output 2 3 3 26" xfId="13766"/>
    <cellStyle name="Output 2 3 3 26 2" xfId="31326"/>
    <cellStyle name="Output 2 3 3 26 3" xfId="48814"/>
    <cellStyle name="Output 2 3 3 27" xfId="14340"/>
    <cellStyle name="Output 2 3 3 27 2" xfId="31900"/>
    <cellStyle name="Output 2 3 3 27 3" xfId="49388"/>
    <cellStyle name="Output 2 3 3 28" xfId="14896"/>
    <cellStyle name="Output 2 3 3 28 2" xfId="32456"/>
    <cellStyle name="Output 2 3 3 28 3" xfId="49944"/>
    <cellStyle name="Output 2 3 3 29" xfId="15453"/>
    <cellStyle name="Output 2 3 3 29 2" xfId="33013"/>
    <cellStyle name="Output 2 3 3 29 3" xfId="50501"/>
    <cellStyle name="Output 2 3 3 3" xfId="1812"/>
    <cellStyle name="Output 2 3 3 3 2" xfId="19404"/>
    <cellStyle name="Output 2 3 3 3 3" xfId="36892"/>
    <cellStyle name="Output 2 3 3 30" xfId="16011"/>
    <cellStyle name="Output 2 3 3 30 2" xfId="33571"/>
    <cellStyle name="Output 2 3 3 30 3" xfId="51059"/>
    <cellStyle name="Output 2 3 3 31" xfId="16559"/>
    <cellStyle name="Output 2 3 3 31 2" xfId="34119"/>
    <cellStyle name="Output 2 3 3 31 3" xfId="51607"/>
    <cellStyle name="Output 2 3 3 32" xfId="17092"/>
    <cellStyle name="Output 2 3 3 32 2" xfId="34652"/>
    <cellStyle name="Output 2 3 3 32 3" xfId="52140"/>
    <cellStyle name="Output 2 3 3 33" xfId="17613"/>
    <cellStyle name="Output 2 3 3 33 2" xfId="35173"/>
    <cellStyle name="Output 2 3 3 33 3" xfId="52661"/>
    <cellStyle name="Output 2 3 3 34" xfId="18217"/>
    <cellStyle name="Output 2 3 3 35" xfId="35705"/>
    <cellStyle name="Output 2 3 3 36" xfId="53431"/>
    <cellStyle name="Output 2 3 3 37" xfId="53779"/>
    <cellStyle name="Output 2 3 3 38" xfId="53182"/>
    <cellStyle name="Output 2 3 3 4" xfId="2247"/>
    <cellStyle name="Output 2 3 3 4 2" xfId="19839"/>
    <cellStyle name="Output 2 3 3 4 3" xfId="37327"/>
    <cellStyle name="Output 2 3 3 5" xfId="2683"/>
    <cellStyle name="Output 2 3 3 5 2" xfId="20275"/>
    <cellStyle name="Output 2 3 3 5 3" xfId="37763"/>
    <cellStyle name="Output 2 3 3 6" xfId="3123"/>
    <cellStyle name="Output 2 3 3 6 2" xfId="20715"/>
    <cellStyle name="Output 2 3 3 6 3" xfId="38203"/>
    <cellStyle name="Output 2 3 3 7" xfId="3533"/>
    <cellStyle name="Output 2 3 3 7 2" xfId="21125"/>
    <cellStyle name="Output 2 3 3 7 3" xfId="38613"/>
    <cellStyle name="Output 2 3 3 8" xfId="3958"/>
    <cellStyle name="Output 2 3 3 8 2" xfId="21550"/>
    <cellStyle name="Output 2 3 3 8 3" xfId="39038"/>
    <cellStyle name="Output 2 3 3 9" xfId="4379"/>
    <cellStyle name="Output 2 3 3 9 2" xfId="21971"/>
    <cellStyle name="Output 2 3 3 9 3" xfId="39459"/>
    <cellStyle name="Output 2 3 30" xfId="13317"/>
    <cellStyle name="Output 2 3 30 2" xfId="30877"/>
    <cellStyle name="Output 2 3 30 3" xfId="48365"/>
    <cellStyle name="Output 2 3 31" xfId="13890"/>
    <cellStyle name="Output 2 3 31 2" xfId="31450"/>
    <cellStyle name="Output 2 3 31 3" xfId="48938"/>
    <cellStyle name="Output 2 3 32" xfId="15549"/>
    <cellStyle name="Output 2 3 32 2" xfId="33109"/>
    <cellStyle name="Output 2 3 32 3" xfId="50597"/>
    <cellStyle name="Output 2 3 33" xfId="15009"/>
    <cellStyle name="Output 2 3 33 2" xfId="32569"/>
    <cellStyle name="Output 2 3 33 3" xfId="50057"/>
    <cellStyle name="Output 2 3 34" xfId="16655"/>
    <cellStyle name="Output 2 3 34 2" xfId="34215"/>
    <cellStyle name="Output 2 3 34 3" xfId="51703"/>
    <cellStyle name="Output 2 3 35" xfId="16121"/>
    <cellStyle name="Output 2 3 35 2" xfId="33681"/>
    <cellStyle name="Output 2 3 35 3" xfId="51169"/>
    <cellStyle name="Output 2 3 36" xfId="17781"/>
    <cellStyle name="Output 2 3 37" xfId="35269"/>
    <cellStyle name="Output 2 3 38" xfId="53162"/>
    <cellStyle name="Output 2 3 39" xfId="53583"/>
    <cellStyle name="Output 2 3 4" xfId="614"/>
    <cellStyle name="Output 2 3 4 10" xfId="10678"/>
    <cellStyle name="Output 2 3 4 10 2" xfId="28238"/>
    <cellStyle name="Output 2 3 4 10 3" xfId="45726"/>
    <cellStyle name="Output 2 3 4 11" xfId="11189"/>
    <cellStyle name="Output 2 3 4 11 2" xfId="28749"/>
    <cellStyle name="Output 2 3 4 11 3" xfId="46237"/>
    <cellStyle name="Output 2 3 4 12" xfId="11769"/>
    <cellStyle name="Output 2 3 4 12 2" xfId="29329"/>
    <cellStyle name="Output 2 3 4 12 3" xfId="46817"/>
    <cellStyle name="Output 2 3 4 13" xfId="12347"/>
    <cellStyle name="Output 2 3 4 13 2" xfId="29907"/>
    <cellStyle name="Output 2 3 4 13 3" xfId="47395"/>
    <cellStyle name="Output 2 3 4 14" xfId="12924"/>
    <cellStyle name="Output 2 3 4 14 2" xfId="30484"/>
    <cellStyle name="Output 2 3 4 14 3" xfId="47972"/>
    <cellStyle name="Output 2 3 4 15" xfId="13499"/>
    <cellStyle name="Output 2 3 4 15 2" xfId="31059"/>
    <cellStyle name="Output 2 3 4 15 3" xfId="48547"/>
    <cellStyle name="Output 2 3 4 16" xfId="14074"/>
    <cellStyle name="Output 2 3 4 16 2" xfId="31634"/>
    <cellStyle name="Output 2 3 4 16 3" xfId="49122"/>
    <cellStyle name="Output 2 3 4 17" xfId="14631"/>
    <cellStyle name="Output 2 3 4 17 2" xfId="32191"/>
    <cellStyle name="Output 2 3 4 17 3" xfId="49679"/>
    <cellStyle name="Output 2 3 4 18" xfId="15187"/>
    <cellStyle name="Output 2 3 4 18 2" xfId="32747"/>
    <cellStyle name="Output 2 3 4 18 3" xfId="50235"/>
    <cellStyle name="Output 2 3 4 19" xfId="15748"/>
    <cellStyle name="Output 2 3 4 19 2" xfId="33308"/>
    <cellStyle name="Output 2 3 4 19 3" xfId="50796"/>
    <cellStyle name="Output 2 3 4 2" xfId="6079"/>
    <cellStyle name="Output 2 3 4 2 2" xfId="23649"/>
    <cellStyle name="Output 2 3 4 2 3" xfId="41137"/>
    <cellStyle name="Output 2 3 4 20" xfId="16294"/>
    <cellStyle name="Output 2 3 4 20 2" xfId="33854"/>
    <cellStyle name="Output 2 3 4 20 3" xfId="51342"/>
    <cellStyle name="Output 2 3 4 21" xfId="16835"/>
    <cellStyle name="Output 2 3 4 21 2" xfId="34395"/>
    <cellStyle name="Output 2 3 4 21 3" xfId="51883"/>
    <cellStyle name="Output 2 3 4 22" xfId="17356"/>
    <cellStyle name="Output 2 3 4 22 2" xfId="34916"/>
    <cellStyle name="Output 2 3 4 22 3" xfId="52404"/>
    <cellStyle name="Output 2 3 4 23" xfId="17960"/>
    <cellStyle name="Output 2 3 4 24" xfId="35448"/>
    <cellStyle name="Output 2 3 4 3" xfId="6680"/>
    <cellStyle name="Output 2 3 4 3 2" xfId="24240"/>
    <cellStyle name="Output 2 3 4 3 3" xfId="41728"/>
    <cellStyle name="Output 2 3 4 4" xfId="7260"/>
    <cellStyle name="Output 2 3 4 4 2" xfId="24820"/>
    <cellStyle name="Output 2 3 4 4 3" xfId="42308"/>
    <cellStyle name="Output 2 3 4 5" xfId="7828"/>
    <cellStyle name="Output 2 3 4 5 2" xfId="25388"/>
    <cellStyle name="Output 2 3 4 5 3" xfId="42876"/>
    <cellStyle name="Output 2 3 4 6" xfId="8396"/>
    <cellStyle name="Output 2 3 4 6 2" xfId="25956"/>
    <cellStyle name="Output 2 3 4 6 3" xfId="43444"/>
    <cellStyle name="Output 2 3 4 7" xfId="8964"/>
    <cellStyle name="Output 2 3 4 7 2" xfId="26524"/>
    <cellStyle name="Output 2 3 4 7 3" xfId="44012"/>
    <cellStyle name="Output 2 3 4 8" xfId="9532"/>
    <cellStyle name="Output 2 3 4 8 2" xfId="27092"/>
    <cellStyle name="Output 2 3 4 8 3" xfId="44580"/>
    <cellStyle name="Output 2 3 4 9" xfId="10111"/>
    <cellStyle name="Output 2 3 4 9 2" xfId="27671"/>
    <cellStyle name="Output 2 3 4 9 3" xfId="45159"/>
    <cellStyle name="Output 2 3 40" xfId="53524"/>
    <cellStyle name="Output 2 3 5" xfId="1107"/>
    <cellStyle name="Output 2 3 5 2" xfId="18711"/>
    <cellStyle name="Output 2 3 5 3" xfId="36199"/>
    <cellStyle name="Output 2 3 6" xfId="1543"/>
    <cellStyle name="Output 2 3 6 2" xfId="19135"/>
    <cellStyle name="Output 2 3 6 3" xfId="36623"/>
    <cellStyle name="Output 2 3 7" xfId="1978"/>
    <cellStyle name="Output 2 3 7 2" xfId="19570"/>
    <cellStyle name="Output 2 3 7 3" xfId="37058"/>
    <cellStyle name="Output 2 3 8" xfId="2414"/>
    <cellStyle name="Output 2 3 8 2" xfId="20006"/>
    <cellStyle name="Output 2 3 8 3" xfId="37494"/>
    <cellStyle name="Output 2 3 9" xfId="3173"/>
    <cellStyle name="Output 2 3 9 2" xfId="20765"/>
    <cellStyle name="Output 2 3 9 3" xfId="38253"/>
    <cellStyle name="Output 2 30" xfId="1060"/>
    <cellStyle name="Output 2 30 2" xfId="18676"/>
    <cellStyle name="Output 2 30 3" xfId="36164"/>
    <cellStyle name="Output 2 31" xfId="1496"/>
    <cellStyle name="Output 2 31 2" xfId="19088"/>
    <cellStyle name="Output 2 31 3" xfId="36576"/>
    <cellStyle name="Output 2 32" xfId="1932"/>
    <cellStyle name="Output 2 32 2" xfId="19524"/>
    <cellStyle name="Output 2 32 3" xfId="37012"/>
    <cellStyle name="Output 2 33" xfId="1999"/>
    <cellStyle name="Output 2 33 2" xfId="19591"/>
    <cellStyle name="Output 2 33 3" xfId="37079"/>
    <cellStyle name="Output 2 34" xfId="3033"/>
    <cellStyle name="Output 2 34 2" xfId="20625"/>
    <cellStyle name="Output 2 34 3" xfId="38113"/>
    <cellStyle name="Output 2 35" xfId="3220"/>
    <cellStyle name="Output 2 35 2" xfId="20812"/>
    <cellStyle name="Output 2 35 3" xfId="38300"/>
    <cellStyle name="Output 2 36" xfId="3650"/>
    <cellStyle name="Output 2 36 2" xfId="21242"/>
    <cellStyle name="Output 2 36 3" xfId="38730"/>
    <cellStyle name="Output 2 37" xfId="4073"/>
    <cellStyle name="Output 2 37 2" xfId="21665"/>
    <cellStyle name="Output 2 37 3" xfId="39153"/>
    <cellStyle name="Output 2 38" xfId="4494"/>
    <cellStyle name="Output 2 38 2" xfId="22086"/>
    <cellStyle name="Output 2 38 3" xfId="39574"/>
    <cellStyle name="Output 2 39" xfId="5745"/>
    <cellStyle name="Output 2 39 2" xfId="23337"/>
    <cellStyle name="Output 2 39 3" xfId="40825"/>
    <cellStyle name="Output 2 4" xfId="217"/>
    <cellStyle name="Output 2 4 10" xfId="3232"/>
    <cellStyle name="Output 2 4 10 2" xfId="20824"/>
    <cellStyle name="Output 2 4 10 3" xfId="38312"/>
    <cellStyle name="Output 2 4 11" xfId="3661"/>
    <cellStyle name="Output 2 4 11 2" xfId="21253"/>
    <cellStyle name="Output 2 4 11 3" xfId="38741"/>
    <cellStyle name="Output 2 4 12" xfId="4084"/>
    <cellStyle name="Output 2 4 12 2" xfId="21676"/>
    <cellStyle name="Output 2 4 12 3" xfId="39164"/>
    <cellStyle name="Output 2 4 13" xfId="4505"/>
    <cellStyle name="Output 2 4 13 2" xfId="22097"/>
    <cellStyle name="Output 2 4 13 3" xfId="39585"/>
    <cellStyle name="Output 2 4 14" xfId="4920"/>
    <cellStyle name="Output 2 4 14 2" xfId="22512"/>
    <cellStyle name="Output 2 4 14 3" xfId="40000"/>
    <cellStyle name="Output 2 4 15" xfId="5320"/>
    <cellStyle name="Output 2 4 15 2" xfId="22912"/>
    <cellStyle name="Output 2 4 15 3" xfId="40400"/>
    <cellStyle name="Output 2 4 16" xfId="5831"/>
    <cellStyle name="Output 2 4 16 2" xfId="23423"/>
    <cellStyle name="Output 2 4 16 3" xfId="40911"/>
    <cellStyle name="Output 2 4 17" xfId="5702"/>
    <cellStyle name="Output 2 4 17 2" xfId="23294"/>
    <cellStyle name="Output 2 4 17 3" xfId="40782"/>
    <cellStyle name="Output 2 4 18" xfId="5888"/>
    <cellStyle name="Output 2 4 18 2" xfId="23480"/>
    <cellStyle name="Output 2 4 18 3" xfId="40968"/>
    <cellStyle name="Output 2 4 19" xfId="6481"/>
    <cellStyle name="Output 2 4 19 2" xfId="24041"/>
    <cellStyle name="Output 2 4 19 3" xfId="41529"/>
    <cellStyle name="Output 2 4 2" xfId="739"/>
    <cellStyle name="Output 2 4 2 10" xfId="4656"/>
    <cellStyle name="Output 2 4 2 10 2" xfId="22248"/>
    <cellStyle name="Output 2 4 2 10 3" xfId="39736"/>
    <cellStyle name="Output 2 4 2 11" xfId="5057"/>
    <cellStyle name="Output 2 4 2 11 2" xfId="22649"/>
    <cellStyle name="Output 2 4 2 11 3" xfId="40137"/>
    <cellStyle name="Output 2 4 2 12" xfId="5457"/>
    <cellStyle name="Output 2 4 2 12 2" xfId="23049"/>
    <cellStyle name="Output 2 4 2 12 3" xfId="40537"/>
    <cellStyle name="Output 2 4 2 13" xfId="6202"/>
    <cellStyle name="Output 2 4 2 13 2" xfId="23762"/>
    <cellStyle name="Output 2 4 2 13 3" xfId="41250"/>
    <cellStyle name="Output 2 4 2 14" xfId="6803"/>
    <cellStyle name="Output 2 4 2 14 2" xfId="24363"/>
    <cellStyle name="Output 2 4 2 14 3" xfId="41851"/>
    <cellStyle name="Output 2 4 2 15" xfId="7383"/>
    <cellStyle name="Output 2 4 2 15 2" xfId="24943"/>
    <cellStyle name="Output 2 4 2 15 3" xfId="42431"/>
    <cellStyle name="Output 2 4 2 16" xfId="7951"/>
    <cellStyle name="Output 2 4 2 16 2" xfId="25511"/>
    <cellStyle name="Output 2 4 2 16 3" xfId="42999"/>
    <cellStyle name="Output 2 4 2 17" xfId="8519"/>
    <cellStyle name="Output 2 4 2 17 2" xfId="26079"/>
    <cellStyle name="Output 2 4 2 17 3" xfId="43567"/>
    <cellStyle name="Output 2 4 2 18" xfId="9087"/>
    <cellStyle name="Output 2 4 2 18 2" xfId="26647"/>
    <cellStyle name="Output 2 4 2 18 3" xfId="44135"/>
    <cellStyle name="Output 2 4 2 19" xfId="9655"/>
    <cellStyle name="Output 2 4 2 19 2" xfId="27215"/>
    <cellStyle name="Output 2 4 2 19 3" xfId="44703"/>
    <cellStyle name="Output 2 4 2 2" xfId="1232"/>
    <cellStyle name="Output 2 4 2 2 2" xfId="18824"/>
    <cellStyle name="Output 2 4 2 2 3" xfId="36312"/>
    <cellStyle name="Output 2 4 2 20" xfId="10234"/>
    <cellStyle name="Output 2 4 2 20 2" xfId="27794"/>
    <cellStyle name="Output 2 4 2 20 3" xfId="45282"/>
    <cellStyle name="Output 2 4 2 21" xfId="10801"/>
    <cellStyle name="Output 2 4 2 21 2" xfId="28361"/>
    <cellStyle name="Output 2 4 2 21 3" xfId="45849"/>
    <cellStyle name="Output 2 4 2 22" xfId="11311"/>
    <cellStyle name="Output 2 4 2 22 2" xfId="28871"/>
    <cellStyle name="Output 2 4 2 22 3" xfId="46359"/>
    <cellStyle name="Output 2 4 2 23" xfId="11892"/>
    <cellStyle name="Output 2 4 2 23 2" xfId="29452"/>
    <cellStyle name="Output 2 4 2 23 3" xfId="46940"/>
    <cellStyle name="Output 2 4 2 24" xfId="12470"/>
    <cellStyle name="Output 2 4 2 24 2" xfId="30030"/>
    <cellStyle name="Output 2 4 2 24 3" xfId="47518"/>
    <cellStyle name="Output 2 4 2 25" xfId="13046"/>
    <cellStyle name="Output 2 4 2 25 2" xfId="30606"/>
    <cellStyle name="Output 2 4 2 25 3" xfId="48094"/>
    <cellStyle name="Output 2 4 2 26" xfId="13622"/>
    <cellStyle name="Output 2 4 2 26 2" xfId="31182"/>
    <cellStyle name="Output 2 4 2 26 3" xfId="48670"/>
    <cellStyle name="Output 2 4 2 27" xfId="14196"/>
    <cellStyle name="Output 2 4 2 27 2" xfId="31756"/>
    <cellStyle name="Output 2 4 2 27 3" xfId="49244"/>
    <cellStyle name="Output 2 4 2 28" xfId="14752"/>
    <cellStyle name="Output 2 4 2 28 2" xfId="32312"/>
    <cellStyle name="Output 2 4 2 28 3" xfId="49800"/>
    <cellStyle name="Output 2 4 2 29" xfId="15309"/>
    <cellStyle name="Output 2 4 2 29 2" xfId="32869"/>
    <cellStyle name="Output 2 4 2 29 3" xfId="50357"/>
    <cellStyle name="Output 2 4 2 3" xfId="1668"/>
    <cellStyle name="Output 2 4 2 3 2" xfId="19260"/>
    <cellStyle name="Output 2 4 2 3 3" xfId="36748"/>
    <cellStyle name="Output 2 4 2 30" xfId="15867"/>
    <cellStyle name="Output 2 4 2 30 2" xfId="33427"/>
    <cellStyle name="Output 2 4 2 30 3" xfId="50915"/>
    <cellStyle name="Output 2 4 2 31" xfId="16415"/>
    <cellStyle name="Output 2 4 2 31 2" xfId="33975"/>
    <cellStyle name="Output 2 4 2 31 3" xfId="51463"/>
    <cellStyle name="Output 2 4 2 32" xfId="16948"/>
    <cellStyle name="Output 2 4 2 32 2" xfId="34508"/>
    <cellStyle name="Output 2 4 2 32 3" xfId="51996"/>
    <cellStyle name="Output 2 4 2 33" xfId="17469"/>
    <cellStyle name="Output 2 4 2 33 2" xfId="35029"/>
    <cellStyle name="Output 2 4 2 33 3" xfId="52517"/>
    <cellStyle name="Output 2 4 2 34" xfId="18073"/>
    <cellStyle name="Output 2 4 2 35" xfId="35561"/>
    <cellStyle name="Output 2 4 2 36" xfId="53287"/>
    <cellStyle name="Output 2 4 2 37" xfId="53673"/>
    <cellStyle name="Output 2 4 2 38" xfId="53705"/>
    <cellStyle name="Output 2 4 2 4" xfId="2103"/>
    <cellStyle name="Output 2 4 2 4 2" xfId="19695"/>
    <cellStyle name="Output 2 4 2 4 3" xfId="37183"/>
    <cellStyle name="Output 2 4 2 5" xfId="2539"/>
    <cellStyle name="Output 2 4 2 5 2" xfId="20131"/>
    <cellStyle name="Output 2 4 2 5 3" xfId="37619"/>
    <cellStyle name="Output 2 4 2 6" xfId="2837"/>
    <cellStyle name="Output 2 4 2 6 2" xfId="20429"/>
    <cellStyle name="Output 2 4 2 6 3" xfId="37917"/>
    <cellStyle name="Output 2 4 2 7" xfId="3389"/>
    <cellStyle name="Output 2 4 2 7 2" xfId="20981"/>
    <cellStyle name="Output 2 4 2 7 3" xfId="38469"/>
    <cellStyle name="Output 2 4 2 8" xfId="3814"/>
    <cellStyle name="Output 2 4 2 8 2" xfId="21406"/>
    <cellStyle name="Output 2 4 2 8 3" xfId="38894"/>
    <cellStyle name="Output 2 4 2 9" xfId="4235"/>
    <cellStyle name="Output 2 4 2 9 2" xfId="21827"/>
    <cellStyle name="Output 2 4 2 9 3" xfId="39315"/>
    <cellStyle name="Output 2 4 20" xfId="7065"/>
    <cellStyle name="Output 2 4 20 2" xfId="24625"/>
    <cellStyle name="Output 2 4 20 3" xfId="42113"/>
    <cellStyle name="Output 2 4 21" xfId="7633"/>
    <cellStyle name="Output 2 4 21 2" xfId="25193"/>
    <cellStyle name="Output 2 4 21 3" xfId="42681"/>
    <cellStyle name="Output 2 4 22" xfId="8201"/>
    <cellStyle name="Output 2 4 22 2" xfId="25761"/>
    <cellStyle name="Output 2 4 22 3" xfId="43249"/>
    <cellStyle name="Output 2 4 23" xfId="7283"/>
    <cellStyle name="Output 2 4 23 2" xfId="24843"/>
    <cellStyle name="Output 2 4 23 3" xfId="42331"/>
    <cellStyle name="Output 2 4 24" xfId="5734"/>
    <cellStyle name="Output 2 4 24 2" xfId="23326"/>
    <cellStyle name="Output 2 4 24 3" xfId="40814"/>
    <cellStyle name="Output 2 4 25" xfId="10474"/>
    <cellStyle name="Output 2 4 25 2" xfId="28034"/>
    <cellStyle name="Output 2 4 25 3" xfId="45522"/>
    <cellStyle name="Output 2 4 26" xfId="9917"/>
    <cellStyle name="Output 2 4 26 2" xfId="27477"/>
    <cellStyle name="Output 2 4 26 3" xfId="44965"/>
    <cellStyle name="Output 2 4 27" xfId="11576"/>
    <cellStyle name="Output 2 4 27 2" xfId="29136"/>
    <cellStyle name="Output 2 4 27 3" xfId="46624"/>
    <cellStyle name="Output 2 4 28" xfId="12155"/>
    <cellStyle name="Output 2 4 28 2" xfId="29715"/>
    <cellStyle name="Output 2 4 28 3" xfId="47203"/>
    <cellStyle name="Output 2 4 29" xfId="12734"/>
    <cellStyle name="Output 2 4 29 2" xfId="30294"/>
    <cellStyle name="Output 2 4 29 3" xfId="47782"/>
    <cellStyle name="Output 2 4 3" xfId="859"/>
    <cellStyle name="Output 2 4 3 10" xfId="4776"/>
    <cellStyle name="Output 2 4 3 10 2" xfId="22368"/>
    <cellStyle name="Output 2 4 3 10 3" xfId="39856"/>
    <cellStyle name="Output 2 4 3 11" xfId="5177"/>
    <cellStyle name="Output 2 4 3 11 2" xfId="22769"/>
    <cellStyle name="Output 2 4 3 11 3" xfId="40257"/>
    <cellStyle name="Output 2 4 3 12" xfId="5577"/>
    <cellStyle name="Output 2 4 3 12 2" xfId="23169"/>
    <cellStyle name="Output 2 4 3 12 3" xfId="40657"/>
    <cellStyle name="Output 2 4 3 13" xfId="6322"/>
    <cellStyle name="Output 2 4 3 13 2" xfId="23882"/>
    <cellStyle name="Output 2 4 3 13 3" xfId="41370"/>
    <cellStyle name="Output 2 4 3 14" xfId="6923"/>
    <cellStyle name="Output 2 4 3 14 2" xfId="24483"/>
    <cellStyle name="Output 2 4 3 14 3" xfId="41971"/>
    <cellStyle name="Output 2 4 3 15" xfId="7503"/>
    <cellStyle name="Output 2 4 3 15 2" xfId="25063"/>
    <cellStyle name="Output 2 4 3 15 3" xfId="42551"/>
    <cellStyle name="Output 2 4 3 16" xfId="8071"/>
    <cellStyle name="Output 2 4 3 16 2" xfId="25631"/>
    <cellStyle name="Output 2 4 3 16 3" xfId="43119"/>
    <cellStyle name="Output 2 4 3 17" xfId="8639"/>
    <cellStyle name="Output 2 4 3 17 2" xfId="26199"/>
    <cellStyle name="Output 2 4 3 17 3" xfId="43687"/>
    <cellStyle name="Output 2 4 3 18" xfId="9207"/>
    <cellStyle name="Output 2 4 3 18 2" xfId="26767"/>
    <cellStyle name="Output 2 4 3 18 3" xfId="44255"/>
    <cellStyle name="Output 2 4 3 19" xfId="9775"/>
    <cellStyle name="Output 2 4 3 19 2" xfId="27335"/>
    <cellStyle name="Output 2 4 3 19 3" xfId="44823"/>
    <cellStyle name="Output 2 4 3 2" xfId="1352"/>
    <cellStyle name="Output 2 4 3 2 2" xfId="18944"/>
    <cellStyle name="Output 2 4 3 2 3" xfId="36432"/>
    <cellStyle name="Output 2 4 3 20" xfId="10354"/>
    <cellStyle name="Output 2 4 3 20 2" xfId="27914"/>
    <cellStyle name="Output 2 4 3 20 3" xfId="45402"/>
    <cellStyle name="Output 2 4 3 21" xfId="10921"/>
    <cellStyle name="Output 2 4 3 21 2" xfId="28481"/>
    <cellStyle name="Output 2 4 3 21 3" xfId="45969"/>
    <cellStyle name="Output 2 4 3 22" xfId="11431"/>
    <cellStyle name="Output 2 4 3 22 2" xfId="28991"/>
    <cellStyle name="Output 2 4 3 22 3" xfId="46479"/>
    <cellStyle name="Output 2 4 3 23" xfId="12012"/>
    <cellStyle name="Output 2 4 3 23 2" xfId="29572"/>
    <cellStyle name="Output 2 4 3 23 3" xfId="47060"/>
    <cellStyle name="Output 2 4 3 24" xfId="12590"/>
    <cellStyle name="Output 2 4 3 24 2" xfId="30150"/>
    <cellStyle name="Output 2 4 3 24 3" xfId="47638"/>
    <cellStyle name="Output 2 4 3 25" xfId="13166"/>
    <cellStyle name="Output 2 4 3 25 2" xfId="30726"/>
    <cellStyle name="Output 2 4 3 25 3" xfId="48214"/>
    <cellStyle name="Output 2 4 3 26" xfId="13742"/>
    <cellStyle name="Output 2 4 3 26 2" xfId="31302"/>
    <cellStyle name="Output 2 4 3 26 3" xfId="48790"/>
    <cellStyle name="Output 2 4 3 27" xfId="14316"/>
    <cellStyle name="Output 2 4 3 27 2" xfId="31876"/>
    <cellStyle name="Output 2 4 3 27 3" xfId="49364"/>
    <cellStyle name="Output 2 4 3 28" xfId="14872"/>
    <cellStyle name="Output 2 4 3 28 2" xfId="32432"/>
    <cellStyle name="Output 2 4 3 28 3" xfId="49920"/>
    <cellStyle name="Output 2 4 3 29" xfId="15429"/>
    <cellStyle name="Output 2 4 3 29 2" xfId="32989"/>
    <cellStyle name="Output 2 4 3 29 3" xfId="50477"/>
    <cellStyle name="Output 2 4 3 3" xfId="1788"/>
    <cellStyle name="Output 2 4 3 3 2" xfId="19380"/>
    <cellStyle name="Output 2 4 3 3 3" xfId="36868"/>
    <cellStyle name="Output 2 4 3 30" xfId="15987"/>
    <cellStyle name="Output 2 4 3 30 2" xfId="33547"/>
    <cellStyle name="Output 2 4 3 30 3" xfId="51035"/>
    <cellStyle name="Output 2 4 3 31" xfId="16535"/>
    <cellStyle name="Output 2 4 3 31 2" xfId="34095"/>
    <cellStyle name="Output 2 4 3 31 3" xfId="51583"/>
    <cellStyle name="Output 2 4 3 32" xfId="17068"/>
    <cellStyle name="Output 2 4 3 32 2" xfId="34628"/>
    <cellStyle name="Output 2 4 3 32 3" xfId="52116"/>
    <cellStyle name="Output 2 4 3 33" xfId="17589"/>
    <cellStyle name="Output 2 4 3 33 2" xfId="35149"/>
    <cellStyle name="Output 2 4 3 33 3" xfId="52637"/>
    <cellStyle name="Output 2 4 3 34" xfId="18193"/>
    <cellStyle name="Output 2 4 3 35" xfId="35681"/>
    <cellStyle name="Output 2 4 3 36" xfId="53407"/>
    <cellStyle name="Output 2 4 3 37" xfId="53761"/>
    <cellStyle name="Output 2 4 3 38" xfId="53113"/>
    <cellStyle name="Output 2 4 3 4" xfId="2223"/>
    <cellStyle name="Output 2 4 3 4 2" xfId="19815"/>
    <cellStyle name="Output 2 4 3 4 3" xfId="37303"/>
    <cellStyle name="Output 2 4 3 5" xfId="2659"/>
    <cellStyle name="Output 2 4 3 5 2" xfId="20251"/>
    <cellStyle name="Output 2 4 3 5 3" xfId="37739"/>
    <cellStyle name="Output 2 4 3 6" xfId="2842"/>
    <cellStyle name="Output 2 4 3 6 2" xfId="20434"/>
    <cellStyle name="Output 2 4 3 6 3" xfId="37922"/>
    <cellStyle name="Output 2 4 3 7" xfId="3509"/>
    <cellStyle name="Output 2 4 3 7 2" xfId="21101"/>
    <cellStyle name="Output 2 4 3 7 3" xfId="38589"/>
    <cellStyle name="Output 2 4 3 8" xfId="3934"/>
    <cellStyle name="Output 2 4 3 8 2" xfId="21526"/>
    <cellStyle name="Output 2 4 3 8 3" xfId="39014"/>
    <cellStyle name="Output 2 4 3 9" xfId="4355"/>
    <cellStyle name="Output 2 4 3 9 2" xfId="21947"/>
    <cellStyle name="Output 2 4 3 9 3" xfId="39435"/>
    <cellStyle name="Output 2 4 30" xfId="13304"/>
    <cellStyle name="Output 2 4 30 2" xfId="30864"/>
    <cellStyle name="Output 2 4 30 3" xfId="48352"/>
    <cellStyle name="Output 2 4 31" xfId="13884"/>
    <cellStyle name="Output 2 4 31 2" xfId="31444"/>
    <cellStyle name="Output 2 4 31 3" xfId="48932"/>
    <cellStyle name="Output 2 4 32" xfId="12948"/>
    <cellStyle name="Output 2 4 32 2" xfId="30508"/>
    <cellStyle name="Output 2 4 32 3" xfId="47996"/>
    <cellStyle name="Output 2 4 33" xfId="14998"/>
    <cellStyle name="Output 2 4 33 2" xfId="32558"/>
    <cellStyle name="Output 2 4 33 3" xfId="50046"/>
    <cellStyle name="Output 2 4 34" xfId="13886"/>
    <cellStyle name="Output 2 4 34 2" xfId="31446"/>
    <cellStyle name="Output 2 4 34 3" xfId="48934"/>
    <cellStyle name="Output 2 4 35" xfId="16113"/>
    <cellStyle name="Output 2 4 35 2" xfId="33673"/>
    <cellStyle name="Output 2 4 35 3" xfId="51161"/>
    <cellStyle name="Output 2 4 36" xfId="17757"/>
    <cellStyle name="Output 2 4 37" xfId="17716"/>
    <cellStyle name="Output 2 4 38" xfId="53128"/>
    <cellStyle name="Output 2 4 39" xfId="53556"/>
    <cellStyle name="Output 2 4 4" xfId="580"/>
    <cellStyle name="Output 2 4 4 10" xfId="10645"/>
    <cellStyle name="Output 2 4 4 10 2" xfId="28205"/>
    <cellStyle name="Output 2 4 4 10 3" xfId="45693"/>
    <cellStyle name="Output 2 4 4 11" xfId="11156"/>
    <cellStyle name="Output 2 4 4 11 2" xfId="28716"/>
    <cellStyle name="Output 2 4 4 11 3" xfId="46204"/>
    <cellStyle name="Output 2 4 4 12" xfId="11735"/>
    <cellStyle name="Output 2 4 4 12 2" xfId="29295"/>
    <cellStyle name="Output 2 4 4 12 3" xfId="46783"/>
    <cellStyle name="Output 2 4 4 13" xfId="12313"/>
    <cellStyle name="Output 2 4 4 13 2" xfId="29873"/>
    <cellStyle name="Output 2 4 4 13 3" xfId="47361"/>
    <cellStyle name="Output 2 4 4 14" xfId="12891"/>
    <cellStyle name="Output 2 4 4 14 2" xfId="30451"/>
    <cellStyle name="Output 2 4 4 14 3" xfId="47939"/>
    <cellStyle name="Output 2 4 4 15" xfId="13467"/>
    <cellStyle name="Output 2 4 4 15 2" xfId="31027"/>
    <cellStyle name="Output 2 4 4 15 3" xfId="48515"/>
    <cellStyle name="Output 2 4 4 16" xfId="14041"/>
    <cellStyle name="Output 2 4 4 16 2" xfId="31601"/>
    <cellStyle name="Output 2 4 4 16 3" xfId="49089"/>
    <cellStyle name="Output 2 4 4 17" xfId="14601"/>
    <cellStyle name="Output 2 4 4 17 2" xfId="32161"/>
    <cellStyle name="Output 2 4 4 17 3" xfId="49649"/>
    <cellStyle name="Output 2 4 4 18" xfId="15155"/>
    <cellStyle name="Output 2 4 4 18 2" xfId="32715"/>
    <cellStyle name="Output 2 4 4 18 3" xfId="50203"/>
    <cellStyle name="Output 2 4 4 19" xfId="15720"/>
    <cellStyle name="Output 2 4 4 19 2" xfId="33280"/>
    <cellStyle name="Output 2 4 4 19 3" xfId="50768"/>
    <cellStyle name="Output 2 4 4 2" xfId="6045"/>
    <cellStyle name="Output 2 4 4 2 2" xfId="23625"/>
    <cellStyle name="Output 2 4 4 2 3" xfId="41113"/>
    <cellStyle name="Output 2 4 4 20" xfId="16266"/>
    <cellStyle name="Output 2 4 4 20 2" xfId="33826"/>
    <cellStyle name="Output 2 4 4 20 3" xfId="51314"/>
    <cellStyle name="Output 2 4 4 21" xfId="16811"/>
    <cellStyle name="Output 2 4 4 21 2" xfId="34371"/>
    <cellStyle name="Output 2 4 4 21 3" xfId="51859"/>
    <cellStyle name="Output 2 4 4 22" xfId="17332"/>
    <cellStyle name="Output 2 4 4 22 2" xfId="34892"/>
    <cellStyle name="Output 2 4 4 22 3" xfId="52380"/>
    <cellStyle name="Output 2 4 4 23" xfId="17936"/>
    <cellStyle name="Output 2 4 4 24" xfId="35424"/>
    <cellStyle name="Output 2 4 4 3" xfId="6646"/>
    <cellStyle name="Output 2 4 4 3 2" xfId="24206"/>
    <cellStyle name="Output 2 4 4 3 3" xfId="41694"/>
    <cellStyle name="Output 2 4 4 4" xfId="7226"/>
    <cellStyle name="Output 2 4 4 4 2" xfId="24786"/>
    <cellStyle name="Output 2 4 4 4 3" xfId="42274"/>
    <cellStyle name="Output 2 4 4 5" xfId="7794"/>
    <cellStyle name="Output 2 4 4 5 2" xfId="25354"/>
    <cellStyle name="Output 2 4 4 5 3" xfId="42842"/>
    <cellStyle name="Output 2 4 4 6" xfId="8362"/>
    <cellStyle name="Output 2 4 4 6 2" xfId="25922"/>
    <cellStyle name="Output 2 4 4 6 3" xfId="43410"/>
    <cellStyle name="Output 2 4 4 7" xfId="8930"/>
    <cellStyle name="Output 2 4 4 7 2" xfId="26490"/>
    <cellStyle name="Output 2 4 4 7 3" xfId="43978"/>
    <cellStyle name="Output 2 4 4 8" xfId="9498"/>
    <cellStyle name="Output 2 4 4 8 2" xfId="27058"/>
    <cellStyle name="Output 2 4 4 8 3" xfId="44546"/>
    <cellStyle name="Output 2 4 4 9" xfId="10078"/>
    <cellStyle name="Output 2 4 4 9 2" xfId="27638"/>
    <cellStyle name="Output 2 4 4 9 3" xfId="45126"/>
    <cellStyle name="Output 2 4 40" xfId="53589"/>
    <cellStyle name="Output 2 4 5" xfId="1073"/>
    <cellStyle name="Output 2 4 5 2" xfId="18689"/>
    <cellStyle name="Output 2 4 5 3" xfId="36177"/>
    <cellStyle name="Output 2 4 6" xfId="1509"/>
    <cellStyle name="Output 2 4 6 2" xfId="19101"/>
    <cellStyle name="Output 2 4 6 3" xfId="36589"/>
    <cellStyle name="Output 2 4 7" xfId="1945"/>
    <cellStyle name="Output 2 4 7 2" xfId="19537"/>
    <cellStyle name="Output 2 4 7 3" xfId="37025"/>
    <cellStyle name="Output 2 4 8" xfId="2380"/>
    <cellStyle name="Output 2 4 8 2" xfId="19972"/>
    <cellStyle name="Output 2 4 8 3" xfId="37460"/>
    <cellStyle name="Output 2 4 9" xfId="2909"/>
    <cellStyle name="Output 2 4 9 2" xfId="20501"/>
    <cellStyle name="Output 2 4 9 3" xfId="37989"/>
    <cellStyle name="Output 2 40" xfId="6485"/>
    <cellStyle name="Output 2 40 2" xfId="24045"/>
    <cellStyle name="Output 2 40 3" xfId="41533"/>
    <cellStyle name="Output 2 41" xfId="8776"/>
    <cellStyle name="Output 2 41 2" xfId="26336"/>
    <cellStyle name="Output 2 41 3" xfId="43824"/>
    <cellStyle name="Output 2 42" xfId="9523"/>
    <cellStyle name="Output 2 42 2" xfId="27083"/>
    <cellStyle name="Output 2 42 3" xfId="44571"/>
    <cellStyle name="Output 2 43" xfId="10487"/>
    <cellStyle name="Output 2 43 2" xfId="28047"/>
    <cellStyle name="Output 2 43 3" xfId="45535"/>
    <cellStyle name="Output 2 44" xfId="10101"/>
    <cellStyle name="Output 2 44 2" xfId="27661"/>
    <cellStyle name="Output 2 44 3" xfId="45149"/>
    <cellStyle name="Output 2 45" xfId="11721"/>
    <cellStyle name="Output 2 45 2" xfId="29281"/>
    <cellStyle name="Output 2 45 3" xfId="46769"/>
    <cellStyle name="Output 2 46" xfId="12299"/>
    <cellStyle name="Output 2 46 2" xfId="29859"/>
    <cellStyle name="Output 2 46 3" xfId="47347"/>
    <cellStyle name="Output 2 47" xfId="12895"/>
    <cellStyle name="Output 2 47 2" xfId="30455"/>
    <cellStyle name="Output 2 47 3" xfId="47943"/>
    <cellStyle name="Output 2 48" xfId="14451"/>
    <cellStyle name="Output 2 48 2" xfId="32011"/>
    <cellStyle name="Output 2 48 3" xfId="49499"/>
    <cellStyle name="Output 2 49" xfId="52766"/>
    <cellStyle name="Output 2 5" xfId="226"/>
    <cellStyle name="Output 2 5 10" xfId="3309"/>
    <cellStyle name="Output 2 5 10 2" xfId="20901"/>
    <cellStyle name="Output 2 5 10 3" xfId="38389"/>
    <cellStyle name="Output 2 5 11" xfId="3734"/>
    <cellStyle name="Output 2 5 11 2" xfId="21326"/>
    <cellStyle name="Output 2 5 11 3" xfId="38814"/>
    <cellStyle name="Output 2 5 12" xfId="4155"/>
    <cellStyle name="Output 2 5 12 2" xfId="21747"/>
    <cellStyle name="Output 2 5 12 3" xfId="39235"/>
    <cellStyle name="Output 2 5 13" xfId="4576"/>
    <cellStyle name="Output 2 5 13 2" xfId="22168"/>
    <cellStyle name="Output 2 5 13 3" xfId="39656"/>
    <cellStyle name="Output 2 5 14" xfId="4977"/>
    <cellStyle name="Output 2 5 14 2" xfId="22569"/>
    <cellStyle name="Output 2 5 14 3" xfId="40057"/>
    <cellStyle name="Output 2 5 15" xfId="5377"/>
    <cellStyle name="Output 2 5 15 2" xfId="22969"/>
    <cellStyle name="Output 2 5 15 3" xfId="40457"/>
    <cellStyle name="Output 2 5 16" xfId="5912"/>
    <cellStyle name="Output 2 5 16 2" xfId="23504"/>
    <cellStyle name="Output 2 5 16 3" xfId="40992"/>
    <cellStyle name="Output 2 5 17" xfId="6513"/>
    <cellStyle name="Output 2 5 17 2" xfId="24073"/>
    <cellStyle name="Output 2 5 17 3" xfId="41561"/>
    <cellStyle name="Output 2 5 18" xfId="7093"/>
    <cellStyle name="Output 2 5 18 2" xfId="24653"/>
    <cellStyle name="Output 2 5 18 3" xfId="42141"/>
    <cellStyle name="Output 2 5 19" xfId="7661"/>
    <cellStyle name="Output 2 5 19 2" xfId="25221"/>
    <cellStyle name="Output 2 5 19 3" xfId="42709"/>
    <cellStyle name="Output 2 5 2" xfId="796"/>
    <cellStyle name="Output 2 5 2 10" xfId="4713"/>
    <cellStyle name="Output 2 5 2 10 2" xfId="22305"/>
    <cellStyle name="Output 2 5 2 10 3" xfId="39793"/>
    <cellStyle name="Output 2 5 2 11" xfId="5114"/>
    <cellStyle name="Output 2 5 2 11 2" xfId="22706"/>
    <cellStyle name="Output 2 5 2 11 3" xfId="40194"/>
    <cellStyle name="Output 2 5 2 12" xfId="5514"/>
    <cellStyle name="Output 2 5 2 12 2" xfId="23106"/>
    <cellStyle name="Output 2 5 2 12 3" xfId="40594"/>
    <cellStyle name="Output 2 5 2 13" xfId="6259"/>
    <cellStyle name="Output 2 5 2 13 2" xfId="23819"/>
    <cellStyle name="Output 2 5 2 13 3" xfId="41307"/>
    <cellStyle name="Output 2 5 2 14" xfId="6860"/>
    <cellStyle name="Output 2 5 2 14 2" xfId="24420"/>
    <cellStyle name="Output 2 5 2 14 3" xfId="41908"/>
    <cellStyle name="Output 2 5 2 15" xfId="7440"/>
    <cellStyle name="Output 2 5 2 15 2" xfId="25000"/>
    <cellStyle name="Output 2 5 2 15 3" xfId="42488"/>
    <cellStyle name="Output 2 5 2 16" xfId="8008"/>
    <cellStyle name="Output 2 5 2 16 2" xfId="25568"/>
    <cellStyle name="Output 2 5 2 16 3" xfId="43056"/>
    <cellStyle name="Output 2 5 2 17" xfId="8576"/>
    <cellStyle name="Output 2 5 2 17 2" xfId="26136"/>
    <cellStyle name="Output 2 5 2 17 3" xfId="43624"/>
    <cellStyle name="Output 2 5 2 18" xfId="9144"/>
    <cellStyle name="Output 2 5 2 18 2" xfId="26704"/>
    <cellStyle name="Output 2 5 2 18 3" xfId="44192"/>
    <cellStyle name="Output 2 5 2 19" xfId="9712"/>
    <cellStyle name="Output 2 5 2 19 2" xfId="27272"/>
    <cellStyle name="Output 2 5 2 19 3" xfId="44760"/>
    <cellStyle name="Output 2 5 2 2" xfId="1289"/>
    <cellStyle name="Output 2 5 2 2 2" xfId="18881"/>
    <cellStyle name="Output 2 5 2 2 3" xfId="36369"/>
    <cellStyle name="Output 2 5 2 20" xfId="10291"/>
    <cellStyle name="Output 2 5 2 20 2" xfId="27851"/>
    <cellStyle name="Output 2 5 2 20 3" xfId="45339"/>
    <cellStyle name="Output 2 5 2 21" xfId="10858"/>
    <cellStyle name="Output 2 5 2 21 2" xfId="28418"/>
    <cellStyle name="Output 2 5 2 21 3" xfId="45906"/>
    <cellStyle name="Output 2 5 2 22" xfId="11368"/>
    <cellStyle name="Output 2 5 2 22 2" xfId="28928"/>
    <cellStyle name="Output 2 5 2 22 3" xfId="46416"/>
    <cellStyle name="Output 2 5 2 23" xfId="11949"/>
    <cellStyle name="Output 2 5 2 23 2" xfId="29509"/>
    <cellStyle name="Output 2 5 2 23 3" xfId="46997"/>
    <cellStyle name="Output 2 5 2 24" xfId="12527"/>
    <cellStyle name="Output 2 5 2 24 2" xfId="30087"/>
    <cellStyle name="Output 2 5 2 24 3" xfId="47575"/>
    <cellStyle name="Output 2 5 2 25" xfId="13103"/>
    <cellStyle name="Output 2 5 2 25 2" xfId="30663"/>
    <cellStyle name="Output 2 5 2 25 3" xfId="48151"/>
    <cellStyle name="Output 2 5 2 26" xfId="13679"/>
    <cellStyle name="Output 2 5 2 26 2" xfId="31239"/>
    <cellStyle name="Output 2 5 2 26 3" xfId="48727"/>
    <cellStyle name="Output 2 5 2 27" xfId="14253"/>
    <cellStyle name="Output 2 5 2 27 2" xfId="31813"/>
    <cellStyle name="Output 2 5 2 27 3" xfId="49301"/>
    <cellStyle name="Output 2 5 2 28" xfId="14809"/>
    <cellStyle name="Output 2 5 2 28 2" xfId="32369"/>
    <cellStyle name="Output 2 5 2 28 3" xfId="49857"/>
    <cellStyle name="Output 2 5 2 29" xfId="15366"/>
    <cellStyle name="Output 2 5 2 29 2" xfId="32926"/>
    <cellStyle name="Output 2 5 2 29 3" xfId="50414"/>
    <cellStyle name="Output 2 5 2 3" xfId="1725"/>
    <cellStyle name="Output 2 5 2 3 2" xfId="19317"/>
    <cellStyle name="Output 2 5 2 3 3" xfId="36805"/>
    <cellStyle name="Output 2 5 2 30" xfId="15924"/>
    <cellStyle name="Output 2 5 2 30 2" xfId="33484"/>
    <cellStyle name="Output 2 5 2 30 3" xfId="50972"/>
    <cellStyle name="Output 2 5 2 31" xfId="16472"/>
    <cellStyle name="Output 2 5 2 31 2" xfId="34032"/>
    <cellStyle name="Output 2 5 2 31 3" xfId="51520"/>
    <cellStyle name="Output 2 5 2 32" xfId="17005"/>
    <cellStyle name="Output 2 5 2 32 2" xfId="34565"/>
    <cellStyle name="Output 2 5 2 32 3" xfId="52053"/>
    <cellStyle name="Output 2 5 2 33" xfId="17526"/>
    <cellStyle name="Output 2 5 2 33 2" xfId="35086"/>
    <cellStyle name="Output 2 5 2 33 3" xfId="52574"/>
    <cellStyle name="Output 2 5 2 34" xfId="18130"/>
    <cellStyle name="Output 2 5 2 35" xfId="35618"/>
    <cellStyle name="Output 2 5 2 36" xfId="53344"/>
    <cellStyle name="Output 2 5 2 37" xfId="53718"/>
    <cellStyle name="Output 2 5 2 38" xfId="53756"/>
    <cellStyle name="Output 2 5 2 4" xfId="2160"/>
    <cellStyle name="Output 2 5 2 4 2" xfId="19752"/>
    <cellStyle name="Output 2 5 2 4 3" xfId="37240"/>
    <cellStyle name="Output 2 5 2 5" xfId="2596"/>
    <cellStyle name="Output 2 5 2 5 2" xfId="20188"/>
    <cellStyle name="Output 2 5 2 5 3" xfId="37676"/>
    <cellStyle name="Output 2 5 2 6" xfId="2885"/>
    <cellStyle name="Output 2 5 2 6 2" xfId="20477"/>
    <cellStyle name="Output 2 5 2 6 3" xfId="37965"/>
    <cellStyle name="Output 2 5 2 7" xfId="3446"/>
    <cellStyle name="Output 2 5 2 7 2" xfId="21038"/>
    <cellStyle name="Output 2 5 2 7 3" xfId="38526"/>
    <cellStyle name="Output 2 5 2 8" xfId="3871"/>
    <cellStyle name="Output 2 5 2 8 2" xfId="21463"/>
    <cellStyle name="Output 2 5 2 8 3" xfId="38951"/>
    <cellStyle name="Output 2 5 2 9" xfId="4292"/>
    <cellStyle name="Output 2 5 2 9 2" xfId="21884"/>
    <cellStyle name="Output 2 5 2 9 3" xfId="39372"/>
    <cellStyle name="Output 2 5 20" xfId="8229"/>
    <cellStyle name="Output 2 5 20 2" xfId="25789"/>
    <cellStyle name="Output 2 5 20 3" xfId="43277"/>
    <cellStyle name="Output 2 5 21" xfId="8797"/>
    <cellStyle name="Output 2 5 21 2" xfId="26357"/>
    <cellStyle name="Output 2 5 21 3" xfId="43845"/>
    <cellStyle name="Output 2 5 22" xfId="9365"/>
    <cellStyle name="Output 2 5 22 2" xfId="26925"/>
    <cellStyle name="Output 2 5 22 3" xfId="44413"/>
    <cellStyle name="Output 2 5 23" xfId="9945"/>
    <cellStyle name="Output 2 5 23 2" xfId="27505"/>
    <cellStyle name="Output 2 5 23 3" xfId="44993"/>
    <cellStyle name="Output 2 5 24" xfId="10512"/>
    <cellStyle name="Output 2 5 24 2" xfId="28072"/>
    <cellStyle name="Output 2 5 24 3" xfId="45560"/>
    <cellStyle name="Output 2 5 25" xfId="7784"/>
    <cellStyle name="Output 2 5 25 2" xfId="25344"/>
    <cellStyle name="Output 2 5 25 3" xfId="42832"/>
    <cellStyle name="Output 2 5 26" xfId="11602"/>
    <cellStyle name="Output 2 5 26 2" xfId="29162"/>
    <cellStyle name="Output 2 5 26 3" xfId="46650"/>
    <cellStyle name="Output 2 5 27" xfId="12180"/>
    <cellStyle name="Output 2 5 27 2" xfId="29740"/>
    <cellStyle name="Output 2 5 27 3" xfId="47228"/>
    <cellStyle name="Output 2 5 28" xfId="12759"/>
    <cellStyle name="Output 2 5 28 2" xfId="30319"/>
    <cellStyle name="Output 2 5 28 3" xfId="47807"/>
    <cellStyle name="Output 2 5 29" xfId="13335"/>
    <cellStyle name="Output 2 5 29 2" xfId="30895"/>
    <cellStyle name="Output 2 5 29 3" xfId="48383"/>
    <cellStyle name="Output 2 5 3" xfId="916"/>
    <cellStyle name="Output 2 5 3 10" xfId="4833"/>
    <cellStyle name="Output 2 5 3 10 2" xfId="22425"/>
    <cellStyle name="Output 2 5 3 10 3" xfId="39913"/>
    <cellStyle name="Output 2 5 3 11" xfId="5234"/>
    <cellStyle name="Output 2 5 3 11 2" xfId="22826"/>
    <cellStyle name="Output 2 5 3 11 3" xfId="40314"/>
    <cellStyle name="Output 2 5 3 12" xfId="5634"/>
    <cellStyle name="Output 2 5 3 12 2" xfId="23226"/>
    <cellStyle name="Output 2 5 3 12 3" xfId="40714"/>
    <cellStyle name="Output 2 5 3 13" xfId="6379"/>
    <cellStyle name="Output 2 5 3 13 2" xfId="23939"/>
    <cellStyle name="Output 2 5 3 13 3" xfId="41427"/>
    <cellStyle name="Output 2 5 3 14" xfId="6980"/>
    <cellStyle name="Output 2 5 3 14 2" xfId="24540"/>
    <cellStyle name="Output 2 5 3 14 3" xfId="42028"/>
    <cellStyle name="Output 2 5 3 15" xfId="7560"/>
    <cellStyle name="Output 2 5 3 15 2" xfId="25120"/>
    <cellStyle name="Output 2 5 3 15 3" xfId="42608"/>
    <cellStyle name="Output 2 5 3 16" xfId="8128"/>
    <cellStyle name="Output 2 5 3 16 2" xfId="25688"/>
    <cellStyle name="Output 2 5 3 16 3" xfId="43176"/>
    <cellStyle name="Output 2 5 3 17" xfId="8696"/>
    <cellStyle name="Output 2 5 3 17 2" xfId="26256"/>
    <cellStyle name="Output 2 5 3 17 3" xfId="43744"/>
    <cellStyle name="Output 2 5 3 18" xfId="9264"/>
    <cellStyle name="Output 2 5 3 18 2" xfId="26824"/>
    <cellStyle name="Output 2 5 3 18 3" xfId="44312"/>
    <cellStyle name="Output 2 5 3 19" xfId="9832"/>
    <cellStyle name="Output 2 5 3 19 2" xfId="27392"/>
    <cellStyle name="Output 2 5 3 19 3" xfId="44880"/>
    <cellStyle name="Output 2 5 3 2" xfId="1409"/>
    <cellStyle name="Output 2 5 3 2 2" xfId="19001"/>
    <cellStyle name="Output 2 5 3 2 3" xfId="36489"/>
    <cellStyle name="Output 2 5 3 20" xfId="10411"/>
    <cellStyle name="Output 2 5 3 20 2" xfId="27971"/>
    <cellStyle name="Output 2 5 3 20 3" xfId="45459"/>
    <cellStyle name="Output 2 5 3 21" xfId="10978"/>
    <cellStyle name="Output 2 5 3 21 2" xfId="28538"/>
    <cellStyle name="Output 2 5 3 21 3" xfId="46026"/>
    <cellStyle name="Output 2 5 3 22" xfId="11488"/>
    <cellStyle name="Output 2 5 3 22 2" xfId="29048"/>
    <cellStyle name="Output 2 5 3 22 3" xfId="46536"/>
    <cellStyle name="Output 2 5 3 23" xfId="12069"/>
    <cellStyle name="Output 2 5 3 23 2" xfId="29629"/>
    <cellStyle name="Output 2 5 3 23 3" xfId="47117"/>
    <cellStyle name="Output 2 5 3 24" xfId="12647"/>
    <cellStyle name="Output 2 5 3 24 2" xfId="30207"/>
    <cellStyle name="Output 2 5 3 24 3" xfId="47695"/>
    <cellStyle name="Output 2 5 3 25" xfId="13223"/>
    <cellStyle name="Output 2 5 3 25 2" xfId="30783"/>
    <cellStyle name="Output 2 5 3 25 3" xfId="48271"/>
    <cellStyle name="Output 2 5 3 26" xfId="13799"/>
    <cellStyle name="Output 2 5 3 26 2" xfId="31359"/>
    <cellStyle name="Output 2 5 3 26 3" xfId="48847"/>
    <cellStyle name="Output 2 5 3 27" xfId="14373"/>
    <cellStyle name="Output 2 5 3 27 2" xfId="31933"/>
    <cellStyle name="Output 2 5 3 27 3" xfId="49421"/>
    <cellStyle name="Output 2 5 3 28" xfId="14929"/>
    <cellStyle name="Output 2 5 3 28 2" xfId="32489"/>
    <cellStyle name="Output 2 5 3 28 3" xfId="49977"/>
    <cellStyle name="Output 2 5 3 29" xfId="15486"/>
    <cellStyle name="Output 2 5 3 29 2" xfId="33046"/>
    <cellStyle name="Output 2 5 3 29 3" xfId="50534"/>
    <cellStyle name="Output 2 5 3 3" xfId="1845"/>
    <cellStyle name="Output 2 5 3 3 2" xfId="19437"/>
    <cellStyle name="Output 2 5 3 3 3" xfId="36925"/>
    <cellStyle name="Output 2 5 3 30" xfId="16044"/>
    <cellStyle name="Output 2 5 3 30 2" xfId="33604"/>
    <cellStyle name="Output 2 5 3 30 3" xfId="51092"/>
    <cellStyle name="Output 2 5 3 31" xfId="16592"/>
    <cellStyle name="Output 2 5 3 31 2" xfId="34152"/>
    <cellStyle name="Output 2 5 3 31 3" xfId="51640"/>
    <cellStyle name="Output 2 5 3 32" xfId="17125"/>
    <cellStyle name="Output 2 5 3 32 2" xfId="34685"/>
    <cellStyle name="Output 2 5 3 32 3" xfId="52173"/>
    <cellStyle name="Output 2 5 3 33" xfId="17646"/>
    <cellStyle name="Output 2 5 3 33 2" xfId="35206"/>
    <cellStyle name="Output 2 5 3 33 3" xfId="52694"/>
    <cellStyle name="Output 2 5 3 34" xfId="18250"/>
    <cellStyle name="Output 2 5 3 35" xfId="35738"/>
    <cellStyle name="Output 2 5 3 36" xfId="53464"/>
    <cellStyle name="Output 2 5 3 37" xfId="53806"/>
    <cellStyle name="Output 2 5 3 38" xfId="53854"/>
    <cellStyle name="Output 2 5 3 4" xfId="2280"/>
    <cellStyle name="Output 2 5 3 4 2" xfId="19872"/>
    <cellStyle name="Output 2 5 3 4 3" xfId="37360"/>
    <cellStyle name="Output 2 5 3 5" xfId="2716"/>
    <cellStyle name="Output 2 5 3 5 2" xfId="20308"/>
    <cellStyle name="Output 2 5 3 5 3" xfId="37796"/>
    <cellStyle name="Output 2 5 3 6" xfId="2348"/>
    <cellStyle name="Output 2 5 3 6 2" xfId="19940"/>
    <cellStyle name="Output 2 5 3 6 3" xfId="37428"/>
    <cellStyle name="Output 2 5 3 7" xfId="3566"/>
    <cellStyle name="Output 2 5 3 7 2" xfId="21158"/>
    <cellStyle name="Output 2 5 3 7 3" xfId="38646"/>
    <cellStyle name="Output 2 5 3 8" xfId="3991"/>
    <cellStyle name="Output 2 5 3 8 2" xfId="21583"/>
    <cellStyle name="Output 2 5 3 8 3" xfId="39071"/>
    <cellStyle name="Output 2 5 3 9" xfId="4412"/>
    <cellStyle name="Output 2 5 3 9 2" xfId="22004"/>
    <cellStyle name="Output 2 5 3 9 3" xfId="39492"/>
    <cellStyle name="Output 2 5 30" xfId="13912"/>
    <cellStyle name="Output 2 5 30 2" xfId="31472"/>
    <cellStyle name="Output 2 5 30 3" xfId="48960"/>
    <cellStyle name="Output 2 5 31" xfId="14472"/>
    <cellStyle name="Output 2 5 31 2" xfId="32032"/>
    <cellStyle name="Output 2 5 31 3" xfId="49520"/>
    <cellStyle name="Output 2 5 32" xfId="15027"/>
    <cellStyle name="Output 2 5 32 2" xfId="32587"/>
    <cellStyle name="Output 2 5 32 3" xfId="50075"/>
    <cellStyle name="Output 2 5 33" xfId="15592"/>
    <cellStyle name="Output 2 5 33 2" xfId="33152"/>
    <cellStyle name="Output 2 5 33 3" xfId="50640"/>
    <cellStyle name="Output 2 5 34" xfId="16139"/>
    <cellStyle name="Output 2 5 34 2" xfId="33699"/>
    <cellStyle name="Output 2 5 34 3" xfId="51187"/>
    <cellStyle name="Output 2 5 35" xfId="16690"/>
    <cellStyle name="Output 2 5 35 2" xfId="34250"/>
    <cellStyle name="Output 2 5 35 3" xfId="51738"/>
    <cellStyle name="Output 2 5 36" xfId="17211"/>
    <cellStyle name="Output 2 5 36 2" xfId="34771"/>
    <cellStyle name="Output 2 5 36 3" xfId="52259"/>
    <cellStyle name="Output 2 5 37" xfId="17815"/>
    <cellStyle name="Output 2 5 38" xfId="35303"/>
    <cellStyle name="Output 2 5 39" xfId="53207"/>
    <cellStyle name="Output 2 5 4" xfId="659"/>
    <cellStyle name="Output 2 5 4 10" xfId="10721"/>
    <cellStyle name="Output 2 5 4 10 2" xfId="28281"/>
    <cellStyle name="Output 2 5 4 10 3" xfId="45769"/>
    <cellStyle name="Output 2 5 4 11" xfId="11231"/>
    <cellStyle name="Output 2 5 4 11 2" xfId="28791"/>
    <cellStyle name="Output 2 5 4 11 3" xfId="46279"/>
    <cellStyle name="Output 2 5 4 12" xfId="11812"/>
    <cellStyle name="Output 2 5 4 12 2" xfId="29372"/>
    <cellStyle name="Output 2 5 4 12 3" xfId="46860"/>
    <cellStyle name="Output 2 5 4 13" xfId="12390"/>
    <cellStyle name="Output 2 5 4 13 2" xfId="29950"/>
    <cellStyle name="Output 2 5 4 13 3" xfId="47438"/>
    <cellStyle name="Output 2 5 4 14" xfId="12966"/>
    <cellStyle name="Output 2 5 4 14 2" xfId="30526"/>
    <cellStyle name="Output 2 5 4 14 3" xfId="48014"/>
    <cellStyle name="Output 2 5 4 15" xfId="13542"/>
    <cellStyle name="Output 2 5 4 15 2" xfId="31102"/>
    <cellStyle name="Output 2 5 4 15 3" xfId="48590"/>
    <cellStyle name="Output 2 5 4 16" xfId="14116"/>
    <cellStyle name="Output 2 5 4 16 2" xfId="31676"/>
    <cellStyle name="Output 2 5 4 16 3" xfId="49164"/>
    <cellStyle name="Output 2 5 4 17" xfId="14672"/>
    <cellStyle name="Output 2 5 4 17 2" xfId="32232"/>
    <cellStyle name="Output 2 5 4 17 3" xfId="49720"/>
    <cellStyle name="Output 2 5 4 18" xfId="15229"/>
    <cellStyle name="Output 2 5 4 18 2" xfId="32789"/>
    <cellStyle name="Output 2 5 4 18 3" xfId="50277"/>
    <cellStyle name="Output 2 5 4 19" xfId="15787"/>
    <cellStyle name="Output 2 5 4 19 2" xfId="33347"/>
    <cellStyle name="Output 2 5 4 19 3" xfId="50835"/>
    <cellStyle name="Output 2 5 4 2" xfId="6122"/>
    <cellStyle name="Output 2 5 4 2 2" xfId="23682"/>
    <cellStyle name="Output 2 5 4 2 3" xfId="41170"/>
    <cellStyle name="Output 2 5 4 20" xfId="16335"/>
    <cellStyle name="Output 2 5 4 20 2" xfId="33895"/>
    <cellStyle name="Output 2 5 4 20 3" xfId="51383"/>
    <cellStyle name="Output 2 5 4 21" xfId="16868"/>
    <cellStyle name="Output 2 5 4 21 2" xfId="34428"/>
    <cellStyle name="Output 2 5 4 21 3" xfId="51916"/>
    <cellStyle name="Output 2 5 4 22" xfId="17389"/>
    <cellStyle name="Output 2 5 4 22 2" xfId="34949"/>
    <cellStyle name="Output 2 5 4 22 3" xfId="52437"/>
    <cellStyle name="Output 2 5 4 23" xfId="17993"/>
    <cellStyle name="Output 2 5 4 24" xfId="35481"/>
    <cellStyle name="Output 2 5 4 3" xfId="6723"/>
    <cellStyle name="Output 2 5 4 3 2" xfId="24283"/>
    <cellStyle name="Output 2 5 4 3 3" xfId="41771"/>
    <cellStyle name="Output 2 5 4 4" xfId="7303"/>
    <cellStyle name="Output 2 5 4 4 2" xfId="24863"/>
    <cellStyle name="Output 2 5 4 4 3" xfId="42351"/>
    <cellStyle name="Output 2 5 4 5" xfId="7871"/>
    <cellStyle name="Output 2 5 4 5 2" xfId="25431"/>
    <cellStyle name="Output 2 5 4 5 3" xfId="42919"/>
    <cellStyle name="Output 2 5 4 6" xfId="8439"/>
    <cellStyle name="Output 2 5 4 6 2" xfId="25999"/>
    <cellStyle name="Output 2 5 4 6 3" xfId="43487"/>
    <cellStyle name="Output 2 5 4 7" xfId="9007"/>
    <cellStyle name="Output 2 5 4 7 2" xfId="26567"/>
    <cellStyle name="Output 2 5 4 7 3" xfId="44055"/>
    <cellStyle name="Output 2 5 4 8" xfId="9575"/>
    <cellStyle name="Output 2 5 4 8 2" xfId="27135"/>
    <cellStyle name="Output 2 5 4 8 3" xfId="44623"/>
    <cellStyle name="Output 2 5 4 9" xfId="10154"/>
    <cellStyle name="Output 2 5 4 9 2" xfId="27714"/>
    <cellStyle name="Output 2 5 4 9 3" xfId="45202"/>
    <cellStyle name="Output 2 5 40" xfId="53620"/>
    <cellStyle name="Output 2 5 41" xfId="53595"/>
    <cellStyle name="Output 2 5 5" xfId="1152"/>
    <cellStyle name="Output 2 5 5 2" xfId="18744"/>
    <cellStyle name="Output 2 5 5 3" xfId="36232"/>
    <cellStyle name="Output 2 5 6" xfId="1588"/>
    <cellStyle name="Output 2 5 6 2" xfId="19180"/>
    <cellStyle name="Output 2 5 6 3" xfId="36668"/>
    <cellStyle name="Output 2 5 7" xfId="2023"/>
    <cellStyle name="Output 2 5 7 2" xfId="19615"/>
    <cellStyle name="Output 2 5 7 3" xfId="37103"/>
    <cellStyle name="Output 2 5 8" xfId="2459"/>
    <cellStyle name="Output 2 5 8 2" xfId="20051"/>
    <cellStyle name="Output 2 5 8 3" xfId="37539"/>
    <cellStyle name="Output 2 5 9" xfId="3078"/>
    <cellStyle name="Output 2 5 9 2" xfId="20670"/>
    <cellStyle name="Output 2 5 9 3" xfId="38158"/>
    <cellStyle name="Output 2 50" xfId="52804"/>
    <cellStyle name="Output 2 51" xfId="52855"/>
    <cellStyle name="Output 2 52" xfId="52880"/>
    <cellStyle name="Output 2 53" xfId="52775"/>
    <cellStyle name="Output 2 54" xfId="52857"/>
    <cellStyle name="Output 2 55" xfId="52779"/>
    <cellStyle name="Output 2 56" xfId="52849"/>
    <cellStyle name="Output 2 57" xfId="53050"/>
    <cellStyle name="Output 2 58" xfId="52998"/>
    <cellStyle name="Output 2 59" xfId="119"/>
    <cellStyle name="Output 2 6" xfId="233"/>
    <cellStyle name="Output 2 6 10" xfId="3318"/>
    <cellStyle name="Output 2 6 10 2" xfId="20910"/>
    <cellStyle name="Output 2 6 10 3" xfId="38398"/>
    <cellStyle name="Output 2 6 11" xfId="3743"/>
    <cellStyle name="Output 2 6 11 2" xfId="21335"/>
    <cellStyle name="Output 2 6 11 3" xfId="38823"/>
    <cellStyle name="Output 2 6 12" xfId="4164"/>
    <cellStyle name="Output 2 6 12 2" xfId="21756"/>
    <cellStyle name="Output 2 6 12 3" xfId="39244"/>
    <cellStyle name="Output 2 6 13" xfId="4585"/>
    <cellStyle name="Output 2 6 13 2" xfId="22177"/>
    <cellStyle name="Output 2 6 13 3" xfId="39665"/>
    <cellStyle name="Output 2 6 14" xfId="4986"/>
    <cellStyle name="Output 2 6 14 2" xfId="22578"/>
    <cellStyle name="Output 2 6 14 3" xfId="40066"/>
    <cellStyle name="Output 2 6 15" xfId="5386"/>
    <cellStyle name="Output 2 6 15 2" xfId="22978"/>
    <cellStyle name="Output 2 6 15 3" xfId="40466"/>
    <cellStyle name="Output 2 6 16" xfId="5922"/>
    <cellStyle name="Output 2 6 16 2" xfId="23514"/>
    <cellStyle name="Output 2 6 16 3" xfId="41002"/>
    <cellStyle name="Output 2 6 17" xfId="6523"/>
    <cellStyle name="Output 2 6 17 2" xfId="24083"/>
    <cellStyle name="Output 2 6 17 3" xfId="41571"/>
    <cellStyle name="Output 2 6 18" xfId="7103"/>
    <cellStyle name="Output 2 6 18 2" xfId="24663"/>
    <cellStyle name="Output 2 6 18 3" xfId="42151"/>
    <cellStyle name="Output 2 6 19" xfId="7671"/>
    <cellStyle name="Output 2 6 19 2" xfId="25231"/>
    <cellStyle name="Output 2 6 19 3" xfId="42719"/>
    <cellStyle name="Output 2 6 2" xfId="805"/>
    <cellStyle name="Output 2 6 2 10" xfId="4722"/>
    <cellStyle name="Output 2 6 2 10 2" xfId="22314"/>
    <cellStyle name="Output 2 6 2 10 3" xfId="39802"/>
    <cellStyle name="Output 2 6 2 11" xfId="5123"/>
    <cellStyle name="Output 2 6 2 11 2" xfId="22715"/>
    <cellStyle name="Output 2 6 2 11 3" xfId="40203"/>
    <cellStyle name="Output 2 6 2 12" xfId="5523"/>
    <cellStyle name="Output 2 6 2 12 2" xfId="23115"/>
    <cellStyle name="Output 2 6 2 12 3" xfId="40603"/>
    <cellStyle name="Output 2 6 2 13" xfId="6268"/>
    <cellStyle name="Output 2 6 2 13 2" xfId="23828"/>
    <cellStyle name="Output 2 6 2 13 3" xfId="41316"/>
    <cellStyle name="Output 2 6 2 14" xfId="6869"/>
    <cellStyle name="Output 2 6 2 14 2" xfId="24429"/>
    <cellStyle name="Output 2 6 2 14 3" xfId="41917"/>
    <cellStyle name="Output 2 6 2 15" xfId="7449"/>
    <cellStyle name="Output 2 6 2 15 2" xfId="25009"/>
    <cellStyle name="Output 2 6 2 15 3" xfId="42497"/>
    <cellStyle name="Output 2 6 2 16" xfId="8017"/>
    <cellStyle name="Output 2 6 2 16 2" xfId="25577"/>
    <cellStyle name="Output 2 6 2 16 3" xfId="43065"/>
    <cellStyle name="Output 2 6 2 17" xfId="8585"/>
    <cellStyle name="Output 2 6 2 17 2" xfId="26145"/>
    <cellStyle name="Output 2 6 2 17 3" xfId="43633"/>
    <cellStyle name="Output 2 6 2 18" xfId="9153"/>
    <cellStyle name="Output 2 6 2 18 2" xfId="26713"/>
    <cellStyle name="Output 2 6 2 18 3" xfId="44201"/>
    <cellStyle name="Output 2 6 2 19" xfId="9721"/>
    <cellStyle name="Output 2 6 2 19 2" xfId="27281"/>
    <cellStyle name="Output 2 6 2 19 3" xfId="44769"/>
    <cellStyle name="Output 2 6 2 2" xfId="1298"/>
    <cellStyle name="Output 2 6 2 2 2" xfId="18890"/>
    <cellStyle name="Output 2 6 2 2 3" xfId="36378"/>
    <cellStyle name="Output 2 6 2 20" xfId="10300"/>
    <cellStyle name="Output 2 6 2 20 2" xfId="27860"/>
    <cellStyle name="Output 2 6 2 20 3" xfId="45348"/>
    <cellStyle name="Output 2 6 2 21" xfId="10867"/>
    <cellStyle name="Output 2 6 2 21 2" xfId="28427"/>
    <cellStyle name="Output 2 6 2 21 3" xfId="45915"/>
    <cellStyle name="Output 2 6 2 22" xfId="11377"/>
    <cellStyle name="Output 2 6 2 22 2" xfId="28937"/>
    <cellStyle name="Output 2 6 2 22 3" xfId="46425"/>
    <cellStyle name="Output 2 6 2 23" xfId="11958"/>
    <cellStyle name="Output 2 6 2 23 2" xfId="29518"/>
    <cellStyle name="Output 2 6 2 23 3" xfId="47006"/>
    <cellStyle name="Output 2 6 2 24" xfId="12536"/>
    <cellStyle name="Output 2 6 2 24 2" xfId="30096"/>
    <cellStyle name="Output 2 6 2 24 3" xfId="47584"/>
    <cellStyle name="Output 2 6 2 25" xfId="13112"/>
    <cellStyle name="Output 2 6 2 25 2" xfId="30672"/>
    <cellStyle name="Output 2 6 2 25 3" xfId="48160"/>
    <cellStyle name="Output 2 6 2 26" xfId="13688"/>
    <cellStyle name="Output 2 6 2 26 2" xfId="31248"/>
    <cellStyle name="Output 2 6 2 26 3" xfId="48736"/>
    <cellStyle name="Output 2 6 2 27" xfId="14262"/>
    <cellStyle name="Output 2 6 2 27 2" xfId="31822"/>
    <cellStyle name="Output 2 6 2 27 3" xfId="49310"/>
    <cellStyle name="Output 2 6 2 28" xfId="14818"/>
    <cellStyle name="Output 2 6 2 28 2" xfId="32378"/>
    <cellStyle name="Output 2 6 2 28 3" xfId="49866"/>
    <cellStyle name="Output 2 6 2 29" xfId="15375"/>
    <cellStyle name="Output 2 6 2 29 2" xfId="32935"/>
    <cellStyle name="Output 2 6 2 29 3" xfId="50423"/>
    <cellStyle name="Output 2 6 2 3" xfId="1734"/>
    <cellStyle name="Output 2 6 2 3 2" xfId="19326"/>
    <cellStyle name="Output 2 6 2 3 3" xfId="36814"/>
    <cellStyle name="Output 2 6 2 30" xfId="15933"/>
    <cellStyle name="Output 2 6 2 30 2" xfId="33493"/>
    <cellStyle name="Output 2 6 2 30 3" xfId="50981"/>
    <cellStyle name="Output 2 6 2 31" xfId="16481"/>
    <cellStyle name="Output 2 6 2 31 2" xfId="34041"/>
    <cellStyle name="Output 2 6 2 31 3" xfId="51529"/>
    <cellStyle name="Output 2 6 2 32" xfId="17014"/>
    <cellStyle name="Output 2 6 2 32 2" xfId="34574"/>
    <cellStyle name="Output 2 6 2 32 3" xfId="52062"/>
    <cellStyle name="Output 2 6 2 33" xfId="17535"/>
    <cellStyle name="Output 2 6 2 33 2" xfId="35095"/>
    <cellStyle name="Output 2 6 2 33 3" xfId="52583"/>
    <cellStyle name="Output 2 6 2 34" xfId="18139"/>
    <cellStyle name="Output 2 6 2 35" xfId="35627"/>
    <cellStyle name="Output 2 6 2 36" xfId="53353"/>
    <cellStyle name="Output 2 6 2 37" xfId="53724"/>
    <cellStyle name="Output 2 6 2 38" xfId="53676"/>
    <cellStyle name="Output 2 6 2 4" xfId="2169"/>
    <cellStyle name="Output 2 6 2 4 2" xfId="19761"/>
    <cellStyle name="Output 2 6 2 4 3" xfId="37249"/>
    <cellStyle name="Output 2 6 2 5" xfId="2605"/>
    <cellStyle name="Output 2 6 2 5 2" xfId="20197"/>
    <cellStyle name="Output 2 6 2 5 3" xfId="37685"/>
    <cellStyle name="Output 2 6 2 6" xfId="2810"/>
    <cellStyle name="Output 2 6 2 6 2" xfId="20402"/>
    <cellStyle name="Output 2 6 2 6 3" xfId="37890"/>
    <cellStyle name="Output 2 6 2 7" xfId="3455"/>
    <cellStyle name="Output 2 6 2 7 2" xfId="21047"/>
    <cellStyle name="Output 2 6 2 7 3" xfId="38535"/>
    <cellStyle name="Output 2 6 2 8" xfId="3880"/>
    <cellStyle name="Output 2 6 2 8 2" xfId="21472"/>
    <cellStyle name="Output 2 6 2 8 3" xfId="38960"/>
    <cellStyle name="Output 2 6 2 9" xfId="4301"/>
    <cellStyle name="Output 2 6 2 9 2" xfId="21893"/>
    <cellStyle name="Output 2 6 2 9 3" xfId="39381"/>
    <cellStyle name="Output 2 6 20" xfId="8239"/>
    <cellStyle name="Output 2 6 20 2" xfId="25799"/>
    <cellStyle name="Output 2 6 20 3" xfId="43287"/>
    <cellStyle name="Output 2 6 21" xfId="8807"/>
    <cellStyle name="Output 2 6 21 2" xfId="26367"/>
    <cellStyle name="Output 2 6 21 3" xfId="43855"/>
    <cellStyle name="Output 2 6 22" xfId="9375"/>
    <cellStyle name="Output 2 6 22 2" xfId="26935"/>
    <cellStyle name="Output 2 6 22 3" xfId="44423"/>
    <cellStyle name="Output 2 6 23" xfId="9955"/>
    <cellStyle name="Output 2 6 23 2" xfId="27515"/>
    <cellStyle name="Output 2 6 23 3" xfId="45003"/>
    <cellStyle name="Output 2 6 24" xfId="10522"/>
    <cellStyle name="Output 2 6 24 2" xfId="28082"/>
    <cellStyle name="Output 2 6 24 3" xfId="45570"/>
    <cellStyle name="Output 2 6 25" xfId="11033"/>
    <cellStyle name="Output 2 6 25 2" xfId="28593"/>
    <cellStyle name="Output 2 6 25 3" xfId="46081"/>
    <cellStyle name="Output 2 6 26" xfId="11612"/>
    <cellStyle name="Output 2 6 26 2" xfId="29172"/>
    <cellStyle name="Output 2 6 26 3" xfId="46660"/>
    <cellStyle name="Output 2 6 27" xfId="12190"/>
    <cellStyle name="Output 2 6 27 2" xfId="29750"/>
    <cellStyle name="Output 2 6 27 3" xfId="47238"/>
    <cellStyle name="Output 2 6 28" xfId="12769"/>
    <cellStyle name="Output 2 6 28 2" xfId="30329"/>
    <cellStyle name="Output 2 6 28 3" xfId="47817"/>
    <cellStyle name="Output 2 6 29" xfId="13345"/>
    <cellStyle name="Output 2 6 29 2" xfId="30905"/>
    <cellStyle name="Output 2 6 29 3" xfId="48393"/>
    <cellStyle name="Output 2 6 3" xfId="925"/>
    <cellStyle name="Output 2 6 3 10" xfId="4842"/>
    <cellStyle name="Output 2 6 3 10 2" xfId="22434"/>
    <cellStyle name="Output 2 6 3 10 3" xfId="39922"/>
    <cellStyle name="Output 2 6 3 11" xfId="5243"/>
    <cellStyle name="Output 2 6 3 11 2" xfId="22835"/>
    <cellStyle name="Output 2 6 3 11 3" xfId="40323"/>
    <cellStyle name="Output 2 6 3 12" xfId="5643"/>
    <cellStyle name="Output 2 6 3 12 2" xfId="23235"/>
    <cellStyle name="Output 2 6 3 12 3" xfId="40723"/>
    <cellStyle name="Output 2 6 3 13" xfId="6388"/>
    <cellStyle name="Output 2 6 3 13 2" xfId="23948"/>
    <cellStyle name="Output 2 6 3 13 3" xfId="41436"/>
    <cellStyle name="Output 2 6 3 14" xfId="6989"/>
    <cellStyle name="Output 2 6 3 14 2" xfId="24549"/>
    <cellStyle name="Output 2 6 3 14 3" xfId="42037"/>
    <cellStyle name="Output 2 6 3 15" xfId="7569"/>
    <cellStyle name="Output 2 6 3 15 2" xfId="25129"/>
    <cellStyle name="Output 2 6 3 15 3" xfId="42617"/>
    <cellStyle name="Output 2 6 3 16" xfId="8137"/>
    <cellStyle name="Output 2 6 3 16 2" xfId="25697"/>
    <cellStyle name="Output 2 6 3 16 3" xfId="43185"/>
    <cellStyle name="Output 2 6 3 17" xfId="8705"/>
    <cellStyle name="Output 2 6 3 17 2" xfId="26265"/>
    <cellStyle name="Output 2 6 3 17 3" xfId="43753"/>
    <cellStyle name="Output 2 6 3 18" xfId="9273"/>
    <cellStyle name="Output 2 6 3 18 2" xfId="26833"/>
    <cellStyle name="Output 2 6 3 18 3" xfId="44321"/>
    <cellStyle name="Output 2 6 3 19" xfId="9841"/>
    <cellStyle name="Output 2 6 3 19 2" xfId="27401"/>
    <cellStyle name="Output 2 6 3 19 3" xfId="44889"/>
    <cellStyle name="Output 2 6 3 2" xfId="1418"/>
    <cellStyle name="Output 2 6 3 2 2" xfId="19010"/>
    <cellStyle name="Output 2 6 3 2 3" xfId="36498"/>
    <cellStyle name="Output 2 6 3 20" xfId="10420"/>
    <cellStyle name="Output 2 6 3 20 2" xfId="27980"/>
    <cellStyle name="Output 2 6 3 20 3" xfId="45468"/>
    <cellStyle name="Output 2 6 3 21" xfId="10987"/>
    <cellStyle name="Output 2 6 3 21 2" xfId="28547"/>
    <cellStyle name="Output 2 6 3 21 3" xfId="46035"/>
    <cellStyle name="Output 2 6 3 22" xfId="11497"/>
    <cellStyle name="Output 2 6 3 22 2" xfId="29057"/>
    <cellStyle name="Output 2 6 3 22 3" xfId="46545"/>
    <cellStyle name="Output 2 6 3 23" xfId="12078"/>
    <cellStyle name="Output 2 6 3 23 2" xfId="29638"/>
    <cellStyle name="Output 2 6 3 23 3" xfId="47126"/>
    <cellStyle name="Output 2 6 3 24" xfId="12656"/>
    <cellStyle name="Output 2 6 3 24 2" xfId="30216"/>
    <cellStyle name="Output 2 6 3 24 3" xfId="47704"/>
    <cellStyle name="Output 2 6 3 25" xfId="13232"/>
    <cellStyle name="Output 2 6 3 25 2" xfId="30792"/>
    <cellStyle name="Output 2 6 3 25 3" xfId="48280"/>
    <cellStyle name="Output 2 6 3 26" xfId="13808"/>
    <cellStyle name="Output 2 6 3 26 2" xfId="31368"/>
    <cellStyle name="Output 2 6 3 26 3" xfId="48856"/>
    <cellStyle name="Output 2 6 3 27" xfId="14382"/>
    <cellStyle name="Output 2 6 3 27 2" xfId="31942"/>
    <cellStyle name="Output 2 6 3 27 3" xfId="49430"/>
    <cellStyle name="Output 2 6 3 28" xfId="14938"/>
    <cellStyle name="Output 2 6 3 28 2" xfId="32498"/>
    <cellStyle name="Output 2 6 3 28 3" xfId="49986"/>
    <cellStyle name="Output 2 6 3 29" xfId="15495"/>
    <cellStyle name="Output 2 6 3 29 2" xfId="33055"/>
    <cellStyle name="Output 2 6 3 29 3" xfId="50543"/>
    <cellStyle name="Output 2 6 3 3" xfId="1854"/>
    <cellStyle name="Output 2 6 3 3 2" xfId="19446"/>
    <cellStyle name="Output 2 6 3 3 3" xfId="36934"/>
    <cellStyle name="Output 2 6 3 30" xfId="16053"/>
    <cellStyle name="Output 2 6 3 30 2" xfId="33613"/>
    <cellStyle name="Output 2 6 3 30 3" xfId="51101"/>
    <cellStyle name="Output 2 6 3 31" xfId="16601"/>
    <cellStyle name="Output 2 6 3 31 2" xfId="34161"/>
    <cellStyle name="Output 2 6 3 31 3" xfId="51649"/>
    <cellStyle name="Output 2 6 3 32" xfId="17134"/>
    <cellStyle name="Output 2 6 3 32 2" xfId="34694"/>
    <cellStyle name="Output 2 6 3 32 3" xfId="52182"/>
    <cellStyle name="Output 2 6 3 33" xfId="17655"/>
    <cellStyle name="Output 2 6 3 33 2" xfId="35215"/>
    <cellStyle name="Output 2 6 3 33 3" xfId="52703"/>
    <cellStyle name="Output 2 6 3 34" xfId="18259"/>
    <cellStyle name="Output 2 6 3 35" xfId="35747"/>
    <cellStyle name="Output 2 6 3 36" xfId="53473"/>
    <cellStyle name="Output 2 6 3 37" xfId="53812"/>
    <cellStyle name="Output 2 6 3 38" xfId="53863"/>
    <cellStyle name="Output 2 6 3 4" xfId="2289"/>
    <cellStyle name="Output 2 6 3 4 2" xfId="19881"/>
    <cellStyle name="Output 2 6 3 4 3" xfId="37369"/>
    <cellStyle name="Output 2 6 3 5" xfId="2725"/>
    <cellStyle name="Output 2 6 3 5 2" xfId="20317"/>
    <cellStyle name="Output 2 6 3 5 3" xfId="37805"/>
    <cellStyle name="Output 2 6 3 6" xfId="2368"/>
    <cellStyle name="Output 2 6 3 6 2" xfId="19960"/>
    <cellStyle name="Output 2 6 3 6 3" xfId="37448"/>
    <cellStyle name="Output 2 6 3 7" xfId="3575"/>
    <cellStyle name="Output 2 6 3 7 2" xfId="21167"/>
    <cellStyle name="Output 2 6 3 7 3" xfId="38655"/>
    <cellStyle name="Output 2 6 3 8" xfId="4000"/>
    <cellStyle name="Output 2 6 3 8 2" xfId="21592"/>
    <cellStyle name="Output 2 6 3 8 3" xfId="39080"/>
    <cellStyle name="Output 2 6 3 9" xfId="4421"/>
    <cellStyle name="Output 2 6 3 9 2" xfId="22013"/>
    <cellStyle name="Output 2 6 3 9 3" xfId="39501"/>
    <cellStyle name="Output 2 6 30" xfId="13922"/>
    <cellStyle name="Output 2 6 30 2" xfId="31482"/>
    <cellStyle name="Output 2 6 30 3" xfId="48970"/>
    <cellStyle name="Output 2 6 31" xfId="14482"/>
    <cellStyle name="Output 2 6 31 2" xfId="32042"/>
    <cellStyle name="Output 2 6 31 3" xfId="49530"/>
    <cellStyle name="Output 2 6 32" xfId="15037"/>
    <cellStyle name="Output 2 6 32 2" xfId="32597"/>
    <cellStyle name="Output 2 6 32 3" xfId="50085"/>
    <cellStyle name="Output 2 6 33" xfId="15602"/>
    <cellStyle name="Output 2 6 33 2" xfId="33162"/>
    <cellStyle name="Output 2 6 33 3" xfId="50650"/>
    <cellStyle name="Output 2 6 34" xfId="16149"/>
    <cellStyle name="Output 2 6 34 2" xfId="33709"/>
    <cellStyle name="Output 2 6 34 3" xfId="51197"/>
    <cellStyle name="Output 2 6 35" xfId="16700"/>
    <cellStyle name="Output 2 6 35 2" xfId="34260"/>
    <cellStyle name="Output 2 6 35 3" xfId="51748"/>
    <cellStyle name="Output 2 6 36" xfId="17221"/>
    <cellStyle name="Output 2 6 36 2" xfId="34781"/>
    <cellStyle name="Output 2 6 36 3" xfId="52269"/>
    <cellStyle name="Output 2 6 37" xfId="17825"/>
    <cellStyle name="Output 2 6 38" xfId="35313"/>
    <cellStyle name="Output 2 6 39" xfId="53216"/>
    <cellStyle name="Output 2 6 4" xfId="668"/>
    <cellStyle name="Output 2 6 4 10" xfId="10730"/>
    <cellStyle name="Output 2 6 4 10 2" xfId="28290"/>
    <cellStyle name="Output 2 6 4 10 3" xfId="45778"/>
    <cellStyle name="Output 2 6 4 11" xfId="11240"/>
    <cellStyle name="Output 2 6 4 11 2" xfId="28800"/>
    <cellStyle name="Output 2 6 4 11 3" xfId="46288"/>
    <cellStyle name="Output 2 6 4 12" xfId="11821"/>
    <cellStyle name="Output 2 6 4 12 2" xfId="29381"/>
    <cellStyle name="Output 2 6 4 12 3" xfId="46869"/>
    <cellStyle name="Output 2 6 4 13" xfId="12399"/>
    <cellStyle name="Output 2 6 4 13 2" xfId="29959"/>
    <cellStyle name="Output 2 6 4 13 3" xfId="47447"/>
    <cellStyle name="Output 2 6 4 14" xfId="12975"/>
    <cellStyle name="Output 2 6 4 14 2" xfId="30535"/>
    <cellStyle name="Output 2 6 4 14 3" xfId="48023"/>
    <cellStyle name="Output 2 6 4 15" xfId="13551"/>
    <cellStyle name="Output 2 6 4 15 2" xfId="31111"/>
    <cellStyle name="Output 2 6 4 15 3" xfId="48599"/>
    <cellStyle name="Output 2 6 4 16" xfId="14125"/>
    <cellStyle name="Output 2 6 4 16 2" xfId="31685"/>
    <cellStyle name="Output 2 6 4 16 3" xfId="49173"/>
    <cellStyle name="Output 2 6 4 17" xfId="14681"/>
    <cellStyle name="Output 2 6 4 17 2" xfId="32241"/>
    <cellStyle name="Output 2 6 4 17 3" xfId="49729"/>
    <cellStyle name="Output 2 6 4 18" xfId="15238"/>
    <cellStyle name="Output 2 6 4 18 2" xfId="32798"/>
    <cellStyle name="Output 2 6 4 18 3" xfId="50286"/>
    <cellStyle name="Output 2 6 4 19" xfId="15796"/>
    <cellStyle name="Output 2 6 4 19 2" xfId="33356"/>
    <cellStyle name="Output 2 6 4 19 3" xfId="50844"/>
    <cellStyle name="Output 2 6 4 2" xfId="6131"/>
    <cellStyle name="Output 2 6 4 2 2" xfId="23691"/>
    <cellStyle name="Output 2 6 4 2 3" xfId="41179"/>
    <cellStyle name="Output 2 6 4 20" xfId="16344"/>
    <cellStyle name="Output 2 6 4 20 2" xfId="33904"/>
    <cellStyle name="Output 2 6 4 20 3" xfId="51392"/>
    <cellStyle name="Output 2 6 4 21" xfId="16877"/>
    <cellStyle name="Output 2 6 4 21 2" xfId="34437"/>
    <cellStyle name="Output 2 6 4 21 3" xfId="51925"/>
    <cellStyle name="Output 2 6 4 22" xfId="17398"/>
    <cellStyle name="Output 2 6 4 22 2" xfId="34958"/>
    <cellStyle name="Output 2 6 4 22 3" xfId="52446"/>
    <cellStyle name="Output 2 6 4 23" xfId="18002"/>
    <cellStyle name="Output 2 6 4 24" xfId="35490"/>
    <cellStyle name="Output 2 6 4 3" xfId="6732"/>
    <cellStyle name="Output 2 6 4 3 2" xfId="24292"/>
    <cellStyle name="Output 2 6 4 3 3" xfId="41780"/>
    <cellStyle name="Output 2 6 4 4" xfId="7312"/>
    <cellStyle name="Output 2 6 4 4 2" xfId="24872"/>
    <cellStyle name="Output 2 6 4 4 3" xfId="42360"/>
    <cellStyle name="Output 2 6 4 5" xfId="7880"/>
    <cellStyle name="Output 2 6 4 5 2" xfId="25440"/>
    <cellStyle name="Output 2 6 4 5 3" xfId="42928"/>
    <cellStyle name="Output 2 6 4 6" xfId="8448"/>
    <cellStyle name="Output 2 6 4 6 2" xfId="26008"/>
    <cellStyle name="Output 2 6 4 6 3" xfId="43496"/>
    <cellStyle name="Output 2 6 4 7" xfId="9016"/>
    <cellStyle name="Output 2 6 4 7 2" xfId="26576"/>
    <cellStyle name="Output 2 6 4 7 3" xfId="44064"/>
    <cellStyle name="Output 2 6 4 8" xfId="9584"/>
    <cellStyle name="Output 2 6 4 8 2" xfId="27144"/>
    <cellStyle name="Output 2 6 4 8 3" xfId="44632"/>
    <cellStyle name="Output 2 6 4 9" xfId="10163"/>
    <cellStyle name="Output 2 6 4 9 2" xfId="27723"/>
    <cellStyle name="Output 2 6 4 9 3" xfId="45211"/>
    <cellStyle name="Output 2 6 40" xfId="53626"/>
    <cellStyle name="Output 2 6 41" xfId="53546"/>
    <cellStyle name="Output 2 6 5" xfId="1161"/>
    <cellStyle name="Output 2 6 5 2" xfId="18753"/>
    <cellStyle name="Output 2 6 5 3" xfId="36241"/>
    <cellStyle name="Output 2 6 6" xfId="1597"/>
    <cellStyle name="Output 2 6 6 2" xfId="19189"/>
    <cellStyle name="Output 2 6 6 3" xfId="36677"/>
    <cellStyle name="Output 2 6 7" xfId="2032"/>
    <cellStyle name="Output 2 6 7 2" xfId="19624"/>
    <cellStyle name="Output 2 6 7 3" xfId="37112"/>
    <cellStyle name="Output 2 6 8" xfId="2468"/>
    <cellStyle name="Output 2 6 8 2" xfId="20060"/>
    <cellStyle name="Output 2 6 8 3" xfId="37548"/>
    <cellStyle name="Output 2 6 9" xfId="2977"/>
    <cellStyle name="Output 2 6 9 2" xfId="20569"/>
    <cellStyle name="Output 2 6 9 3" xfId="38057"/>
    <cellStyle name="Output 2 7" xfId="243"/>
    <cellStyle name="Output 2 7 10" xfId="3326"/>
    <cellStyle name="Output 2 7 10 2" xfId="20918"/>
    <cellStyle name="Output 2 7 10 3" xfId="38406"/>
    <cellStyle name="Output 2 7 11" xfId="3751"/>
    <cellStyle name="Output 2 7 11 2" xfId="21343"/>
    <cellStyle name="Output 2 7 11 3" xfId="38831"/>
    <cellStyle name="Output 2 7 12" xfId="4172"/>
    <cellStyle name="Output 2 7 12 2" xfId="21764"/>
    <cellStyle name="Output 2 7 12 3" xfId="39252"/>
    <cellStyle name="Output 2 7 13" xfId="4593"/>
    <cellStyle name="Output 2 7 13 2" xfId="22185"/>
    <cellStyle name="Output 2 7 13 3" xfId="39673"/>
    <cellStyle name="Output 2 7 14" xfId="4994"/>
    <cellStyle name="Output 2 7 14 2" xfId="22586"/>
    <cellStyle name="Output 2 7 14 3" xfId="40074"/>
    <cellStyle name="Output 2 7 15" xfId="5394"/>
    <cellStyle name="Output 2 7 15 2" xfId="22986"/>
    <cellStyle name="Output 2 7 15 3" xfId="40474"/>
    <cellStyle name="Output 2 7 16" xfId="5930"/>
    <cellStyle name="Output 2 7 16 2" xfId="23522"/>
    <cellStyle name="Output 2 7 16 3" xfId="41010"/>
    <cellStyle name="Output 2 7 17" xfId="6531"/>
    <cellStyle name="Output 2 7 17 2" xfId="24091"/>
    <cellStyle name="Output 2 7 17 3" xfId="41579"/>
    <cellStyle name="Output 2 7 18" xfId="7111"/>
    <cellStyle name="Output 2 7 18 2" xfId="24671"/>
    <cellStyle name="Output 2 7 18 3" xfId="42159"/>
    <cellStyle name="Output 2 7 19" xfId="7679"/>
    <cellStyle name="Output 2 7 19 2" xfId="25239"/>
    <cellStyle name="Output 2 7 19 3" xfId="42727"/>
    <cellStyle name="Output 2 7 2" xfId="813"/>
    <cellStyle name="Output 2 7 2 10" xfId="4730"/>
    <cellStyle name="Output 2 7 2 10 2" xfId="22322"/>
    <cellStyle name="Output 2 7 2 10 3" xfId="39810"/>
    <cellStyle name="Output 2 7 2 11" xfId="5131"/>
    <cellStyle name="Output 2 7 2 11 2" xfId="22723"/>
    <cellStyle name="Output 2 7 2 11 3" xfId="40211"/>
    <cellStyle name="Output 2 7 2 12" xfId="5531"/>
    <cellStyle name="Output 2 7 2 12 2" xfId="23123"/>
    <cellStyle name="Output 2 7 2 12 3" xfId="40611"/>
    <cellStyle name="Output 2 7 2 13" xfId="6276"/>
    <cellStyle name="Output 2 7 2 13 2" xfId="23836"/>
    <cellStyle name="Output 2 7 2 13 3" xfId="41324"/>
    <cellStyle name="Output 2 7 2 14" xfId="6877"/>
    <cellStyle name="Output 2 7 2 14 2" xfId="24437"/>
    <cellStyle name="Output 2 7 2 14 3" xfId="41925"/>
    <cellStyle name="Output 2 7 2 15" xfId="7457"/>
    <cellStyle name="Output 2 7 2 15 2" xfId="25017"/>
    <cellStyle name="Output 2 7 2 15 3" xfId="42505"/>
    <cellStyle name="Output 2 7 2 16" xfId="8025"/>
    <cellStyle name="Output 2 7 2 16 2" xfId="25585"/>
    <cellStyle name="Output 2 7 2 16 3" xfId="43073"/>
    <cellStyle name="Output 2 7 2 17" xfId="8593"/>
    <cellStyle name="Output 2 7 2 17 2" xfId="26153"/>
    <cellStyle name="Output 2 7 2 17 3" xfId="43641"/>
    <cellStyle name="Output 2 7 2 18" xfId="9161"/>
    <cellStyle name="Output 2 7 2 18 2" xfId="26721"/>
    <cellStyle name="Output 2 7 2 18 3" xfId="44209"/>
    <cellStyle name="Output 2 7 2 19" xfId="9729"/>
    <cellStyle name="Output 2 7 2 19 2" xfId="27289"/>
    <cellStyle name="Output 2 7 2 19 3" xfId="44777"/>
    <cellStyle name="Output 2 7 2 2" xfId="1306"/>
    <cellStyle name="Output 2 7 2 2 2" xfId="18898"/>
    <cellStyle name="Output 2 7 2 2 3" xfId="36386"/>
    <cellStyle name="Output 2 7 2 20" xfId="10308"/>
    <cellStyle name="Output 2 7 2 20 2" xfId="27868"/>
    <cellStyle name="Output 2 7 2 20 3" xfId="45356"/>
    <cellStyle name="Output 2 7 2 21" xfId="10875"/>
    <cellStyle name="Output 2 7 2 21 2" xfId="28435"/>
    <cellStyle name="Output 2 7 2 21 3" xfId="45923"/>
    <cellStyle name="Output 2 7 2 22" xfId="11385"/>
    <cellStyle name="Output 2 7 2 22 2" xfId="28945"/>
    <cellStyle name="Output 2 7 2 22 3" xfId="46433"/>
    <cellStyle name="Output 2 7 2 23" xfId="11966"/>
    <cellStyle name="Output 2 7 2 23 2" xfId="29526"/>
    <cellStyle name="Output 2 7 2 23 3" xfId="47014"/>
    <cellStyle name="Output 2 7 2 24" xfId="12544"/>
    <cellStyle name="Output 2 7 2 24 2" xfId="30104"/>
    <cellStyle name="Output 2 7 2 24 3" xfId="47592"/>
    <cellStyle name="Output 2 7 2 25" xfId="13120"/>
    <cellStyle name="Output 2 7 2 25 2" xfId="30680"/>
    <cellStyle name="Output 2 7 2 25 3" xfId="48168"/>
    <cellStyle name="Output 2 7 2 26" xfId="13696"/>
    <cellStyle name="Output 2 7 2 26 2" xfId="31256"/>
    <cellStyle name="Output 2 7 2 26 3" xfId="48744"/>
    <cellStyle name="Output 2 7 2 27" xfId="14270"/>
    <cellStyle name="Output 2 7 2 27 2" xfId="31830"/>
    <cellStyle name="Output 2 7 2 27 3" xfId="49318"/>
    <cellStyle name="Output 2 7 2 28" xfId="14826"/>
    <cellStyle name="Output 2 7 2 28 2" xfId="32386"/>
    <cellStyle name="Output 2 7 2 28 3" xfId="49874"/>
    <cellStyle name="Output 2 7 2 29" xfId="15383"/>
    <cellStyle name="Output 2 7 2 29 2" xfId="32943"/>
    <cellStyle name="Output 2 7 2 29 3" xfId="50431"/>
    <cellStyle name="Output 2 7 2 3" xfId="1742"/>
    <cellStyle name="Output 2 7 2 3 2" xfId="19334"/>
    <cellStyle name="Output 2 7 2 3 3" xfId="36822"/>
    <cellStyle name="Output 2 7 2 30" xfId="15941"/>
    <cellStyle name="Output 2 7 2 30 2" xfId="33501"/>
    <cellStyle name="Output 2 7 2 30 3" xfId="50989"/>
    <cellStyle name="Output 2 7 2 31" xfId="16489"/>
    <cellStyle name="Output 2 7 2 31 2" xfId="34049"/>
    <cellStyle name="Output 2 7 2 31 3" xfId="51537"/>
    <cellStyle name="Output 2 7 2 32" xfId="17022"/>
    <cellStyle name="Output 2 7 2 32 2" xfId="34582"/>
    <cellStyle name="Output 2 7 2 32 3" xfId="52070"/>
    <cellStyle name="Output 2 7 2 33" xfId="17543"/>
    <cellStyle name="Output 2 7 2 33 2" xfId="35103"/>
    <cellStyle name="Output 2 7 2 33 3" xfId="52591"/>
    <cellStyle name="Output 2 7 2 34" xfId="18147"/>
    <cellStyle name="Output 2 7 2 35" xfId="35635"/>
    <cellStyle name="Output 2 7 2 36" xfId="53361"/>
    <cellStyle name="Output 2 7 2 37" xfId="53729"/>
    <cellStyle name="Output 2 7 2 38" xfId="53819"/>
    <cellStyle name="Output 2 7 2 4" xfId="2177"/>
    <cellStyle name="Output 2 7 2 4 2" xfId="19769"/>
    <cellStyle name="Output 2 7 2 4 3" xfId="37257"/>
    <cellStyle name="Output 2 7 2 5" xfId="2613"/>
    <cellStyle name="Output 2 7 2 5 2" xfId="20205"/>
    <cellStyle name="Output 2 7 2 5 3" xfId="37693"/>
    <cellStyle name="Output 2 7 2 6" xfId="2827"/>
    <cellStyle name="Output 2 7 2 6 2" xfId="20419"/>
    <cellStyle name="Output 2 7 2 6 3" xfId="37907"/>
    <cellStyle name="Output 2 7 2 7" xfId="3463"/>
    <cellStyle name="Output 2 7 2 7 2" xfId="21055"/>
    <cellStyle name="Output 2 7 2 7 3" xfId="38543"/>
    <cellStyle name="Output 2 7 2 8" xfId="3888"/>
    <cellStyle name="Output 2 7 2 8 2" xfId="21480"/>
    <cellStyle name="Output 2 7 2 8 3" xfId="38968"/>
    <cellStyle name="Output 2 7 2 9" xfId="4309"/>
    <cellStyle name="Output 2 7 2 9 2" xfId="21901"/>
    <cellStyle name="Output 2 7 2 9 3" xfId="39389"/>
    <cellStyle name="Output 2 7 20" xfId="8247"/>
    <cellStyle name="Output 2 7 20 2" xfId="25807"/>
    <cellStyle name="Output 2 7 20 3" xfId="43295"/>
    <cellStyle name="Output 2 7 21" xfId="8815"/>
    <cellStyle name="Output 2 7 21 2" xfId="26375"/>
    <cellStyle name="Output 2 7 21 3" xfId="43863"/>
    <cellStyle name="Output 2 7 22" xfId="9383"/>
    <cellStyle name="Output 2 7 22 2" xfId="26943"/>
    <cellStyle name="Output 2 7 22 3" xfId="44431"/>
    <cellStyle name="Output 2 7 23" xfId="9963"/>
    <cellStyle name="Output 2 7 23 2" xfId="27523"/>
    <cellStyle name="Output 2 7 23 3" xfId="45011"/>
    <cellStyle name="Output 2 7 24" xfId="10530"/>
    <cellStyle name="Output 2 7 24 2" xfId="28090"/>
    <cellStyle name="Output 2 7 24 3" xfId="45578"/>
    <cellStyle name="Output 2 7 25" xfId="11041"/>
    <cellStyle name="Output 2 7 25 2" xfId="28601"/>
    <cellStyle name="Output 2 7 25 3" xfId="46089"/>
    <cellStyle name="Output 2 7 26" xfId="11620"/>
    <cellStyle name="Output 2 7 26 2" xfId="29180"/>
    <cellStyle name="Output 2 7 26 3" xfId="46668"/>
    <cellStyle name="Output 2 7 27" xfId="12198"/>
    <cellStyle name="Output 2 7 27 2" xfId="29758"/>
    <cellStyle name="Output 2 7 27 3" xfId="47246"/>
    <cellStyle name="Output 2 7 28" xfId="12777"/>
    <cellStyle name="Output 2 7 28 2" xfId="30337"/>
    <cellStyle name="Output 2 7 28 3" xfId="47825"/>
    <cellStyle name="Output 2 7 29" xfId="13353"/>
    <cellStyle name="Output 2 7 29 2" xfId="30913"/>
    <cellStyle name="Output 2 7 29 3" xfId="48401"/>
    <cellStyle name="Output 2 7 3" xfId="933"/>
    <cellStyle name="Output 2 7 3 10" xfId="4850"/>
    <cellStyle name="Output 2 7 3 10 2" xfId="22442"/>
    <cellStyle name="Output 2 7 3 10 3" xfId="39930"/>
    <cellStyle name="Output 2 7 3 11" xfId="5251"/>
    <cellStyle name="Output 2 7 3 11 2" xfId="22843"/>
    <cellStyle name="Output 2 7 3 11 3" xfId="40331"/>
    <cellStyle name="Output 2 7 3 12" xfId="5651"/>
    <cellStyle name="Output 2 7 3 12 2" xfId="23243"/>
    <cellStyle name="Output 2 7 3 12 3" xfId="40731"/>
    <cellStyle name="Output 2 7 3 13" xfId="6396"/>
    <cellStyle name="Output 2 7 3 13 2" xfId="23956"/>
    <cellStyle name="Output 2 7 3 13 3" xfId="41444"/>
    <cellStyle name="Output 2 7 3 14" xfId="6997"/>
    <cellStyle name="Output 2 7 3 14 2" xfId="24557"/>
    <cellStyle name="Output 2 7 3 14 3" xfId="42045"/>
    <cellStyle name="Output 2 7 3 15" xfId="7577"/>
    <cellStyle name="Output 2 7 3 15 2" xfId="25137"/>
    <cellStyle name="Output 2 7 3 15 3" xfId="42625"/>
    <cellStyle name="Output 2 7 3 16" xfId="8145"/>
    <cellStyle name="Output 2 7 3 16 2" xfId="25705"/>
    <cellStyle name="Output 2 7 3 16 3" xfId="43193"/>
    <cellStyle name="Output 2 7 3 17" xfId="8713"/>
    <cellStyle name="Output 2 7 3 17 2" xfId="26273"/>
    <cellStyle name="Output 2 7 3 17 3" xfId="43761"/>
    <cellStyle name="Output 2 7 3 18" xfId="9281"/>
    <cellStyle name="Output 2 7 3 18 2" xfId="26841"/>
    <cellStyle name="Output 2 7 3 18 3" xfId="44329"/>
    <cellStyle name="Output 2 7 3 19" xfId="9849"/>
    <cellStyle name="Output 2 7 3 19 2" xfId="27409"/>
    <cellStyle name="Output 2 7 3 19 3" xfId="44897"/>
    <cellStyle name="Output 2 7 3 2" xfId="1426"/>
    <cellStyle name="Output 2 7 3 2 2" xfId="19018"/>
    <cellStyle name="Output 2 7 3 2 3" xfId="36506"/>
    <cellStyle name="Output 2 7 3 20" xfId="10428"/>
    <cellStyle name="Output 2 7 3 20 2" xfId="27988"/>
    <cellStyle name="Output 2 7 3 20 3" xfId="45476"/>
    <cellStyle name="Output 2 7 3 21" xfId="10995"/>
    <cellStyle name="Output 2 7 3 21 2" xfId="28555"/>
    <cellStyle name="Output 2 7 3 21 3" xfId="46043"/>
    <cellStyle name="Output 2 7 3 22" xfId="11505"/>
    <cellStyle name="Output 2 7 3 22 2" xfId="29065"/>
    <cellStyle name="Output 2 7 3 22 3" xfId="46553"/>
    <cellStyle name="Output 2 7 3 23" xfId="12086"/>
    <cellStyle name="Output 2 7 3 23 2" xfId="29646"/>
    <cellStyle name="Output 2 7 3 23 3" xfId="47134"/>
    <cellStyle name="Output 2 7 3 24" xfId="12664"/>
    <cellStyle name="Output 2 7 3 24 2" xfId="30224"/>
    <cellStyle name="Output 2 7 3 24 3" xfId="47712"/>
    <cellStyle name="Output 2 7 3 25" xfId="13240"/>
    <cellStyle name="Output 2 7 3 25 2" xfId="30800"/>
    <cellStyle name="Output 2 7 3 25 3" xfId="48288"/>
    <cellStyle name="Output 2 7 3 26" xfId="13816"/>
    <cellStyle name="Output 2 7 3 26 2" xfId="31376"/>
    <cellStyle name="Output 2 7 3 26 3" xfId="48864"/>
    <cellStyle name="Output 2 7 3 27" xfId="14390"/>
    <cellStyle name="Output 2 7 3 27 2" xfId="31950"/>
    <cellStyle name="Output 2 7 3 27 3" xfId="49438"/>
    <cellStyle name="Output 2 7 3 28" xfId="14946"/>
    <cellStyle name="Output 2 7 3 28 2" xfId="32506"/>
    <cellStyle name="Output 2 7 3 28 3" xfId="49994"/>
    <cellStyle name="Output 2 7 3 29" xfId="15503"/>
    <cellStyle name="Output 2 7 3 29 2" xfId="33063"/>
    <cellStyle name="Output 2 7 3 29 3" xfId="50551"/>
    <cellStyle name="Output 2 7 3 3" xfId="1862"/>
    <cellStyle name="Output 2 7 3 3 2" xfId="19454"/>
    <cellStyle name="Output 2 7 3 3 3" xfId="36942"/>
    <cellStyle name="Output 2 7 3 30" xfId="16061"/>
    <cellStyle name="Output 2 7 3 30 2" xfId="33621"/>
    <cellStyle name="Output 2 7 3 30 3" xfId="51109"/>
    <cellStyle name="Output 2 7 3 31" xfId="16609"/>
    <cellStyle name="Output 2 7 3 31 2" xfId="34169"/>
    <cellStyle name="Output 2 7 3 31 3" xfId="51657"/>
    <cellStyle name="Output 2 7 3 32" xfId="17142"/>
    <cellStyle name="Output 2 7 3 32 2" xfId="34702"/>
    <cellStyle name="Output 2 7 3 32 3" xfId="52190"/>
    <cellStyle name="Output 2 7 3 33" xfId="17663"/>
    <cellStyle name="Output 2 7 3 33 2" xfId="35223"/>
    <cellStyle name="Output 2 7 3 33 3" xfId="52711"/>
    <cellStyle name="Output 2 7 3 34" xfId="18267"/>
    <cellStyle name="Output 2 7 3 35" xfId="35755"/>
    <cellStyle name="Output 2 7 3 36" xfId="53481"/>
    <cellStyle name="Output 2 7 3 37" xfId="53816"/>
    <cellStyle name="Output 2 7 3 38" xfId="53871"/>
    <cellStyle name="Output 2 7 3 4" xfId="2297"/>
    <cellStyle name="Output 2 7 3 4 2" xfId="19889"/>
    <cellStyle name="Output 2 7 3 4 3" xfId="37377"/>
    <cellStyle name="Output 2 7 3 5" xfId="2733"/>
    <cellStyle name="Output 2 7 3 5 2" xfId="20325"/>
    <cellStyle name="Output 2 7 3 5 3" xfId="37813"/>
    <cellStyle name="Output 2 7 3 6" xfId="2430"/>
    <cellStyle name="Output 2 7 3 6 2" xfId="20022"/>
    <cellStyle name="Output 2 7 3 6 3" xfId="37510"/>
    <cellStyle name="Output 2 7 3 7" xfId="3583"/>
    <cellStyle name="Output 2 7 3 7 2" xfId="21175"/>
    <cellStyle name="Output 2 7 3 7 3" xfId="38663"/>
    <cellStyle name="Output 2 7 3 8" xfId="4008"/>
    <cellStyle name="Output 2 7 3 8 2" xfId="21600"/>
    <cellStyle name="Output 2 7 3 8 3" xfId="39088"/>
    <cellStyle name="Output 2 7 3 9" xfId="4429"/>
    <cellStyle name="Output 2 7 3 9 2" xfId="22021"/>
    <cellStyle name="Output 2 7 3 9 3" xfId="39509"/>
    <cellStyle name="Output 2 7 30" xfId="13930"/>
    <cellStyle name="Output 2 7 30 2" xfId="31490"/>
    <cellStyle name="Output 2 7 30 3" xfId="48978"/>
    <cellStyle name="Output 2 7 31" xfId="14490"/>
    <cellStyle name="Output 2 7 31 2" xfId="32050"/>
    <cellStyle name="Output 2 7 31 3" xfId="49538"/>
    <cellStyle name="Output 2 7 32" xfId="15045"/>
    <cellStyle name="Output 2 7 32 2" xfId="32605"/>
    <cellStyle name="Output 2 7 32 3" xfId="50093"/>
    <cellStyle name="Output 2 7 33" xfId="15610"/>
    <cellStyle name="Output 2 7 33 2" xfId="33170"/>
    <cellStyle name="Output 2 7 33 3" xfId="50658"/>
    <cellStyle name="Output 2 7 34" xfId="16157"/>
    <cellStyle name="Output 2 7 34 2" xfId="33717"/>
    <cellStyle name="Output 2 7 34 3" xfId="51205"/>
    <cellStyle name="Output 2 7 35" xfId="16708"/>
    <cellStyle name="Output 2 7 35 2" xfId="34268"/>
    <cellStyle name="Output 2 7 35 3" xfId="51756"/>
    <cellStyle name="Output 2 7 36" xfId="17229"/>
    <cellStyle name="Output 2 7 36 2" xfId="34789"/>
    <cellStyle name="Output 2 7 36 3" xfId="52277"/>
    <cellStyle name="Output 2 7 37" xfId="17833"/>
    <cellStyle name="Output 2 7 38" xfId="35321"/>
    <cellStyle name="Output 2 7 39" xfId="53224"/>
    <cellStyle name="Output 2 7 4" xfId="676"/>
    <cellStyle name="Output 2 7 4 10" xfId="10738"/>
    <cellStyle name="Output 2 7 4 10 2" xfId="28298"/>
    <cellStyle name="Output 2 7 4 10 3" xfId="45786"/>
    <cellStyle name="Output 2 7 4 11" xfId="11248"/>
    <cellStyle name="Output 2 7 4 11 2" xfId="28808"/>
    <cellStyle name="Output 2 7 4 11 3" xfId="46296"/>
    <cellStyle name="Output 2 7 4 12" xfId="11829"/>
    <cellStyle name="Output 2 7 4 12 2" xfId="29389"/>
    <cellStyle name="Output 2 7 4 12 3" xfId="46877"/>
    <cellStyle name="Output 2 7 4 13" xfId="12407"/>
    <cellStyle name="Output 2 7 4 13 2" xfId="29967"/>
    <cellStyle name="Output 2 7 4 13 3" xfId="47455"/>
    <cellStyle name="Output 2 7 4 14" xfId="12983"/>
    <cellStyle name="Output 2 7 4 14 2" xfId="30543"/>
    <cellStyle name="Output 2 7 4 14 3" xfId="48031"/>
    <cellStyle name="Output 2 7 4 15" xfId="13559"/>
    <cellStyle name="Output 2 7 4 15 2" xfId="31119"/>
    <cellStyle name="Output 2 7 4 15 3" xfId="48607"/>
    <cellStyle name="Output 2 7 4 16" xfId="14133"/>
    <cellStyle name="Output 2 7 4 16 2" xfId="31693"/>
    <cellStyle name="Output 2 7 4 16 3" xfId="49181"/>
    <cellStyle name="Output 2 7 4 17" xfId="14689"/>
    <cellStyle name="Output 2 7 4 17 2" xfId="32249"/>
    <cellStyle name="Output 2 7 4 17 3" xfId="49737"/>
    <cellStyle name="Output 2 7 4 18" xfId="15246"/>
    <cellStyle name="Output 2 7 4 18 2" xfId="32806"/>
    <cellStyle name="Output 2 7 4 18 3" xfId="50294"/>
    <cellStyle name="Output 2 7 4 19" xfId="15804"/>
    <cellStyle name="Output 2 7 4 19 2" xfId="33364"/>
    <cellStyle name="Output 2 7 4 19 3" xfId="50852"/>
    <cellStyle name="Output 2 7 4 2" xfId="6139"/>
    <cellStyle name="Output 2 7 4 2 2" xfId="23699"/>
    <cellStyle name="Output 2 7 4 2 3" xfId="41187"/>
    <cellStyle name="Output 2 7 4 20" xfId="16352"/>
    <cellStyle name="Output 2 7 4 20 2" xfId="33912"/>
    <cellStyle name="Output 2 7 4 20 3" xfId="51400"/>
    <cellStyle name="Output 2 7 4 21" xfId="16885"/>
    <cellStyle name="Output 2 7 4 21 2" xfId="34445"/>
    <cellStyle name="Output 2 7 4 21 3" xfId="51933"/>
    <cellStyle name="Output 2 7 4 22" xfId="17406"/>
    <cellStyle name="Output 2 7 4 22 2" xfId="34966"/>
    <cellStyle name="Output 2 7 4 22 3" xfId="52454"/>
    <cellStyle name="Output 2 7 4 23" xfId="18010"/>
    <cellStyle name="Output 2 7 4 24" xfId="35498"/>
    <cellStyle name="Output 2 7 4 3" xfId="6740"/>
    <cellStyle name="Output 2 7 4 3 2" xfId="24300"/>
    <cellStyle name="Output 2 7 4 3 3" xfId="41788"/>
    <cellStyle name="Output 2 7 4 4" xfId="7320"/>
    <cellStyle name="Output 2 7 4 4 2" xfId="24880"/>
    <cellStyle name="Output 2 7 4 4 3" xfId="42368"/>
    <cellStyle name="Output 2 7 4 5" xfId="7888"/>
    <cellStyle name="Output 2 7 4 5 2" xfId="25448"/>
    <cellStyle name="Output 2 7 4 5 3" xfId="42936"/>
    <cellStyle name="Output 2 7 4 6" xfId="8456"/>
    <cellStyle name="Output 2 7 4 6 2" xfId="26016"/>
    <cellStyle name="Output 2 7 4 6 3" xfId="43504"/>
    <cellStyle name="Output 2 7 4 7" xfId="9024"/>
    <cellStyle name="Output 2 7 4 7 2" xfId="26584"/>
    <cellStyle name="Output 2 7 4 7 3" xfId="44072"/>
    <cellStyle name="Output 2 7 4 8" xfId="9592"/>
    <cellStyle name="Output 2 7 4 8 2" xfId="27152"/>
    <cellStyle name="Output 2 7 4 8 3" xfId="44640"/>
    <cellStyle name="Output 2 7 4 9" xfId="10171"/>
    <cellStyle name="Output 2 7 4 9 2" xfId="27731"/>
    <cellStyle name="Output 2 7 4 9 3" xfId="45219"/>
    <cellStyle name="Output 2 7 40" xfId="53544"/>
    <cellStyle name="Output 2 7 5" xfId="1169"/>
    <cellStyle name="Output 2 7 5 2" xfId="18761"/>
    <cellStyle name="Output 2 7 5 3" xfId="36249"/>
    <cellStyle name="Output 2 7 6" xfId="1605"/>
    <cellStyle name="Output 2 7 6 2" xfId="19197"/>
    <cellStyle name="Output 2 7 6 3" xfId="36685"/>
    <cellStyle name="Output 2 7 7" xfId="2040"/>
    <cellStyle name="Output 2 7 7 2" xfId="19632"/>
    <cellStyle name="Output 2 7 7 3" xfId="37120"/>
    <cellStyle name="Output 2 7 8" xfId="2476"/>
    <cellStyle name="Output 2 7 8 2" xfId="20068"/>
    <cellStyle name="Output 2 7 8 3" xfId="37556"/>
    <cellStyle name="Output 2 7 9" xfId="2775"/>
    <cellStyle name="Output 2 7 9 2" xfId="20367"/>
    <cellStyle name="Output 2 7 9 3" xfId="37855"/>
    <cellStyle name="Output 2 8" xfId="251"/>
    <cellStyle name="Output 2 8 10" xfId="3340"/>
    <cellStyle name="Output 2 8 10 2" xfId="20932"/>
    <cellStyle name="Output 2 8 10 3" xfId="38420"/>
    <cellStyle name="Output 2 8 11" xfId="3765"/>
    <cellStyle name="Output 2 8 11 2" xfId="21357"/>
    <cellStyle name="Output 2 8 11 3" xfId="38845"/>
    <cellStyle name="Output 2 8 12" xfId="4186"/>
    <cellStyle name="Output 2 8 12 2" xfId="21778"/>
    <cellStyle name="Output 2 8 12 3" xfId="39266"/>
    <cellStyle name="Output 2 8 13" xfId="4607"/>
    <cellStyle name="Output 2 8 13 2" xfId="22199"/>
    <cellStyle name="Output 2 8 13 3" xfId="39687"/>
    <cellStyle name="Output 2 8 14" xfId="5008"/>
    <cellStyle name="Output 2 8 14 2" xfId="22600"/>
    <cellStyle name="Output 2 8 14 3" xfId="40088"/>
    <cellStyle name="Output 2 8 15" xfId="5408"/>
    <cellStyle name="Output 2 8 15 2" xfId="23000"/>
    <cellStyle name="Output 2 8 15 3" xfId="40488"/>
    <cellStyle name="Output 2 8 16" xfId="5944"/>
    <cellStyle name="Output 2 8 16 2" xfId="23536"/>
    <cellStyle name="Output 2 8 16 3" xfId="41024"/>
    <cellStyle name="Output 2 8 17" xfId="6545"/>
    <cellStyle name="Output 2 8 17 2" xfId="24105"/>
    <cellStyle name="Output 2 8 17 3" xfId="41593"/>
    <cellStyle name="Output 2 8 18" xfId="7125"/>
    <cellStyle name="Output 2 8 18 2" xfId="24685"/>
    <cellStyle name="Output 2 8 18 3" xfId="42173"/>
    <cellStyle name="Output 2 8 19" xfId="7693"/>
    <cellStyle name="Output 2 8 19 2" xfId="25253"/>
    <cellStyle name="Output 2 8 19 3" xfId="42741"/>
    <cellStyle name="Output 2 8 2" xfId="827"/>
    <cellStyle name="Output 2 8 2 10" xfId="4744"/>
    <cellStyle name="Output 2 8 2 10 2" xfId="22336"/>
    <cellStyle name="Output 2 8 2 10 3" xfId="39824"/>
    <cellStyle name="Output 2 8 2 11" xfId="5145"/>
    <cellStyle name="Output 2 8 2 11 2" xfId="22737"/>
    <cellStyle name="Output 2 8 2 11 3" xfId="40225"/>
    <cellStyle name="Output 2 8 2 12" xfId="5545"/>
    <cellStyle name="Output 2 8 2 12 2" xfId="23137"/>
    <cellStyle name="Output 2 8 2 12 3" xfId="40625"/>
    <cellStyle name="Output 2 8 2 13" xfId="6290"/>
    <cellStyle name="Output 2 8 2 13 2" xfId="23850"/>
    <cellStyle name="Output 2 8 2 13 3" xfId="41338"/>
    <cellStyle name="Output 2 8 2 14" xfId="6891"/>
    <cellStyle name="Output 2 8 2 14 2" xfId="24451"/>
    <cellStyle name="Output 2 8 2 14 3" xfId="41939"/>
    <cellStyle name="Output 2 8 2 15" xfId="7471"/>
    <cellStyle name="Output 2 8 2 15 2" xfId="25031"/>
    <cellStyle name="Output 2 8 2 15 3" xfId="42519"/>
    <cellStyle name="Output 2 8 2 16" xfId="8039"/>
    <cellStyle name="Output 2 8 2 16 2" xfId="25599"/>
    <cellStyle name="Output 2 8 2 16 3" xfId="43087"/>
    <cellStyle name="Output 2 8 2 17" xfId="8607"/>
    <cellStyle name="Output 2 8 2 17 2" xfId="26167"/>
    <cellStyle name="Output 2 8 2 17 3" xfId="43655"/>
    <cellStyle name="Output 2 8 2 18" xfId="9175"/>
    <cellStyle name="Output 2 8 2 18 2" xfId="26735"/>
    <cellStyle name="Output 2 8 2 18 3" xfId="44223"/>
    <cellStyle name="Output 2 8 2 19" xfId="9743"/>
    <cellStyle name="Output 2 8 2 19 2" xfId="27303"/>
    <cellStyle name="Output 2 8 2 19 3" xfId="44791"/>
    <cellStyle name="Output 2 8 2 2" xfId="1320"/>
    <cellStyle name="Output 2 8 2 2 2" xfId="18912"/>
    <cellStyle name="Output 2 8 2 2 3" xfId="36400"/>
    <cellStyle name="Output 2 8 2 20" xfId="10322"/>
    <cellStyle name="Output 2 8 2 20 2" xfId="27882"/>
    <cellStyle name="Output 2 8 2 20 3" xfId="45370"/>
    <cellStyle name="Output 2 8 2 21" xfId="10889"/>
    <cellStyle name="Output 2 8 2 21 2" xfId="28449"/>
    <cellStyle name="Output 2 8 2 21 3" xfId="45937"/>
    <cellStyle name="Output 2 8 2 22" xfId="11399"/>
    <cellStyle name="Output 2 8 2 22 2" xfId="28959"/>
    <cellStyle name="Output 2 8 2 22 3" xfId="46447"/>
    <cellStyle name="Output 2 8 2 23" xfId="11980"/>
    <cellStyle name="Output 2 8 2 23 2" xfId="29540"/>
    <cellStyle name="Output 2 8 2 23 3" xfId="47028"/>
    <cellStyle name="Output 2 8 2 24" xfId="12558"/>
    <cellStyle name="Output 2 8 2 24 2" xfId="30118"/>
    <cellStyle name="Output 2 8 2 24 3" xfId="47606"/>
    <cellStyle name="Output 2 8 2 25" xfId="13134"/>
    <cellStyle name="Output 2 8 2 25 2" xfId="30694"/>
    <cellStyle name="Output 2 8 2 25 3" xfId="48182"/>
    <cellStyle name="Output 2 8 2 26" xfId="13710"/>
    <cellStyle name="Output 2 8 2 26 2" xfId="31270"/>
    <cellStyle name="Output 2 8 2 26 3" xfId="48758"/>
    <cellStyle name="Output 2 8 2 27" xfId="14284"/>
    <cellStyle name="Output 2 8 2 27 2" xfId="31844"/>
    <cellStyle name="Output 2 8 2 27 3" xfId="49332"/>
    <cellStyle name="Output 2 8 2 28" xfId="14840"/>
    <cellStyle name="Output 2 8 2 28 2" xfId="32400"/>
    <cellStyle name="Output 2 8 2 28 3" xfId="49888"/>
    <cellStyle name="Output 2 8 2 29" xfId="15397"/>
    <cellStyle name="Output 2 8 2 29 2" xfId="32957"/>
    <cellStyle name="Output 2 8 2 29 3" xfId="50445"/>
    <cellStyle name="Output 2 8 2 3" xfId="1756"/>
    <cellStyle name="Output 2 8 2 3 2" xfId="19348"/>
    <cellStyle name="Output 2 8 2 3 3" xfId="36836"/>
    <cellStyle name="Output 2 8 2 30" xfId="15955"/>
    <cellStyle name="Output 2 8 2 30 2" xfId="33515"/>
    <cellStyle name="Output 2 8 2 30 3" xfId="51003"/>
    <cellStyle name="Output 2 8 2 31" xfId="16503"/>
    <cellStyle name="Output 2 8 2 31 2" xfId="34063"/>
    <cellStyle name="Output 2 8 2 31 3" xfId="51551"/>
    <cellStyle name="Output 2 8 2 32" xfId="17036"/>
    <cellStyle name="Output 2 8 2 32 2" xfId="34596"/>
    <cellStyle name="Output 2 8 2 32 3" xfId="52084"/>
    <cellStyle name="Output 2 8 2 33" xfId="17557"/>
    <cellStyle name="Output 2 8 2 33 2" xfId="35117"/>
    <cellStyle name="Output 2 8 2 33 3" xfId="52605"/>
    <cellStyle name="Output 2 8 2 34" xfId="18161"/>
    <cellStyle name="Output 2 8 2 35" xfId="35649"/>
    <cellStyle name="Output 2 8 2 36" xfId="53375"/>
    <cellStyle name="Output 2 8 2 37" xfId="53739"/>
    <cellStyle name="Output 2 8 2 38" xfId="53707"/>
    <cellStyle name="Output 2 8 2 4" xfId="2191"/>
    <cellStyle name="Output 2 8 2 4 2" xfId="19783"/>
    <cellStyle name="Output 2 8 2 4 3" xfId="37271"/>
    <cellStyle name="Output 2 8 2 5" xfId="2627"/>
    <cellStyle name="Output 2 8 2 5 2" xfId="20219"/>
    <cellStyle name="Output 2 8 2 5 3" xfId="37707"/>
    <cellStyle name="Output 2 8 2 6" xfId="440"/>
    <cellStyle name="Output 2 8 2 6 2" xfId="18487"/>
    <cellStyle name="Output 2 8 2 6 3" xfId="35975"/>
    <cellStyle name="Output 2 8 2 7" xfId="3477"/>
    <cellStyle name="Output 2 8 2 7 2" xfId="21069"/>
    <cellStyle name="Output 2 8 2 7 3" xfId="38557"/>
    <cellStyle name="Output 2 8 2 8" xfId="3902"/>
    <cellStyle name="Output 2 8 2 8 2" xfId="21494"/>
    <cellStyle name="Output 2 8 2 8 3" xfId="38982"/>
    <cellStyle name="Output 2 8 2 9" xfId="4323"/>
    <cellStyle name="Output 2 8 2 9 2" xfId="21915"/>
    <cellStyle name="Output 2 8 2 9 3" xfId="39403"/>
    <cellStyle name="Output 2 8 20" xfId="8261"/>
    <cellStyle name="Output 2 8 20 2" xfId="25821"/>
    <cellStyle name="Output 2 8 20 3" xfId="43309"/>
    <cellStyle name="Output 2 8 21" xfId="8829"/>
    <cellStyle name="Output 2 8 21 2" xfId="26389"/>
    <cellStyle name="Output 2 8 21 3" xfId="43877"/>
    <cellStyle name="Output 2 8 22" xfId="9397"/>
    <cellStyle name="Output 2 8 22 2" xfId="26957"/>
    <cellStyle name="Output 2 8 22 3" xfId="44445"/>
    <cellStyle name="Output 2 8 23" xfId="9977"/>
    <cellStyle name="Output 2 8 23 2" xfId="27537"/>
    <cellStyle name="Output 2 8 23 3" xfId="45025"/>
    <cellStyle name="Output 2 8 24" xfId="10544"/>
    <cellStyle name="Output 2 8 24 2" xfId="28104"/>
    <cellStyle name="Output 2 8 24 3" xfId="45592"/>
    <cellStyle name="Output 2 8 25" xfId="11055"/>
    <cellStyle name="Output 2 8 25 2" xfId="28615"/>
    <cellStyle name="Output 2 8 25 3" xfId="46103"/>
    <cellStyle name="Output 2 8 26" xfId="11634"/>
    <cellStyle name="Output 2 8 26 2" xfId="29194"/>
    <cellStyle name="Output 2 8 26 3" xfId="46682"/>
    <cellStyle name="Output 2 8 27" xfId="12212"/>
    <cellStyle name="Output 2 8 27 2" xfId="29772"/>
    <cellStyle name="Output 2 8 27 3" xfId="47260"/>
    <cellStyle name="Output 2 8 28" xfId="12791"/>
    <cellStyle name="Output 2 8 28 2" xfId="30351"/>
    <cellStyle name="Output 2 8 28 3" xfId="47839"/>
    <cellStyle name="Output 2 8 29" xfId="13367"/>
    <cellStyle name="Output 2 8 29 2" xfId="30927"/>
    <cellStyle name="Output 2 8 29 3" xfId="48415"/>
    <cellStyle name="Output 2 8 3" xfId="947"/>
    <cellStyle name="Output 2 8 3 10" xfId="4864"/>
    <cellStyle name="Output 2 8 3 10 2" xfId="22456"/>
    <cellStyle name="Output 2 8 3 10 3" xfId="39944"/>
    <cellStyle name="Output 2 8 3 11" xfId="5265"/>
    <cellStyle name="Output 2 8 3 11 2" xfId="22857"/>
    <cellStyle name="Output 2 8 3 11 3" xfId="40345"/>
    <cellStyle name="Output 2 8 3 12" xfId="5665"/>
    <cellStyle name="Output 2 8 3 12 2" xfId="23257"/>
    <cellStyle name="Output 2 8 3 12 3" xfId="40745"/>
    <cellStyle name="Output 2 8 3 13" xfId="6410"/>
    <cellStyle name="Output 2 8 3 13 2" xfId="23970"/>
    <cellStyle name="Output 2 8 3 13 3" xfId="41458"/>
    <cellStyle name="Output 2 8 3 14" xfId="7011"/>
    <cellStyle name="Output 2 8 3 14 2" xfId="24571"/>
    <cellStyle name="Output 2 8 3 14 3" xfId="42059"/>
    <cellStyle name="Output 2 8 3 15" xfId="7591"/>
    <cellStyle name="Output 2 8 3 15 2" xfId="25151"/>
    <cellStyle name="Output 2 8 3 15 3" xfId="42639"/>
    <cellStyle name="Output 2 8 3 16" xfId="8159"/>
    <cellStyle name="Output 2 8 3 16 2" xfId="25719"/>
    <cellStyle name="Output 2 8 3 16 3" xfId="43207"/>
    <cellStyle name="Output 2 8 3 17" xfId="8727"/>
    <cellStyle name="Output 2 8 3 17 2" xfId="26287"/>
    <cellStyle name="Output 2 8 3 17 3" xfId="43775"/>
    <cellStyle name="Output 2 8 3 18" xfId="9295"/>
    <cellStyle name="Output 2 8 3 18 2" xfId="26855"/>
    <cellStyle name="Output 2 8 3 18 3" xfId="44343"/>
    <cellStyle name="Output 2 8 3 19" xfId="9863"/>
    <cellStyle name="Output 2 8 3 19 2" xfId="27423"/>
    <cellStyle name="Output 2 8 3 19 3" xfId="44911"/>
    <cellStyle name="Output 2 8 3 2" xfId="1440"/>
    <cellStyle name="Output 2 8 3 2 2" xfId="19032"/>
    <cellStyle name="Output 2 8 3 2 3" xfId="36520"/>
    <cellStyle name="Output 2 8 3 20" xfId="10442"/>
    <cellStyle name="Output 2 8 3 20 2" xfId="28002"/>
    <cellStyle name="Output 2 8 3 20 3" xfId="45490"/>
    <cellStyle name="Output 2 8 3 21" xfId="11009"/>
    <cellStyle name="Output 2 8 3 21 2" xfId="28569"/>
    <cellStyle name="Output 2 8 3 21 3" xfId="46057"/>
    <cellStyle name="Output 2 8 3 22" xfId="11519"/>
    <cellStyle name="Output 2 8 3 22 2" xfId="29079"/>
    <cellStyle name="Output 2 8 3 22 3" xfId="46567"/>
    <cellStyle name="Output 2 8 3 23" xfId="12100"/>
    <cellStyle name="Output 2 8 3 23 2" xfId="29660"/>
    <cellStyle name="Output 2 8 3 23 3" xfId="47148"/>
    <cellStyle name="Output 2 8 3 24" xfId="12678"/>
    <cellStyle name="Output 2 8 3 24 2" xfId="30238"/>
    <cellStyle name="Output 2 8 3 24 3" xfId="47726"/>
    <cellStyle name="Output 2 8 3 25" xfId="13254"/>
    <cellStyle name="Output 2 8 3 25 2" xfId="30814"/>
    <cellStyle name="Output 2 8 3 25 3" xfId="48302"/>
    <cellStyle name="Output 2 8 3 26" xfId="13830"/>
    <cellStyle name="Output 2 8 3 26 2" xfId="31390"/>
    <cellStyle name="Output 2 8 3 26 3" xfId="48878"/>
    <cellStyle name="Output 2 8 3 27" xfId="14404"/>
    <cellStyle name="Output 2 8 3 27 2" xfId="31964"/>
    <cellStyle name="Output 2 8 3 27 3" xfId="49452"/>
    <cellStyle name="Output 2 8 3 28" xfId="14960"/>
    <cellStyle name="Output 2 8 3 28 2" xfId="32520"/>
    <cellStyle name="Output 2 8 3 28 3" xfId="50008"/>
    <cellStyle name="Output 2 8 3 29" xfId="15517"/>
    <cellStyle name="Output 2 8 3 29 2" xfId="33077"/>
    <cellStyle name="Output 2 8 3 29 3" xfId="50565"/>
    <cellStyle name="Output 2 8 3 3" xfId="1876"/>
    <cellStyle name="Output 2 8 3 3 2" xfId="19468"/>
    <cellStyle name="Output 2 8 3 3 3" xfId="36956"/>
    <cellStyle name="Output 2 8 3 30" xfId="16075"/>
    <cellStyle name="Output 2 8 3 30 2" xfId="33635"/>
    <cellStyle name="Output 2 8 3 30 3" xfId="51123"/>
    <cellStyle name="Output 2 8 3 31" xfId="16623"/>
    <cellStyle name="Output 2 8 3 31 2" xfId="34183"/>
    <cellStyle name="Output 2 8 3 31 3" xfId="51671"/>
    <cellStyle name="Output 2 8 3 32" xfId="17156"/>
    <cellStyle name="Output 2 8 3 32 2" xfId="34716"/>
    <cellStyle name="Output 2 8 3 32 3" xfId="52204"/>
    <cellStyle name="Output 2 8 3 33" xfId="17677"/>
    <cellStyle name="Output 2 8 3 33 2" xfId="35237"/>
    <cellStyle name="Output 2 8 3 33 3" xfId="52725"/>
    <cellStyle name="Output 2 8 3 34" xfId="18281"/>
    <cellStyle name="Output 2 8 3 35" xfId="35769"/>
    <cellStyle name="Output 2 8 3 36" xfId="53495"/>
    <cellStyle name="Output 2 8 3 37" xfId="53826"/>
    <cellStyle name="Output 2 8 3 38" xfId="53885"/>
    <cellStyle name="Output 2 8 3 4" xfId="2311"/>
    <cellStyle name="Output 2 8 3 4 2" xfId="19903"/>
    <cellStyle name="Output 2 8 3 4 3" xfId="37391"/>
    <cellStyle name="Output 2 8 3 5" xfId="2747"/>
    <cellStyle name="Output 2 8 3 5 2" xfId="20339"/>
    <cellStyle name="Output 2 8 3 5 3" xfId="37827"/>
    <cellStyle name="Output 2 8 3 6" xfId="2440"/>
    <cellStyle name="Output 2 8 3 6 2" xfId="20032"/>
    <cellStyle name="Output 2 8 3 6 3" xfId="37520"/>
    <cellStyle name="Output 2 8 3 7" xfId="3597"/>
    <cellStyle name="Output 2 8 3 7 2" xfId="21189"/>
    <cellStyle name="Output 2 8 3 7 3" xfId="38677"/>
    <cellStyle name="Output 2 8 3 8" xfId="4022"/>
    <cellStyle name="Output 2 8 3 8 2" xfId="21614"/>
    <cellStyle name="Output 2 8 3 8 3" xfId="39102"/>
    <cellStyle name="Output 2 8 3 9" xfId="4443"/>
    <cellStyle name="Output 2 8 3 9 2" xfId="22035"/>
    <cellStyle name="Output 2 8 3 9 3" xfId="39523"/>
    <cellStyle name="Output 2 8 30" xfId="13944"/>
    <cellStyle name="Output 2 8 30 2" xfId="31504"/>
    <cellStyle name="Output 2 8 30 3" xfId="48992"/>
    <cellStyle name="Output 2 8 31" xfId="14504"/>
    <cellStyle name="Output 2 8 31 2" xfId="32064"/>
    <cellStyle name="Output 2 8 31 3" xfId="49552"/>
    <cellStyle name="Output 2 8 32" xfId="15059"/>
    <cellStyle name="Output 2 8 32 2" xfId="32619"/>
    <cellStyle name="Output 2 8 32 3" xfId="50107"/>
    <cellStyle name="Output 2 8 33" xfId="15624"/>
    <cellStyle name="Output 2 8 33 2" xfId="33184"/>
    <cellStyle name="Output 2 8 33 3" xfId="50672"/>
    <cellStyle name="Output 2 8 34" xfId="16171"/>
    <cellStyle name="Output 2 8 34 2" xfId="33731"/>
    <cellStyle name="Output 2 8 34 3" xfId="51219"/>
    <cellStyle name="Output 2 8 35" xfId="16722"/>
    <cellStyle name="Output 2 8 35 2" xfId="34282"/>
    <cellStyle name="Output 2 8 35 3" xfId="51770"/>
    <cellStyle name="Output 2 8 36" xfId="17243"/>
    <cellStyle name="Output 2 8 36 2" xfId="34803"/>
    <cellStyle name="Output 2 8 36 3" xfId="52291"/>
    <cellStyle name="Output 2 8 37" xfId="17847"/>
    <cellStyle name="Output 2 8 38" xfId="35335"/>
    <cellStyle name="Output 2 8 39" xfId="53238"/>
    <cellStyle name="Output 2 8 4" xfId="690"/>
    <cellStyle name="Output 2 8 4 10" xfId="10752"/>
    <cellStyle name="Output 2 8 4 10 2" xfId="28312"/>
    <cellStyle name="Output 2 8 4 10 3" xfId="45800"/>
    <cellStyle name="Output 2 8 4 11" xfId="11262"/>
    <cellStyle name="Output 2 8 4 11 2" xfId="28822"/>
    <cellStyle name="Output 2 8 4 11 3" xfId="46310"/>
    <cellStyle name="Output 2 8 4 12" xfId="11843"/>
    <cellStyle name="Output 2 8 4 12 2" xfId="29403"/>
    <cellStyle name="Output 2 8 4 12 3" xfId="46891"/>
    <cellStyle name="Output 2 8 4 13" xfId="12421"/>
    <cellStyle name="Output 2 8 4 13 2" xfId="29981"/>
    <cellStyle name="Output 2 8 4 13 3" xfId="47469"/>
    <cellStyle name="Output 2 8 4 14" xfId="12997"/>
    <cellStyle name="Output 2 8 4 14 2" xfId="30557"/>
    <cellStyle name="Output 2 8 4 14 3" xfId="48045"/>
    <cellStyle name="Output 2 8 4 15" xfId="13573"/>
    <cellStyle name="Output 2 8 4 15 2" xfId="31133"/>
    <cellStyle name="Output 2 8 4 15 3" xfId="48621"/>
    <cellStyle name="Output 2 8 4 16" xfId="14147"/>
    <cellStyle name="Output 2 8 4 16 2" xfId="31707"/>
    <cellStyle name="Output 2 8 4 16 3" xfId="49195"/>
    <cellStyle name="Output 2 8 4 17" xfId="14703"/>
    <cellStyle name="Output 2 8 4 17 2" xfId="32263"/>
    <cellStyle name="Output 2 8 4 17 3" xfId="49751"/>
    <cellStyle name="Output 2 8 4 18" xfId="15260"/>
    <cellStyle name="Output 2 8 4 18 2" xfId="32820"/>
    <cellStyle name="Output 2 8 4 18 3" xfId="50308"/>
    <cellStyle name="Output 2 8 4 19" xfId="15818"/>
    <cellStyle name="Output 2 8 4 19 2" xfId="33378"/>
    <cellStyle name="Output 2 8 4 19 3" xfId="50866"/>
    <cellStyle name="Output 2 8 4 2" xfId="6153"/>
    <cellStyle name="Output 2 8 4 2 2" xfId="23713"/>
    <cellStyle name="Output 2 8 4 2 3" xfId="41201"/>
    <cellStyle name="Output 2 8 4 20" xfId="16366"/>
    <cellStyle name="Output 2 8 4 20 2" xfId="33926"/>
    <cellStyle name="Output 2 8 4 20 3" xfId="51414"/>
    <cellStyle name="Output 2 8 4 21" xfId="16899"/>
    <cellStyle name="Output 2 8 4 21 2" xfId="34459"/>
    <cellStyle name="Output 2 8 4 21 3" xfId="51947"/>
    <cellStyle name="Output 2 8 4 22" xfId="17420"/>
    <cellStyle name="Output 2 8 4 22 2" xfId="34980"/>
    <cellStyle name="Output 2 8 4 22 3" xfId="52468"/>
    <cellStyle name="Output 2 8 4 23" xfId="18024"/>
    <cellStyle name="Output 2 8 4 24" xfId="35512"/>
    <cellStyle name="Output 2 8 4 3" xfId="6754"/>
    <cellStyle name="Output 2 8 4 3 2" xfId="24314"/>
    <cellStyle name="Output 2 8 4 3 3" xfId="41802"/>
    <cellStyle name="Output 2 8 4 4" xfId="7334"/>
    <cellStyle name="Output 2 8 4 4 2" xfId="24894"/>
    <cellStyle name="Output 2 8 4 4 3" xfId="42382"/>
    <cellStyle name="Output 2 8 4 5" xfId="7902"/>
    <cellStyle name="Output 2 8 4 5 2" xfId="25462"/>
    <cellStyle name="Output 2 8 4 5 3" xfId="42950"/>
    <cellStyle name="Output 2 8 4 6" xfId="8470"/>
    <cellStyle name="Output 2 8 4 6 2" xfId="26030"/>
    <cellStyle name="Output 2 8 4 6 3" xfId="43518"/>
    <cellStyle name="Output 2 8 4 7" xfId="9038"/>
    <cellStyle name="Output 2 8 4 7 2" xfId="26598"/>
    <cellStyle name="Output 2 8 4 7 3" xfId="44086"/>
    <cellStyle name="Output 2 8 4 8" xfId="9606"/>
    <cellStyle name="Output 2 8 4 8 2" xfId="27166"/>
    <cellStyle name="Output 2 8 4 8 3" xfId="44654"/>
    <cellStyle name="Output 2 8 4 9" xfId="10185"/>
    <cellStyle name="Output 2 8 4 9 2" xfId="27745"/>
    <cellStyle name="Output 2 8 4 9 3" xfId="45233"/>
    <cellStyle name="Output 2 8 40" xfId="53640"/>
    <cellStyle name="Output 2 8 41" xfId="53044"/>
    <cellStyle name="Output 2 8 5" xfId="1183"/>
    <cellStyle name="Output 2 8 5 2" xfId="18775"/>
    <cellStyle name="Output 2 8 5 3" xfId="36263"/>
    <cellStyle name="Output 2 8 6" xfId="1619"/>
    <cellStyle name="Output 2 8 6 2" xfId="19211"/>
    <cellStyle name="Output 2 8 6 3" xfId="36699"/>
    <cellStyle name="Output 2 8 7" xfId="2054"/>
    <cellStyle name="Output 2 8 7 2" xfId="19646"/>
    <cellStyle name="Output 2 8 7 3" xfId="37134"/>
    <cellStyle name="Output 2 8 8" xfId="2490"/>
    <cellStyle name="Output 2 8 8 2" xfId="20082"/>
    <cellStyle name="Output 2 8 8 3" xfId="37570"/>
    <cellStyle name="Output 2 8 9" xfId="1995"/>
    <cellStyle name="Output 2 8 9 2" xfId="19587"/>
    <cellStyle name="Output 2 8 9 3" xfId="37075"/>
    <cellStyle name="Output 2 9" xfId="259"/>
    <cellStyle name="Output 2 9 10" xfId="3350"/>
    <cellStyle name="Output 2 9 10 2" xfId="20942"/>
    <cellStyle name="Output 2 9 10 3" xfId="38430"/>
    <cellStyle name="Output 2 9 11" xfId="3775"/>
    <cellStyle name="Output 2 9 11 2" xfId="21367"/>
    <cellStyle name="Output 2 9 11 3" xfId="38855"/>
    <cellStyle name="Output 2 9 12" xfId="4196"/>
    <cellStyle name="Output 2 9 12 2" xfId="21788"/>
    <cellStyle name="Output 2 9 12 3" xfId="39276"/>
    <cellStyle name="Output 2 9 13" xfId="4617"/>
    <cellStyle name="Output 2 9 13 2" xfId="22209"/>
    <cellStyle name="Output 2 9 13 3" xfId="39697"/>
    <cellStyle name="Output 2 9 14" xfId="5018"/>
    <cellStyle name="Output 2 9 14 2" xfId="22610"/>
    <cellStyle name="Output 2 9 14 3" xfId="40098"/>
    <cellStyle name="Output 2 9 15" xfId="5418"/>
    <cellStyle name="Output 2 9 15 2" xfId="23010"/>
    <cellStyle name="Output 2 9 15 3" xfId="40498"/>
    <cellStyle name="Output 2 9 16" xfId="5954"/>
    <cellStyle name="Output 2 9 16 2" xfId="23546"/>
    <cellStyle name="Output 2 9 16 3" xfId="41034"/>
    <cellStyle name="Output 2 9 17" xfId="6555"/>
    <cellStyle name="Output 2 9 17 2" xfId="24115"/>
    <cellStyle name="Output 2 9 17 3" xfId="41603"/>
    <cellStyle name="Output 2 9 18" xfId="7135"/>
    <cellStyle name="Output 2 9 18 2" xfId="24695"/>
    <cellStyle name="Output 2 9 18 3" xfId="42183"/>
    <cellStyle name="Output 2 9 19" xfId="7703"/>
    <cellStyle name="Output 2 9 19 2" xfId="25263"/>
    <cellStyle name="Output 2 9 19 3" xfId="42751"/>
    <cellStyle name="Output 2 9 2" xfId="837"/>
    <cellStyle name="Output 2 9 2 10" xfId="4754"/>
    <cellStyle name="Output 2 9 2 10 2" xfId="22346"/>
    <cellStyle name="Output 2 9 2 10 3" xfId="39834"/>
    <cellStyle name="Output 2 9 2 11" xfId="5155"/>
    <cellStyle name="Output 2 9 2 11 2" xfId="22747"/>
    <cellStyle name="Output 2 9 2 11 3" xfId="40235"/>
    <cellStyle name="Output 2 9 2 12" xfId="5555"/>
    <cellStyle name="Output 2 9 2 12 2" xfId="23147"/>
    <cellStyle name="Output 2 9 2 12 3" xfId="40635"/>
    <cellStyle name="Output 2 9 2 13" xfId="6300"/>
    <cellStyle name="Output 2 9 2 13 2" xfId="23860"/>
    <cellStyle name="Output 2 9 2 13 3" xfId="41348"/>
    <cellStyle name="Output 2 9 2 14" xfId="6901"/>
    <cellStyle name="Output 2 9 2 14 2" xfId="24461"/>
    <cellStyle name="Output 2 9 2 14 3" xfId="41949"/>
    <cellStyle name="Output 2 9 2 15" xfId="7481"/>
    <cellStyle name="Output 2 9 2 15 2" xfId="25041"/>
    <cellStyle name="Output 2 9 2 15 3" xfId="42529"/>
    <cellStyle name="Output 2 9 2 16" xfId="8049"/>
    <cellStyle name="Output 2 9 2 16 2" xfId="25609"/>
    <cellStyle name="Output 2 9 2 16 3" xfId="43097"/>
    <cellStyle name="Output 2 9 2 17" xfId="8617"/>
    <cellStyle name="Output 2 9 2 17 2" xfId="26177"/>
    <cellStyle name="Output 2 9 2 17 3" xfId="43665"/>
    <cellStyle name="Output 2 9 2 18" xfId="9185"/>
    <cellStyle name="Output 2 9 2 18 2" xfId="26745"/>
    <cellStyle name="Output 2 9 2 18 3" xfId="44233"/>
    <cellStyle name="Output 2 9 2 19" xfId="9753"/>
    <cellStyle name="Output 2 9 2 19 2" xfId="27313"/>
    <cellStyle name="Output 2 9 2 19 3" xfId="44801"/>
    <cellStyle name="Output 2 9 2 2" xfId="1330"/>
    <cellStyle name="Output 2 9 2 2 2" xfId="18922"/>
    <cellStyle name="Output 2 9 2 2 3" xfId="36410"/>
    <cellStyle name="Output 2 9 2 20" xfId="10332"/>
    <cellStyle name="Output 2 9 2 20 2" xfId="27892"/>
    <cellStyle name="Output 2 9 2 20 3" xfId="45380"/>
    <cellStyle name="Output 2 9 2 21" xfId="10899"/>
    <cellStyle name="Output 2 9 2 21 2" xfId="28459"/>
    <cellStyle name="Output 2 9 2 21 3" xfId="45947"/>
    <cellStyle name="Output 2 9 2 22" xfId="11409"/>
    <cellStyle name="Output 2 9 2 22 2" xfId="28969"/>
    <cellStyle name="Output 2 9 2 22 3" xfId="46457"/>
    <cellStyle name="Output 2 9 2 23" xfId="11990"/>
    <cellStyle name="Output 2 9 2 23 2" xfId="29550"/>
    <cellStyle name="Output 2 9 2 23 3" xfId="47038"/>
    <cellStyle name="Output 2 9 2 24" xfId="12568"/>
    <cellStyle name="Output 2 9 2 24 2" xfId="30128"/>
    <cellStyle name="Output 2 9 2 24 3" xfId="47616"/>
    <cellStyle name="Output 2 9 2 25" xfId="13144"/>
    <cellStyle name="Output 2 9 2 25 2" xfId="30704"/>
    <cellStyle name="Output 2 9 2 25 3" xfId="48192"/>
    <cellStyle name="Output 2 9 2 26" xfId="13720"/>
    <cellStyle name="Output 2 9 2 26 2" xfId="31280"/>
    <cellStyle name="Output 2 9 2 26 3" xfId="48768"/>
    <cellStyle name="Output 2 9 2 27" xfId="14294"/>
    <cellStyle name="Output 2 9 2 27 2" xfId="31854"/>
    <cellStyle name="Output 2 9 2 27 3" xfId="49342"/>
    <cellStyle name="Output 2 9 2 28" xfId="14850"/>
    <cellStyle name="Output 2 9 2 28 2" xfId="32410"/>
    <cellStyle name="Output 2 9 2 28 3" xfId="49898"/>
    <cellStyle name="Output 2 9 2 29" xfId="15407"/>
    <cellStyle name="Output 2 9 2 29 2" xfId="32967"/>
    <cellStyle name="Output 2 9 2 29 3" xfId="50455"/>
    <cellStyle name="Output 2 9 2 3" xfId="1766"/>
    <cellStyle name="Output 2 9 2 3 2" xfId="19358"/>
    <cellStyle name="Output 2 9 2 3 3" xfId="36846"/>
    <cellStyle name="Output 2 9 2 30" xfId="15965"/>
    <cellStyle name="Output 2 9 2 30 2" xfId="33525"/>
    <cellStyle name="Output 2 9 2 30 3" xfId="51013"/>
    <cellStyle name="Output 2 9 2 31" xfId="16513"/>
    <cellStyle name="Output 2 9 2 31 2" xfId="34073"/>
    <cellStyle name="Output 2 9 2 31 3" xfId="51561"/>
    <cellStyle name="Output 2 9 2 32" xfId="17046"/>
    <cellStyle name="Output 2 9 2 32 2" xfId="34606"/>
    <cellStyle name="Output 2 9 2 32 3" xfId="52094"/>
    <cellStyle name="Output 2 9 2 33" xfId="17567"/>
    <cellStyle name="Output 2 9 2 33 2" xfId="35127"/>
    <cellStyle name="Output 2 9 2 33 3" xfId="52615"/>
    <cellStyle name="Output 2 9 2 34" xfId="18171"/>
    <cellStyle name="Output 2 9 2 35" xfId="35659"/>
    <cellStyle name="Output 2 9 2 36" xfId="53385"/>
    <cellStyle name="Output 2 9 2 37" xfId="53746"/>
    <cellStyle name="Output 2 9 2 38" xfId="53576"/>
    <cellStyle name="Output 2 9 2 4" xfId="2201"/>
    <cellStyle name="Output 2 9 2 4 2" xfId="19793"/>
    <cellStyle name="Output 2 9 2 4 3" xfId="37281"/>
    <cellStyle name="Output 2 9 2 5" xfId="2637"/>
    <cellStyle name="Output 2 9 2 5 2" xfId="20229"/>
    <cellStyle name="Output 2 9 2 5 3" xfId="37717"/>
    <cellStyle name="Output 2 9 2 6" xfId="449"/>
    <cellStyle name="Output 2 9 2 6 2" xfId="18496"/>
    <cellStyle name="Output 2 9 2 6 3" xfId="35984"/>
    <cellStyle name="Output 2 9 2 7" xfId="3487"/>
    <cellStyle name="Output 2 9 2 7 2" xfId="21079"/>
    <cellStyle name="Output 2 9 2 7 3" xfId="38567"/>
    <cellStyle name="Output 2 9 2 8" xfId="3912"/>
    <cellStyle name="Output 2 9 2 8 2" xfId="21504"/>
    <cellStyle name="Output 2 9 2 8 3" xfId="38992"/>
    <cellStyle name="Output 2 9 2 9" xfId="4333"/>
    <cellStyle name="Output 2 9 2 9 2" xfId="21925"/>
    <cellStyle name="Output 2 9 2 9 3" xfId="39413"/>
    <cellStyle name="Output 2 9 20" xfId="8271"/>
    <cellStyle name="Output 2 9 20 2" xfId="25831"/>
    <cellStyle name="Output 2 9 20 3" xfId="43319"/>
    <cellStyle name="Output 2 9 21" xfId="8839"/>
    <cellStyle name="Output 2 9 21 2" xfId="26399"/>
    <cellStyle name="Output 2 9 21 3" xfId="43887"/>
    <cellStyle name="Output 2 9 22" xfId="9407"/>
    <cellStyle name="Output 2 9 22 2" xfId="26967"/>
    <cellStyle name="Output 2 9 22 3" xfId="44455"/>
    <cellStyle name="Output 2 9 23" xfId="9987"/>
    <cellStyle name="Output 2 9 23 2" xfId="27547"/>
    <cellStyle name="Output 2 9 23 3" xfId="45035"/>
    <cellStyle name="Output 2 9 24" xfId="10554"/>
    <cellStyle name="Output 2 9 24 2" xfId="28114"/>
    <cellStyle name="Output 2 9 24 3" xfId="45602"/>
    <cellStyle name="Output 2 9 25" xfId="11065"/>
    <cellStyle name="Output 2 9 25 2" xfId="28625"/>
    <cellStyle name="Output 2 9 25 3" xfId="46113"/>
    <cellStyle name="Output 2 9 26" xfId="11644"/>
    <cellStyle name="Output 2 9 26 2" xfId="29204"/>
    <cellStyle name="Output 2 9 26 3" xfId="46692"/>
    <cellStyle name="Output 2 9 27" xfId="12222"/>
    <cellStyle name="Output 2 9 27 2" xfId="29782"/>
    <cellStyle name="Output 2 9 27 3" xfId="47270"/>
    <cellStyle name="Output 2 9 28" xfId="12801"/>
    <cellStyle name="Output 2 9 28 2" xfId="30361"/>
    <cellStyle name="Output 2 9 28 3" xfId="47849"/>
    <cellStyle name="Output 2 9 29" xfId="13377"/>
    <cellStyle name="Output 2 9 29 2" xfId="30937"/>
    <cellStyle name="Output 2 9 29 3" xfId="48425"/>
    <cellStyle name="Output 2 9 3" xfId="957"/>
    <cellStyle name="Output 2 9 3 10" xfId="4874"/>
    <cellStyle name="Output 2 9 3 10 2" xfId="22466"/>
    <cellStyle name="Output 2 9 3 10 3" xfId="39954"/>
    <cellStyle name="Output 2 9 3 11" xfId="5275"/>
    <cellStyle name="Output 2 9 3 11 2" xfId="22867"/>
    <cellStyle name="Output 2 9 3 11 3" xfId="40355"/>
    <cellStyle name="Output 2 9 3 12" xfId="5675"/>
    <cellStyle name="Output 2 9 3 12 2" xfId="23267"/>
    <cellStyle name="Output 2 9 3 12 3" xfId="40755"/>
    <cellStyle name="Output 2 9 3 13" xfId="6420"/>
    <cellStyle name="Output 2 9 3 13 2" xfId="23980"/>
    <cellStyle name="Output 2 9 3 13 3" xfId="41468"/>
    <cellStyle name="Output 2 9 3 14" xfId="7021"/>
    <cellStyle name="Output 2 9 3 14 2" xfId="24581"/>
    <cellStyle name="Output 2 9 3 14 3" xfId="42069"/>
    <cellStyle name="Output 2 9 3 15" xfId="7601"/>
    <cellStyle name="Output 2 9 3 15 2" xfId="25161"/>
    <cellStyle name="Output 2 9 3 15 3" xfId="42649"/>
    <cellStyle name="Output 2 9 3 16" xfId="8169"/>
    <cellStyle name="Output 2 9 3 16 2" xfId="25729"/>
    <cellStyle name="Output 2 9 3 16 3" xfId="43217"/>
    <cellStyle name="Output 2 9 3 17" xfId="8737"/>
    <cellStyle name="Output 2 9 3 17 2" xfId="26297"/>
    <cellStyle name="Output 2 9 3 17 3" xfId="43785"/>
    <cellStyle name="Output 2 9 3 18" xfId="9305"/>
    <cellStyle name="Output 2 9 3 18 2" xfId="26865"/>
    <cellStyle name="Output 2 9 3 18 3" xfId="44353"/>
    <cellStyle name="Output 2 9 3 19" xfId="9873"/>
    <cellStyle name="Output 2 9 3 19 2" xfId="27433"/>
    <cellStyle name="Output 2 9 3 19 3" xfId="44921"/>
    <cellStyle name="Output 2 9 3 2" xfId="1450"/>
    <cellStyle name="Output 2 9 3 2 2" xfId="19042"/>
    <cellStyle name="Output 2 9 3 2 3" xfId="36530"/>
    <cellStyle name="Output 2 9 3 20" xfId="10452"/>
    <cellStyle name="Output 2 9 3 20 2" xfId="28012"/>
    <cellStyle name="Output 2 9 3 20 3" xfId="45500"/>
    <cellStyle name="Output 2 9 3 21" xfId="11019"/>
    <cellStyle name="Output 2 9 3 21 2" xfId="28579"/>
    <cellStyle name="Output 2 9 3 21 3" xfId="46067"/>
    <cellStyle name="Output 2 9 3 22" xfId="11529"/>
    <cellStyle name="Output 2 9 3 22 2" xfId="29089"/>
    <cellStyle name="Output 2 9 3 22 3" xfId="46577"/>
    <cellStyle name="Output 2 9 3 23" xfId="12110"/>
    <cellStyle name="Output 2 9 3 23 2" xfId="29670"/>
    <cellStyle name="Output 2 9 3 23 3" xfId="47158"/>
    <cellStyle name="Output 2 9 3 24" xfId="12688"/>
    <cellStyle name="Output 2 9 3 24 2" xfId="30248"/>
    <cellStyle name="Output 2 9 3 24 3" xfId="47736"/>
    <cellStyle name="Output 2 9 3 25" xfId="13264"/>
    <cellStyle name="Output 2 9 3 25 2" xfId="30824"/>
    <cellStyle name="Output 2 9 3 25 3" xfId="48312"/>
    <cellStyle name="Output 2 9 3 26" xfId="13840"/>
    <cellStyle name="Output 2 9 3 26 2" xfId="31400"/>
    <cellStyle name="Output 2 9 3 26 3" xfId="48888"/>
    <cellStyle name="Output 2 9 3 27" xfId="14414"/>
    <cellStyle name="Output 2 9 3 27 2" xfId="31974"/>
    <cellStyle name="Output 2 9 3 27 3" xfId="49462"/>
    <cellStyle name="Output 2 9 3 28" xfId="14970"/>
    <cellStyle name="Output 2 9 3 28 2" xfId="32530"/>
    <cellStyle name="Output 2 9 3 28 3" xfId="50018"/>
    <cellStyle name="Output 2 9 3 29" xfId="15527"/>
    <cellStyle name="Output 2 9 3 29 2" xfId="33087"/>
    <cellStyle name="Output 2 9 3 29 3" xfId="50575"/>
    <cellStyle name="Output 2 9 3 3" xfId="1886"/>
    <cellStyle name="Output 2 9 3 3 2" xfId="19478"/>
    <cellStyle name="Output 2 9 3 3 3" xfId="36966"/>
    <cellStyle name="Output 2 9 3 30" xfId="16085"/>
    <cellStyle name="Output 2 9 3 30 2" xfId="33645"/>
    <cellStyle name="Output 2 9 3 30 3" xfId="51133"/>
    <cellStyle name="Output 2 9 3 31" xfId="16633"/>
    <cellStyle name="Output 2 9 3 31 2" xfId="34193"/>
    <cellStyle name="Output 2 9 3 31 3" xfId="51681"/>
    <cellStyle name="Output 2 9 3 32" xfId="17166"/>
    <cellStyle name="Output 2 9 3 32 2" xfId="34726"/>
    <cellStyle name="Output 2 9 3 32 3" xfId="52214"/>
    <cellStyle name="Output 2 9 3 33" xfId="17687"/>
    <cellStyle name="Output 2 9 3 33 2" xfId="35247"/>
    <cellStyle name="Output 2 9 3 33 3" xfId="52735"/>
    <cellStyle name="Output 2 9 3 34" xfId="18291"/>
    <cellStyle name="Output 2 9 3 35" xfId="35779"/>
    <cellStyle name="Output 2 9 3 36" xfId="53505"/>
    <cellStyle name="Output 2 9 3 37" xfId="53832"/>
    <cellStyle name="Output 2 9 3 38" xfId="53895"/>
    <cellStyle name="Output 2 9 3 4" xfId="2321"/>
    <cellStyle name="Output 2 9 3 4 2" xfId="19913"/>
    <cellStyle name="Output 2 9 3 4 3" xfId="37401"/>
    <cellStyle name="Output 2 9 3 5" xfId="2757"/>
    <cellStyle name="Output 2 9 3 5 2" xfId="20349"/>
    <cellStyle name="Output 2 9 3 5 3" xfId="37837"/>
    <cellStyle name="Output 2 9 3 6" xfId="1042"/>
    <cellStyle name="Output 2 9 3 6 2" xfId="18658"/>
    <cellStyle name="Output 2 9 3 6 3" xfId="36146"/>
    <cellStyle name="Output 2 9 3 7" xfId="3607"/>
    <cellStyle name="Output 2 9 3 7 2" xfId="21199"/>
    <cellStyle name="Output 2 9 3 7 3" xfId="38687"/>
    <cellStyle name="Output 2 9 3 8" xfId="4032"/>
    <cellStyle name="Output 2 9 3 8 2" xfId="21624"/>
    <cellStyle name="Output 2 9 3 8 3" xfId="39112"/>
    <cellStyle name="Output 2 9 3 9" xfId="4453"/>
    <cellStyle name="Output 2 9 3 9 2" xfId="22045"/>
    <cellStyle name="Output 2 9 3 9 3" xfId="39533"/>
    <cellStyle name="Output 2 9 30" xfId="13954"/>
    <cellStyle name="Output 2 9 30 2" xfId="31514"/>
    <cellStyle name="Output 2 9 30 3" xfId="49002"/>
    <cellStyle name="Output 2 9 31" xfId="14514"/>
    <cellStyle name="Output 2 9 31 2" xfId="32074"/>
    <cellStyle name="Output 2 9 31 3" xfId="49562"/>
    <cellStyle name="Output 2 9 32" xfId="15069"/>
    <cellStyle name="Output 2 9 32 2" xfId="32629"/>
    <cellStyle name="Output 2 9 32 3" xfId="50117"/>
    <cellStyle name="Output 2 9 33" xfId="15634"/>
    <cellStyle name="Output 2 9 33 2" xfId="33194"/>
    <cellStyle name="Output 2 9 33 3" xfId="50682"/>
    <cellStyle name="Output 2 9 34" xfId="16181"/>
    <cellStyle name="Output 2 9 34 2" xfId="33741"/>
    <cellStyle name="Output 2 9 34 3" xfId="51229"/>
    <cellStyle name="Output 2 9 35" xfId="16732"/>
    <cellStyle name="Output 2 9 35 2" xfId="34292"/>
    <cellStyle name="Output 2 9 35 3" xfId="51780"/>
    <cellStyle name="Output 2 9 36" xfId="17253"/>
    <cellStyle name="Output 2 9 36 2" xfId="34813"/>
    <cellStyle name="Output 2 9 36 3" xfId="52301"/>
    <cellStyle name="Output 2 9 37" xfId="17857"/>
    <cellStyle name="Output 2 9 38" xfId="35345"/>
    <cellStyle name="Output 2 9 39" xfId="53248"/>
    <cellStyle name="Output 2 9 4" xfId="700"/>
    <cellStyle name="Output 2 9 4 10" xfId="10762"/>
    <cellStyle name="Output 2 9 4 10 2" xfId="28322"/>
    <cellStyle name="Output 2 9 4 10 3" xfId="45810"/>
    <cellStyle name="Output 2 9 4 11" xfId="11272"/>
    <cellStyle name="Output 2 9 4 11 2" xfId="28832"/>
    <cellStyle name="Output 2 9 4 11 3" xfId="46320"/>
    <cellStyle name="Output 2 9 4 12" xfId="11853"/>
    <cellStyle name="Output 2 9 4 12 2" xfId="29413"/>
    <cellStyle name="Output 2 9 4 12 3" xfId="46901"/>
    <cellStyle name="Output 2 9 4 13" xfId="12431"/>
    <cellStyle name="Output 2 9 4 13 2" xfId="29991"/>
    <cellStyle name="Output 2 9 4 13 3" xfId="47479"/>
    <cellStyle name="Output 2 9 4 14" xfId="13007"/>
    <cellStyle name="Output 2 9 4 14 2" xfId="30567"/>
    <cellStyle name="Output 2 9 4 14 3" xfId="48055"/>
    <cellStyle name="Output 2 9 4 15" xfId="13583"/>
    <cellStyle name="Output 2 9 4 15 2" xfId="31143"/>
    <cellStyle name="Output 2 9 4 15 3" xfId="48631"/>
    <cellStyle name="Output 2 9 4 16" xfId="14157"/>
    <cellStyle name="Output 2 9 4 16 2" xfId="31717"/>
    <cellStyle name="Output 2 9 4 16 3" xfId="49205"/>
    <cellStyle name="Output 2 9 4 17" xfId="14713"/>
    <cellStyle name="Output 2 9 4 17 2" xfId="32273"/>
    <cellStyle name="Output 2 9 4 17 3" xfId="49761"/>
    <cellStyle name="Output 2 9 4 18" xfId="15270"/>
    <cellStyle name="Output 2 9 4 18 2" xfId="32830"/>
    <cellStyle name="Output 2 9 4 18 3" xfId="50318"/>
    <cellStyle name="Output 2 9 4 19" xfId="15828"/>
    <cellStyle name="Output 2 9 4 19 2" xfId="33388"/>
    <cellStyle name="Output 2 9 4 19 3" xfId="50876"/>
    <cellStyle name="Output 2 9 4 2" xfId="6163"/>
    <cellStyle name="Output 2 9 4 2 2" xfId="23723"/>
    <cellStyle name="Output 2 9 4 2 3" xfId="41211"/>
    <cellStyle name="Output 2 9 4 20" xfId="16376"/>
    <cellStyle name="Output 2 9 4 20 2" xfId="33936"/>
    <cellStyle name="Output 2 9 4 20 3" xfId="51424"/>
    <cellStyle name="Output 2 9 4 21" xfId="16909"/>
    <cellStyle name="Output 2 9 4 21 2" xfId="34469"/>
    <cellStyle name="Output 2 9 4 21 3" xfId="51957"/>
    <cellStyle name="Output 2 9 4 22" xfId="17430"/>
    <cellStyle name="Output 2 9 4 22 2" xfId="34990"/>
    <cellStyle name="Output 2 9 4 22 3" xfId="52478"/>
    <cellStyle name="Output 2 9 4 23" xfId="18034"/>
    <cellStyle name="Output 2 9 4 24" xfId="35522"/>
    <cellStyle name="Output 2 9 4 3" xfId="6764"/>
    <cellStyle name="Output 2 9 4 3 2" xfId="24324"/>
    <cellStyle name="Output 2 9 4 3 3" xfId="41812"/>
    <cellStyle name="Output 2 9 4 4" xfId="7344"/>
    <cellStyle name="Output 2 9 4 4 2" xfId="24904"/>
    <cellStyle name="Output 2 9 4 4 3" xfId="42392"/>
    <cellStyle name="Output 2 9 4 5" xfId="7912"/>
    <cellStyle name="Output 2 9 4 5 2" xfId="25472"/>
    <cellStyle name="Output 2 9 4 5 3" xfId="42960"/>
    <cellStyle name="Output 2 9 4 6" xfId="8480"/>
    <cellStyle name="Output 2 9 4 6 2" xfId="26040"/>
    <cellStyle name="Output 2 9 4 6 3" xfId="43528"/>
    <cellStyle name="Output 2 9 4 7" xfId="9048"/>
    <cellStyle name="Output 2 9 4 7 2" xfId="26608"/>
    <cellStyle name="Output 2 9 4 7 3" xfId="44096"/>
    <cellStyle name="Output 2 9 4 8" xfId="9616"/>
    <cellStyle name="Output 2 9 4 8 2" xfId="27176"/>
    <cellStyle name="Output 2 9 4 8 3" xfId="44664"/>
    <cellStyle name="Output 2 9 4 9" xfId="10195"/>
    <cellStyle name="Output 2 9 4 9 2" xfId="27755"/>
    <cellStyle name="Output 2 9 4 9 3" xfId="45243"/>
    <cellStyle name="Output 2 9 40" xfId="53646"/>
    <cellStyle name="Output 2 9 41" xfId="53713"/>
    <cellStyle name="Output 2 9 5" xfId="1193"/>
    <cellStyle name="Output 2 9 5 2" xfId="18785"/>
    <cellStyle name="Output 2 9 5 3" xfId="36273"/>
    <cellStyle name="Output 2 9 6" xfId="1629"/>
    <cellStyle name="Output 2 9 6 2" xfId="19221"/>
    <cellStyle name="Output 2 9 6 3" xfId="36709"/>
    <cellStyle name="Output 2 9 7" xfId="2064"/>
    <cellStyle name="Output 2 9 7 2" xfId="19656"/>
    <cellStyle name="Output 2 9 7 3" xfId="37144"/>
    <cellStyle name="Output 2 9 8" xfId="2500"/>
    <cellStyle name="Output 2 9 8 2" xfId="20092"/>
    <cellStyle name="Output 2 9 8 3" xfId="37580"/>
    <cellStyle name="Output 2 9 9" xfId="2787"/>
    <cellStyle name="Output 2 9 9 2" xfId="20379"/>
    <cellStyle name="Output 2 9 9 3" xfId="37867"/>
    <cellStyle name="Output 3" xfId="101"/>
    <cellStyle name="Output 3 10" xfId="271"/>
    <cellStyle name="Output 3 10 10" xfId="3361"/>
    <cellStyle name="Output 3 10 10 2" xfId="20953"/>
    <cellStyle name="Output 3 10 10 3" xfId="38441"/>
    <cellStyle name="Output 3 10 11" xfId="3786"/>
    <cellStyle name="Output 3 10 11 2" xfId="21378"/>
    <cellStyle name="Output 3 10 11 3" xfId="38866"/>
    <cellStyle name="Output 3 10 12" xfId="4207"/>
    <cellStyle name="Output 3 10 12 2" xfId="21799"/>
    <cellStyle name="Output 3 10 12 3" xfId="39287"/>
    <cellStyle name="Output 3 10 13" xfId="4628"/>
    <cellStyle name="Output 3 10 13 2" xfId="22220"/>
    <cellStyle name="Output 3 10 13 3" xfId="39708"/>
    <cellStyle name="Output 3 10 14" xfId="5029"/>
    <cellStyle name="Output 3 10 14 2" xfId="22621"/>
    <cellStyle name="Output 3 10 14 3" xfId="40109"/>
    <cellStyle name="Output 3 10 15" xfId="5429"/>
    <cellStyle name="Output 3 10 15 2" xfId="23021"/>
    <cellStyle name="Output 3 10 15 3" xfId="40509"/>
    <cellStyle name="Output 3 10 16" xfId="5965"/>
    <cellStyle name="Output 3 10 16 2" xfId="23557"/>
    <cellStyle name="Output 3 10 16 3" xfId="41045"/>
    <cellStyle name="Output 3 10 17" xfId="6566"/>
    <cellStyle name="Output 3 10 17 2" xfId="24126"/>
    <cellStyle name="Output 3 10 17 3" xfId="41614"/>
    <cellStyle name="Output 3 10 18" xfId="7146"/>
    <cellStyle name="Output 3 10 18 2" xfId="24706"/>
    <cellStyle name="Output 3 10 18 3" xfId="42194"/>
    <cellStyle name="Output 3 10 19" xfId="7714"/>
    <cellStyle name="Output 3 10 19 2" xfId="25274"/>
    <cellStyle name="Output 3 10 19 3" xfId="42762"/>
    <cellStyle name="Output 3 10 2" xfId="848"/>
    <cellStyle name="Output 3 10 2 10" xfId="4765"/>
    <cellStyle name="Output 3 10 2 10 2" xfId="22357"/>
    <cellStyle name="Output 3 10 2 10 3" xfId="39845"/>
    <cellStyle name="Output 3 10 2 11" xfId="5166"/>
    <cellStyle name="Output 3 10 2 11 2" xfId="22758"/>
    <cellStyle name="Output 3 10 2 11 3" xfId="40246"/>
    <cellStyle name="Output 3 10 2 12" xfId="5566"/>
    <cellStyle name="Output 3 10 2 12 2" xfId="23158"/>
    <cellStyle name="Output 3 10 2 12 3" xfId="40646"/>
    <cellStyle name="Output 3 10 2 13" xfId="6311"/>
    <cellStyle name="Output 3 10 2 13 2" xfId="23871"/>
    <cellStyle name="Output 3 10 2 13 3" xfId="41359"/>
    <cellStyle name="Output 3 10 2 14" xfId="6912"/>
    <cellStyle name="Output 3 10 2 14 2" xfId="24472"/>
    <cellStyle name="Output 3 10 2 14 3" xfId="41960"/>
    <cellStyle name="Output 3 10 2 15" xfId="7492"/>
    <cellStyle name="Output 3 10 2 15 2" xfId="25052"/>
    <cellStyle name="Output 3 10 2 15 3" xfId="42540"/>
    <cellStyle name="Output 3 10 2 16" xfId="8060"/>
    <cellStyle name="Output 3 10 2 16 2" xfId="25620"/>
    <cellStyle name="Output 3 10 2 16 3" xfId="43108"/>
    <cellStyle name="Output 3 10 2 17" xfId="8628"/>
    <cellStyle name="Output 3 10 2 17 2" xfId="26188"/>
    <cellStyle name="Output 3 10 2 17 3" xfId="43676"/>
    <cellStyle name="Output 3 10 2 18" xfId="9196"/>
    <cellStyle name="Output 3 10 2 18 2" xfId="26756"/>
    <cellStyle name="Output 3 10 2 18 3" xfId="44244"/>
    <cellStyle name="Output 3 10 2 19" xfId="9764"/>
    <cellStyle name="Output 3 10 2 19 2" xfId="27324"/>
    <cellStyle name="Output 3 10 2 19 3" xfId="44812"/>
    <cellStyle name="Output 3 10 2 2" xfId="1341"/>
    <cellStyle name="Output 3 10 2 2 2" xfId="18933"/>
    <cellStyle name="Output 3 10 2 2 3" xfId="36421"/>
    <cellStyle name="Output 3 10 2 20" xfId="10343"/>
    <cellStyle name="Output 3 10 2 20 2" xfId="27903"/>
    <cellStyle name="Output 3 10 2 20 3" xfId="45391"/>
    <cellStyle name="Output 3 10 2 21" xfId="10910"/>
    <cellStyle name="Output 3 10 2 21 2" xfId="28470"/>
    <cellStyle name="Output 3 10 2 21 3" xfId="45958"/>
    <cellStyle name="Output 3 10 2 22" xfId="11420"/>
    <cellStyle name="Output 3 10 2 22 2" xfId="28980"/>
    <cellStyle name="Output 3 10 2 22 3" xfId="46468"/>
    <cellStyle name="Output 3 10 2 23" xfId="12001"/>
    <cellStyle name="Output 3 10 2 23 2" xfId="29561"/>
    <cellStyle name="Output 3 10 2 23 3" xfId="47049"/>
    <cellStyle name="Output 3 10 2 24" xfId="12579"/>
    <cellStyle name="Output 3 10 2 24 2" xfId="30139"/>
    <cellStyle name="Output 3 10 2 24 3" xfId="47627"/>
    <cellStyle name="Output 3 10 2 25" xfId="13155"/>
    <cellStyle name="Output 3 10 2 25 2" xfId="30715"/>
    <cellStyle name="Output 3 10 2 25 3" xfId="48203"/>
    <cellStyle name="Output 3 10 2 26" xfId="13731"/>
    <cellStyle name="Output 3 10 2 26 2" xfId="31291"/>
    <cellStyle name="Output 3 10 2 26 3" xfId="48779"/>
    <cellStyle name="Output 3 10 2 27" xfId="14305"/>
    <cellStyle name="Output 3 10 2 27 2" xfId="31865"/>
    <cellStyle name="Output 3 10 2 27 3" xfId="49353"/>
    <cellStyle name="Output 3 10 2 28" xfId="14861"/>
    <cellStyle name="Output 3 10 2 28 2" xfId="32421"/>
    <cellStyle name="Output 3 10 2 28 3" xfId="49909"/>
    <cellStyle name="Output 3 10 2 29" xfId="15418"/>
    <cellStyle name="Output 3 10 2 29 2" xfId="32978"/>
    <cellStyle name="Output 3 10 2 29 3" xfId="50466"/>
    <cellStyle name="Output 3 10 2 3" xfId="1777"/>
    <cellStyle name="Output 3 10 2 3 2" xfId="19369"/>
    <cellStyle name="Output 3 10 2 3 3" xfId="36857"/>
    <cellStyle name="Output 3 10 2 30" xfId="15976"/>
    <cellStyle name="Output 3 10 2 30 2" xfId="33536"/>
    <cellStyle name="Output 3 10 2 30 3" xfId="51024"/>
    <cellStyle name="Output 3 10 2 31" xfId="16524"/>
    <cellStyle name="Output 3 10 2 31 2" xfId="34084"/>
    <cellStyle name="Output 3 10 2 31 3" xfId="51572"/>
    <cellStyle name="Output 3 10 2 32" xfId="17057"/>
    <cellStyle name="Output 3 10 2 32 2" xfId="34617"/>
    <cellStyle name="Output 3 10 2 32 3" xfId="52105"/>
    <cellStyle name="Output 3 10 2 33" xfId="17578"/>
    <cellStyle name="Output 3 10 2 33 2" xfId="35138"/>
    <cellStyle name="Output 3 10 2 33 3" xfId="52626"/>
    <cellStyle name="Output 3 10 2 34" xfId="18182"/>
    <cellStyle name="Output 3 10 2 35" xfId="35670"/>
    <cellStyle name="Output 3 10 2 36" xfId="53396"/>
    <cellStyle name="Output 3 10 2 37" xfId="53754"/>
    <cellStyle name="Output 3 10 2 38" xfId="52987"/>
    <cellStyle name="Output 3 10 2 4" xfId="2212"/>
    <cellStyle name="Output 3 10 2 4 2" xfId="19804"/>
    <cellStyle name="Output 3 10 2 4 3" xfId="37292"/>
    <cellStyle name="Output 3 10 2 5" xfId="2648"/>
    <cellStyle name="Output 3 10 2 5 2" xfId="20240"/>
    <cellStyle name="Output 3 10 2 5 3" xfId="37728"/>
    <cellStyle name="Output 3 10 2 6" xfId="3122"/>
    <cellStyle name="Output 3 10 2 6 2" xfId="20714"/>
    <cellStyle name="Output 3 10 2 6 3" xfId="38202"/>
    <cellStyle name="Output 3 10 2 7" xfId="3498"/>
    <cellStyle name="Output 3 10 2 7 2" xfId="21090"/>
    <cellStyle name="Output 3 10 2 7 3" xfId="38578"/>
    <cellStyle name="Output 3 10 2 8" xfId="3923"/>
    <cellStyle name="Output 3 10 2 8 2" xfId="21515"/>
    <cellStyle name="Output 3 10 2 8 3" xfId="39003"/>
    <cellStyle name="Output 3 10 2 9" xfId="4344"/>
    <cellStyle name="Output 3 10 2 9 2" xfId="21936"/>
    <cellStyle name="Output 3 10 2 9 3" xfId="39424"/>
    <cellStyle name="Output 3 10 20" xfId="8282"/>
    <cellStyle name="Output 3 10 20 2" xfId="25842"/>
    <cellStyle name="Output 3 10 20 3" xfId="43330"/>
    <cellStyle name="Output 3 10 21" xfId="8850"/>
    <cellStyle name="Output 3 10 21 2" xfId="26410"/>
    <cellStyle name="Output 3 10 21 3" xfId="43898"/>
    <cellStyle name="Output 3 10 22" xfId="9418"/>
    <cellStyle name="Output 3 10 22 2" xfId="26978"/>
    <cellStyle name="Output 3 10 22 3" xfId="44466"/>
    <cellStyle name="Output 3 10 23" xfId="9998"/>
    <cellStyle name="Output 3 10 23 2" xfId="27558"/>
    <cellStyle name="Output 3 10 23 3" xfId="45046"/>
    <cellStyle name="Output 3 10 24" xfId="10565"/>
    <cellStyle name="Output 3 10 24 2" xfId="28125"/>
    <cellStyle name="Output 3 10 24 3" xfId="45613"/>
    <cellStyle name="Output 3 10 25" xfId="11076"/>
    <cellStyle name="Output 3 10 25 2" xfId="28636"/>
    <cellStyle name="Output 3 10 25 3" xfId="46124"/>
    <cellStyle name="Output 3 10 26" xfId="11655"/>
    <cellStyle name="Output 3 10 26 2" xfId="29215"/>
    <cellStyle name="Output 3 10 26 3" xfId="46703"/>
    <cellStyle name="Output 3 10 27" xfId="12233"/>
    <cellStyle name="Output 3 10 27 2" xfId="29793"/>
    <cellStyle name="Output 3 10 27 3" xfId="47281"/>
    <cellStyle name="Output 3 10 28" xfId="12812"/>
    <cellStyle name="Output 3 10 28 2" xfId="30372"/>
    <cellStyle name="Output 3 10 28 3" xfId="47860"/>
    <cellStyle name="Output 3 10 29" xfId="13388"/>
    <cellStyle name="Output 3 10 29 2" xfId="30948"/>
    <cellStyle name="Output 3 10 29 3" xfId="48436"/>
    <cellStyle name="Output 3 10 3" xfId="968"/>
    <cellStyle name="Output 3 10 3 10" xfId="4885"/>
    <cellStyle name="Output 3 10 3 10 2" xfId="22477"/>
    <cellStyle name="Output 3 10 3 10 3" xfId="39965"/>
    <cellStyle name="Output 3 10 3 11" xfId="5286"/>
    <cellStyle name="Output 3 10 3 11 2" xfId="22878"/>
    <cellStyle name="Output 3 10 3 11 3" xfId="40366"/>
    <cellStyle name="Output 3 10 3 12" xfId="5686"/>
    <cellStyle name="Output 3 10 3 12 2" xfId="23278"/>
    <cellStyle name="Output 3 10 3 12 3" xfId="40766"/>
    <cellStyle name="Output 3 10 3 13" xfId="6431"/>
    <cellStyle name="Output 3 10 3 13 2" xfId="23991"/>
    <cellStyle name="Output 3 10 3 13 3" xfId="41479"/>
    <cellStyle name="Output 3 10 3 14" xfId="7032"/>
    <cellStyle name="Output 3 10 3 14 2" xfId="24592"/>
    <cellStyle name="Output 3 10 3 14 3" xfId="42080"/>
    <cellStyle name="Output 3 10 3 15" xfId="7612"/>
    <cellStyle name="Output 3 10 3 15 2" xfId="25172"/>
    <cellStyle name="Output 3 10 3 15 3" xfId="42660"/>
    <cellStyle name="Output 3 10 3 16" xfId="8180"/>
    <cellStyle name="Output 3 10 3 16 2" xfId="25740"/>
    <cellStyle name="Output 3 10 3 16 3" xfId="43228"/>
    <cellStyle name="Output 3 10 3 17" xfId="8748"/>
    <cellStyle name="Output 3 10 3 17 2" xfId="26308"/>
    <cellStyle name="Output 3 10 3 17 3" xfId="43796"/>
    <cellStyle name="Output 3 10 3 18" xfId="9316"/>
    <cellStyle name="Output 3 10 3 18 2" xfId="26876"/>
    <cellStyle name="Output 3 10 3 18 3" xfId="44364"/>
    <cellStyle name="Output 3 10 3 19" xfId="9884"/>
    <cellStyle name="Output 3 10 3 19 2" xfId="27444"/>
    <cellStyle name="Output 3 10 3 19 3" xfId="44932"/>
    <cellStyle name="Output 3 10 3 2" xfId="1461"/>
    <cellStyle name="Output 3 10 3 2 2" xfId="19053"/>
    <cellStyle name="Output 3 10 3 2 3" xfId="36541"/>
    <cellStyle name="Output 3 10 3 20" xfId="10463"/>
    <cellStyle name="Output 3 10 3 20 2" xfId="28023"/>
    <cellStyle name="Output 3 10 3 20 3" xfId="45511"/>
    <cellStyle name="Output 3 10 3 21" xfId="11030"/>
    <cellStyle name="Output 3 10 3 21 2" xfId="28590"/>
    <cellStyle name="Output 3 10 3 21 3" xfId="46078"/>
    <cellStyle name="Output 3 10 3 22" xfId="11540"/>
    <cellStyle name="Output 3 10 3 22 2" xfId="29100"/>
    <cellStyle name="Output 3 10 3 22 3" xfId="46588"/>
    <cellStyle name="Output 3 10 3 23" xfId="12121"/>
    <cellStyle name="Output 3 10 3 23 2" xfId="29681"/>
    <cellStyle name="Output 3 10 3 23 3" xfId="47169"/>
    <cellStyle name="Output 3 10 3 24" xfId="12699"/>
    <cellStyle name="Output 3 10 3 24 2" xfId="30259"/>
    <cellStyle name="Output 3 10 3 24 3" xfId="47747"/>
    <cellStyle name="Output 3 10 3 25" xfId="13275"/>
    <cellStyle name="Output 3 10 3 25 2" xfId="30835"/>
    <cellStyle name="Output 3 10 3 25 3" xfId="48323"/>
    <cellStyle name="Output 3 10 3 26" xfId="13851"/>
    <cellStyle name="Output 3 10 3 26 2" xfId="31411"/>
    <cellStyle name="Output 3 10 3 26 3" xfId="48899"/>
    <cellStyle name="Output 3 10 3 27" xfId="14425"/>
    <cellStyle name="Output 3 10 3 27 2" xfId="31985"/>
    <cellStyle name="Output 3 10 3 27 3" xfId="49473"/>
    <cellStyle name="Output 3 10 3 28" xfId="14981"/>
    <cellStyle name="Output 3 10 3 28 2" xfId="32541"/>
    <cellStyle name="Output 3 10 3 28 3" xfId="50029"/>
    <cellStyle name="Output 3 10 3 29" xfId="15538"/>
    <cellStyle name="Output 3 10 3 29 2" xfId="33098"/>
    <cellStyle name="Output 3 10 3 29 3" xfId="50586"/>
    <cellStyle name="Output 3 10 3 3" xfId="1897"/>
    <cellStyle name="Output 3 10 3 3 2" xfId="19489"/>
    <cellStyle name="Output 3 10 3 3 3" xfId="36977"/>
    <cellStyle name="Output 3 10 3 30" xfId="16096"/>
    <cellStyle name="Output 3 10 3 30 2" xfId="33656"/>
    <cellStyle name="Output 3 10 3 30 3" xfId="51144"/>
    <cellStyle name="Output 3 10 3 31" xfId="16644"/>
    <cellStyle name="Output 3 10 3 31 2" xfId="34204"/>
    <cellStyle name="Output 3 10 3 31 3" xfId="51692"/>
    <cellStyle name="Output 3 10 3 32" xfId="17177"/>
    <cellStyle name="Output 3 10 3 32 2" xfId="34737"/>
    <cellStyle name="Output 3 10 3 32 3" xfId="52225"/>
    <cellStyle name="Output 3 10 3 33" xfId="17698"/>
    <cellStyle name="Output 3 10 3 33 2" xfId="35258"/>
    <cellStyle name="Output 3 10 3 33 3" xfId="52746"/>
    <cellStyle name="Output 3 10 3 34" xfId="18302"/>
    <cellStyle name="Output 3 10 3 35" xfId="35790"/>
    <cellStyle name="Output 3 10 3 36" xfId="53516"/>
    <cellStyle name="Output 3 10 3 37" xfId="53840"/>
    <cellStyle name="Output 3 10 3 38" xfId="53906"/>
    <cellStyle name="Output 3 10 3 4" xfId="2332"/>
    <cellStyle name="Output 3 10 3 4 2" xfId="19924"/>
    <cellStyle name="Output 3 10 3 4 3" xfId="37412"/>
    <cellStyle name="Output 3 10 3 5" xfId="2768"/>
    <cellStyle name="Output 3 10 3 5 2" xfId="20360"/>
    <cellStyle name="Output 3 10 3 5 3" xfId="37848"/>
    <cellStyle name="Output 3 10 3 6" xfId="3198"/>
    <cellStyle name="Output 3 10 3 6 2" xfId="20790"/>
    <cellStyle name="Output 3 10 3 6 3" xfId="38278"/>
    <cellStyle name="Output 3 10 3 7" xfId="3618"/>
    <cellStyle name="Output 3 10 3 7 2" xfId="21210"/>
    <cellStyle name="Output 3 10 3 7 3" xfId="38698"/>
    <cellStyle name="Output 3 10 3 8" xfId="4043"/>
    <cellStyle name="Output 3 10 3 8 2" xfId="21635"/>
    <cellStyle name="Output 3 10 3 8 3" xfId="39123"/>
    <cellStyle name="Output 3 10 3 9" xfId="4464"/>
    <cellStyle name="Output 3 10 3 9 2" xfId="22056"/>
    <cellStyle name="Output 3 10 3 9 3" xfId="39544"/>
    <cellStyle name="Output 3 10 30" xfId="13965"/>
    <cellStyle name="Output 3 10 30 2" xfId="31525"/>
    <cellStyle name="Output 3 10 30 3" xfId="49013"/>
    <cellStyle name="Output 3 10 31" xfId="14525"/>
    <cellStyle name="Output 3 10 31 2" xfId="32085"/>
    <cellStyle name="Output 3 10 31 3" xfId="49573"/>
    <cellStyle name="Output 3 10 32" xfId="15080"/>
    <cellStyle name="Output 3 10 32 2" xfId="32640"/>
    <cellStyle name="Output 3 10 32 3" xfId="50128"/>
    <cellStyle name="Output 3 10 33" xfId="15645"/>
    <cellStyle name="Output 3 10 33 2" xfId="33205"/>
    <cellStyle name="Output 3 10 33 3" xfId="50693"/>
    <cellStyle name="Output 3 10 34" xfId="16192"/>
    <cellStyle name="Output 3 10 34 2" xfId="33752"/>
    <cellStyle name="Output 3 10 34 3" xfId="51240"/>
    <cellStyle name="Output 3 10 35" xfId="16743"/>
    <cellStyle name="Output 3 10 35 2" xfId="34303"/>
    <cellStyle name="Output 3 10 35 3" xfId="51791"/>
    <cellStyle name="Output 3 10 36" xfId="17264"/>
    <cellStyle name="Output 3 10 36 2" xfId="34824"/>
    <cellStyle name="Output 3 10 36 3" xfId="52312"/>
    <cellStyle name="Output 3 10 37" xfId="17868"/>
    <cellStyle name="Output 3 10 38" xfId="35356"/>
    <cellStyle name="Output 3 10 39" xfId="53259"/>
    <cellStyle name="Output 3 10 4" xfId="711"/>
    <cellStyle name="Output 3 10 4 10" xfId="10773"/>
    <cellStyle name="Output 3 10 4 10 2" xfId="28333"/>
    <cellStyle name="Output 3 10 4 10 3" xfId="45821"/>
    <cellStyle name="Output 3 10 4 11" xfId="11283"/>
    <cellStyle name="Output 3 10 4 11 2" xfId="28843"/>
    <cellStyle name="Output 3 10 4 11 3" xfId="46331"/>
    <cellStyle name="Output 3 10 4 12" xfId="11864"/>
    <cellStyle name="Output 3 10 4 12 2" xfId="29424"/>
    <cellStyle name="Output 3 10 4 12 3" xfId="46912"/>
    <cellStyle name="Output 3 10 4 13" xfId="12442"/>
    <cellStyle name="Output 3 10 4 13 2" xfId="30002"/>
    <cellStyle name="Output 3 10 4 13 3" xfId="47490"/>
    <cellStyle name="Output 3 10 4 14" xfId="13018"/>
    <cellStyle name="Output 3 10 4 14 2" xfId="30578"/>
    <cellStyle name="Output 3 10 4 14 3" xfId="48066"/>
    <cellStyle name="Output 3 10 4 15" xfId="13594"/>
    <cellStyle name="Output 3 10 4 15 2" xfId="31154"/>
    <cellStyle name="Output 3 10 4 15 3" xfId="48642"/>
    <cellStyle name="Output 3 10 4 16" xfId="14168"/>
    <cellStyle name="Output 3 10 4 16 2" xfId="31728"/>
    <cellStyle name="Output 3 10 4 16 3" xfId="49216"/>
    <cellStyle name="Output 3 10 4 17" xfId="14724"/>
    <cellStyle name="Output 3 10 4 17 2" xfId="32284"/>
    <cellStyle name="Output 3 10 4 17 3" xfId="49772"/>
    <cellStyle name="Output 3 10 4 18" xfId="15281"/>
    <cellStyle name="Output 3 10 4 18 2" xfId="32841"/>
    <cellStyle name="Output 3 10 4 18 3" xfId="50329"/>
    <cellStyle name="Output 3 10 4 19" xfId="15839"/>
    <cellStyle name="Output 3 10 4 19 2" xfId="33399"/>
    <cellStyle name="Output 3 10 4 19 3" xfId="50887"/>
    <cellStyle name="Output 3 10 4 2" xfId="6174"/>
    <cellStyle name="Output 3 10 4 2 2" xfId="23734"/>
    <cellStyle name="Output 3 10 4 2 3" xfId="41222"/>
    <cellStyle name="Output 3 10 4 20" xfId="16387"/>
    <cellStyle name="Output 3 10 4 20 2" xfId="33947"/>
    <cellStyle name="Output 3 10 4 20 3" xfId="51435"/>
    <cellStyle name="Output 3 10 4 21" xfId="16920"/>
    <cellStyle name="Output 3 10 4 21 2" xfId="34480"/>
    <cellStyle name="Output 3 10 4 21 3" xfId="51968"/>
    <cellStyle name="Output 3 10 4 22" xfId="17441"/>
    <cellStyle name="Output 3 10 4 22 2" xfId="35001"/>
    <cellStyle name="Output 3 10 4 22 3" xfId="52489"/>
    <cellStyle name="Output 3 10 4 23" xfId="18045"/>
    <cellStyle name="Output 3 10 4 24" xfId="35533"/>
    <cellStyle name="Output 3 10 4 3" xfId="6775"/>
    <cellStyle name="Output 3 10 4 3 2" xfId="24335"/>
    <cellStyle name="Output 3 10 4 3 3" xfId="41823"/>
    <cellStyle name="Output 3 10 4 4" xfId="7355"/>
    <cellStyle name="Output 3 10 4 4 2" xfId="24915"/>
    <cellStyle name="Output 3 10 4 4 3" xfId="42403"/>
    <cellStyle name="Output 3 10 4 5" xfId="7923"/>
    <cellStyle name="Output 3 10 4 5 2" xfId="25483"/>
    <cellStyle name="Output 3 10 4 5 3" xfId="42971"/>
    <cellStyle name="Output 3 10 4 6" xfId="8491"/>
    <cellStyle name="Output 3 10 4 6 2" xfId="26051"/>
    <cellStyle name="Output 3 10 4 6 3" xfId="43539"/>
    <cellStyle name="Output 3 10 4 7" xfId="9059"/>
    <cellStyle name="Output 3 10 4 7 2" xfId="26619"/>
    <cellStyle name="Output 3 10 4 7 3" xfId="44107"/>
    <cellStyle name="Output 3 10 4 8" xfId="9627"/>
    <cellStyle name="Output 3 10 4 8 2" xfId="27187"/>
    <cellStyle name="Output 3 10 4 8 3" xfId="44675"/>
    <cellStyle name="Output 3 10 4 9" xfId="10206"/>
    <cellStyle name="Output 3 10 4 9 2" xfId="27766"/>
    <cellStyle name="Output 3 10 4 9 3" xfId="45254"/>
    <cellStyle name="Output 3 10 40" xfId="53654"/>
    <cellStyle name="Output 3 10 41" xfId="53775"/>
    <cellStyle name="Output 3 10 5" xfId="1204"/>
    <cellStyle name="Output 3 10 5 2" xfId="18796"/>
    <cellStyle name="Output 3 10 5 3" xfId="36284"/>
    <cellStyle name="Output 3 10 6" xfId="1640"/>
    <cellStyle name="Output 3 10 6 2" xfId="19232"/>
    <cellStyle name="Output 3 10 6 3" xfId="36720"/>
    <cellStyle name="Output 3 10 7" xfId="2075"/>
    <cellStyle name="Output 3 10 7 2" xfId="19667"/>
    <cellStyle name="Output 3 10 7 3" xfId="37155"/>
    <cellStyle name="Output 3 10 8" xfId="2511"/>
    <cellStyle name="Output 3 10 8 2" xfId="20103"/>
    <cellStyle name="Output 3 10 8 3" xfId="37591"/>
    <cellStyle name="Output 3 10 9" xfId="2873"/>
    <cellStyle name="Output 3 10 9 2" xfId="20465"/>
    <cellStyle name="Output 3 10 9 3" xfId="37953"/>
    <cellStyle name="Output 3 11" xfId="278"/>
    <cellStyle name="Output 3 11 10" xfId="4054"/>
    <cellStyle name="Output 3 11 10 2" xfId="21646"/>
    <cellStyle name="Output 3 11 10 3" xfId="39134"/>
    <cellStyle name="Output 3 11 11" xfId="4475"/>
    <cellStyle name="Output 3 11 11 2" xfId="22067"/>
    <cellStyle name="Output 3 11 11 3" xfId="39555"/>
    <cellStyle name="Output 3 11 12" xfId="4896"/>
    <cellStyle name="Output 3 11 12 2" xfId="22488"/>
    <cellStyle name="Output 3 11 12 3" xfId="39976"/>
    <cellStyle name="Output 3 11 13" xfId="5297"/>
    <cellStyle name="Output 3 11 13 2" xfId="22889"/>
    <cellStyle name="Output 3 11 13 3" xfId="40377"/>
    <cellStyle name="Output 3 11 14" xfId="6010"/>
    <cellStyle name="Output 3 11 14 2" xfId="23602"/>
    <cellStyle name="Output 3 11 14 3" xfId="41090"/>
    <cellStyle name="Output 3 11 15" xfId="6611"/>
    <cellStyle name="Output 3 11 15 2" xfId="24171"/>
    <cellStyle name="Output 3 11 15 3" xfId="41659"/>
    <cellStyle name="Output 3 11 16" xfId="7191"/>
    <cellStyle name="Output 3 11 16 2" xfId="24751"/>
    <cellStyle name="Output 3 11 16 3" xfId="42239"/>
    <cellStyle name="Output 3 11 17" xfId="7759"/>
    <cellStyle name="Output 3 11 17 2" xfId="25319"/>
    <cellStyle name="Output 3 11 17 3" xfId="42807"/>
    <cellStyle name="Output 3 11 18" xfId="8327"/>
    <cellStyle name="Output 3 11 18 2" xfId="25887"/>
    <cellStyle name="Output 3 11 18 3" xfId="43375"/>
    <cellStyle name="Output 3 11 19" xfId="8895"/>
    <cellStyle name="Output 3 11 19 2" xfId="26455"/>
    <cellStyle name="Output 3 11 19 3" xfId="43943"/>
    <cellStyle name="Output 3 11 2" xfId="544"/>
    <cellStyle name="Output 3 11 2 2" xfId="18579"/>
    <cellStyle name="Output 3 11 2 3" xfId="36067"/>
    <cellStyle name="Output 3 11 20" xfId="9463"/>
    <cellStyle name="Output 3 11 20 2" xfId="27023"/>
    <cellStyle name="Output 3 11 20 3" xfId="44511"/>
    <cellStyle name="Output 3 11 21" xfId="10043"/>
    <cellStyle name="Output 3 11 21 2" xfId="27603"/>
    <cellStyle name="Output 3 11 21 3" xfId="45091"/>
    <cellStyle name="Output 3 11 22" xfId="10610"/>
    <cellStyle name="Output 3 11 22 2" xfId="28170"/>
    <cellStyle name="Output 3 11 22 3" xfId="45658"/>
    <cellStyle name="Output 3 11 23" xfId="11121"/>
    <cellStyle name="Output 3 11 23 2" xfId="28681"/>
    <cellStyle name="Output 3 11 23 3" xfId="46169"/>
    <cellStyle name="Output 3 11 24" xfId="11700"/>
    <cellStyle name="Output 3 11 24 2" xfId="29260"/>
    <cellStyle name="Output 3 11 24 3" xfId="46748"/>
    <cellStyle name="Output 3 11 25" xfId="12278"/>
    <cellStyle name="Output 3 11 25 2" xfId="29838"/>
    <cellStyle name="Output 3 11 25 3" xfId="47326"/>
    <cellStyle name="Output 3 11 26" xfId="12857"/>
    <cellStyle name="Output 3 11 26 2" xfId="30417"/>
    <cellStyle name="Output 3 11 26 3" xfId="47905"/>
    <cellStyle name="Output 3 11 27" xfId="13433"/>
    <cellStyle name="Output 3 11 27 2" xfId="30993"/>
    <cellStyle name="Output 3 11 27 3" xfId="48481"/>
    <cellStyle name="Output 3 11 28" xfId="14010"/>
    <cellStyle name="Output 3 11 28 2" xfId="31570"/>
    <cellStyle name="Output 3 11 28 3" xfId="49058"/>
    <cellStyle name="Output 3 11 29" xfId="14570"/>
    <cellStyle name="Output 3 11 29 2" xfId="32130"/>
    <cellStyle name="Output 3 11 29 3" xfId="49618"/>
    <cellStyle name="Output 3 11 3" xfId="1037"/>
    <cellStyle name="Output 3 11 3 2" xfId="18653"/>
    <cellStyle name="Output 3 11 3 3" xfId="36141"/>
    <cellStyle name="Output 3 11 30" xfId="15125"/>
    <cellStyle name="Output 3 11 30 2" xfId="32685"/>
    <cellStyle name="Output 3 11 30 3" xfId="50173"/>
    <cellStyle name="Output 3 11 31" xfId="15690"/>
    <cellStyle name="Output 3 11 31 2" xfId="33250"/>
    <cellStyle name="Output 3 11 31 3" xfId="50738"/>
    <cellStyle name="Output 3 11 32" xfId="16237"/>
    <cellStyle name="Output 3 11 32 2" xfId="33797"/>
    <cellStyle name="Output 3 11 32 3" xfId="51285"/>
    <cellStyle name="Output 3 11 33" xfId="16788"/>
    <cellStyle name="Output 3 11 33 2" xfId="34348"/>
    <cellStyle name="Output 3 11 33 3" xfId="51836"/>
    <cellStyle name="Output 3 11 34" xfId="17309"/>
    <cellStyle name="Output 3 11 34 2" xfId="34869"/>
    <cellStyle name="Output 3 11 34 3" xfId="52357"/>
    <cellStyle name="Output 3 11 35" xfId="17913"/>
    <cellStyle name="Output 3 11 36" xfId="35401"/>
    <cellStyle name="Output 3 11 37" xfId="53091"/>
    <cellStyle name="Output 3 11 38" xfId="53527"/>
    <cellStyle name="Output 3 11 39" xfId="53652"/>
    <cellStyle name="Output 3 11 4" xfId="1472"/>
    <cellStyle name="Output 3 11 4 2" xfId="19064"/>
    <cellStyle name="Output 3 11 4 3" xfId="36552"/>
    <cellStyle name="Output 3 11 5" xfId="1908"/>
    <cellStyle name="Output 3 11 5 2" xfId="19500"/>
    <cellStyle name="Output 3 11 5 3" xfId="36988"/>
    <cellStyle name="Output 3 11 6" xfId="2343"/>
    <cellStyle name="Output 3 11 6 2" xfId="19935"/>
    <cellStyle name="Output 3 11 6 3" xfId="37423"/>
    <cellStyle name="Output 3 11 7" xfId="3070"/>
    <cellStyle name="Output 3 11 7 2" xfId="20662"/>
    <cellStyle name="Output 3 11 7 3" xfId="38150"/>
    <cellStyle name="Output 3 11 8" xfId="3139"/>
    <cellStyle name="Output 3 11 8 2" xfId="20731"/>
    <cellStyle name="Output 3 11 8 3" xfId="38219"/>
    <cellStyle name="Output 3 11 9" xfId="3629"/>
    <cellStyle name="Output 3 11 9 2" xfId="21221"/>
    <cellStyle name="Output 3 11 9 3" xfId="38709"/>
    <cellStyle name="Output 3 12" xfId="284"/>
    <cellStyle name="Output 3 12 10" xfId="4212"/>
    <cellStyle name="Output 3 12 10 2" xfId="21804"/>
    <cellStyle name="Output 3 12 10 3" xfId="39292"/>
    <cellStyle name="Output 3 12 11" xfId="4633"/>
    <cellStyle name="Output 3 12 11 2" xfId="22225"/>
    <cellStyle name="Output 3 12 11 3" xfId="39713"/>
    <cellStyle name="Output 3 12 12" xfId="5034"/>
    <cellStyle name="Output 3 12 12 2" xfId="22626"/>
    <cellStyle name="Output 3 12 12 3" xfId="40114"/>
    <cellStyle name="Output 3 12 13" xfId="5434"/>
    <cellStyle name="Output 3 12 13 2" xfId="23026"/>
    <cellStyle name="Output 3 12 13 3" xfId="40514"/>
    <cellStyle name="Output 3 12 14" xfId="6179"/>
    <cellStyle name="Output 3 12 14 2" xfId="23739"/>
    <cellStyle name="Output 3 12 14 3" xfId="41227"/>
    <cellStyle name="Output 3 12 15" xfId="6780"/>
    <cellStyle name="Output 3 12 15 2" xfId="24340"/>
    <cellStyle name="Output 3 12 15 3" xfId="41828"/>
    <cellStyle name="Output 3 12 16" xfId="7360"/>
    <cellStyle name="Output 3 12 16 2" xfId="24920"/>
    <cellStyle name="Output 3 12 16 3" xfId="42408"/>
    <cellStyle name="Output 3 12 17" xfId="7928"/>
    <cellStyle name="Output 3 12 17 2" xfId="25488"/>
    <cellStyle name="Output 3 12 17 3" xfId="42976"/>
    <cellStyle name="Output 3 12 18" xfId="8496"/>
    <cellStyle name="Output 3 12 18 2" xfId="26056"/>
    <cellStyle name="Output 3 12 18 3" xfId="43544"/>
    <cellStyle name="Output 3 12 19" xfId="9064"/>
    <cellStyle name="Output 3 12 19 2" xfId="26624"/>
    <cellStyle name="Output 3 12 19 3" xfId="44112"/>
    <cellStyle name="Output 3 12 2" xfId="716"/>
    <cellStyle name="Output 3 12 2 2" xfId="18584"/>
    <cellStyle name="Output 3 12 2 3" xfId="36072"/>
    <cellStyle name="Output 3 12 20" xfId="9632"/>
    <cellStyle name="Output 3 12 20 2" xfId="27192"/>
    <cellStyle name="Output 3 12 20 3" xfId="44680"/>
    <cellStyle name="Output 3 12 21" xfId="10211"/>
    <cellStyle name="Output 3 12 21 2" xfId="27771"/>
    <cellStyle name="Output 3 12 21 3" xfId="45259"/>
    <cellStyle name="Output 3 12 22" xfId="10778"/>
    <cellStyle name="Output 3 12 22 2" xfId="28338"/>
    <cellStyle name="Output 3 12 22 3" xfId="45826"/>
    <cellStyle name="Output 3 12 23" xfId="11288"/>
    <cellStyle name="Output 3 12 23 2" xfId="28848"/>
    <cellStyle name="Output 3 12 23 3" xfId="46336"/>
    <cellStyle name="Output 3 12 24" xfId="11869"/>
    <cellStyle name="Output 3 12 24 2" xfId="29429"/>
    <cellStyle name="Output 3 12 24 3" xfId="46917"/>
    <cellStyle name="Output 3 12 25" xfId="12447"/>
    <cellStyle name="Output 3 12 25 2" xfId="30007"/>
    <cellStyle name="Output 3 12 25 3" xfId="47495"/>
    <cellStyle name="Output 3 12 26" xfId="13023"/>
    <cellStyle name="Output 3 12 26 2" xfId="30583"/>
    <cellStyle name="Output 3 12 26 3" xfId="48071"/>
    <cellStyle name="Output 3 12 27" xfId="13599"/>
    <cellStyle name="Output 3 12 27 2" xfId="31159"/>
    <cellStyle name="Output 3 12 27 3" xfId="48647"/>
    <cellStyle name="Output 3 12 28" xfId="14173"/>
    <cellStyle name="Output 3 12 28 2" xfId="31733"/>
    <cellStyle name="Output 3 12 28 3" xfId="49221"/>
    <cellStyle name="Output 3 12 29" xfId="14729"/>
    <cellStyle name="Output 3 12 29 2" xfId="32289"/>
    <cellStyle name="Output 3 12 29 3" xfId="49777"/>
    <cellStyle name="Output 3 12 3" xfId="1209"/>
    <cellStyle name="Output 3 12 3 2" xfId="18801"/>
    <cellStyle name="Output 3 12 3 3" xfId="36289"/>
    <cellStyle name="Output 3 12 30" xfId="15286"/>
    <cellStyle name="Output 3 12 30 2" xfId="32846"/>
    <cellStyle name="Output 3 12 30 3" xfId="50334"/>
    <cellStyle name="Output 3 12 31" xfId="15844"/>
    <cellStyle name="Output 3 12 31 2" xfId="33404"/>
    <cellStyle name="Output 3 12 31 3" xfId="50892"/>
    <cellStyle name="Output 3 12 32" xfId="16392"/>
    <cellStyle name="Output 3 12 32 2" xfId="33952"/>
    <cellStyle name="Output 3 12 32 3" xfId="51440"/>
    <cellStyle name="Output 3 12 33" xfId="16925"/>
    <cellStyle name="Output 3 12 33 2" xfId="34485"/>
    <cellStyle name="Output 3 12 33 3" xfId="51973"/>
    <cellStyle name="Output 3 12 34" xfId="17446"/>
    <cellStyle name="Output 3 12 34 2" xfId="35006"/>
    <cellStyle name="Output 3 12 34 3" xfId="52494"/>
    <cellStyle name="Output 3 12 35" xfId="18050"/>
    <cellStyle name="Output 3 12 36" xfId="35538"/>
    <cellStyle name="Output 3 12 37" xfId="53264"/>
    <cellStyle name="Output 3 12 38" xfId="53657"/>
    <cellStyle name="Output 3 12 39" xfId="53766"/>
    <cellStyle name="Output 3 12 4" xfId="1645"/>
    <cellStyle name="Output 3 12 4 2" xfId="19237"/>
    <cellStyle name="Output 3 12 4 3" xfId="36725"/>
    <cellStyle name="Output 3 12 5" xfId="2080"/>
    <cellStyle name="Output 3 12 5 2" xfId="19672"/>
    <cellStyle name="Output 3 12 5 3" xfId="37160"/>
    <cellStyle name="Output 3 12 6" xfId="2516"/>
    <cellStyle name="Output 3 12 6 2" xfId="20108"/>
    <cellStyle name="Output 3 12 6 3" xfId="37596"/>
    <cellStyle name="Output 3 12 7" xfId="2868"/>
    <cellStyle name="Output 3 12 7 2" xfId="20460"/>
    <cellStyle name="Output 3 12 7 3" xfId="37948"/>
    <cellStyle name="Output 3 12 8" xfId="3366"/>
    <cellStyle name="Output 3 12 8 2" xfId="20958"/>
    <cellStyle name="Output 3 12 8 3" xfId="38446"/>
    <cellStyle name="Output 3 12 9" xfId="3791"/>
    <cellStyle name="Output 3 12 9 2" xfId="21383"/>
    <cellStyle name="Output 3 12 9 3" xfId="38871"/>
    <cellStyle name="Output 3 13" xfId="289"/>
    <cellStyle name="Output 3 13 10" xfId="10575"/>
    <cellStyle name="Output 3 13 10 2" xfId="28135"/>
    <cellStyle name="Output 3 13 10 3" xfId="45623"/>
    <cellStyle name="Output 3 13 11" xfId="11086"/>
    <cellStyle name="Output 3 13 11 2" xfId="28646"/>
    <cellStyle name="Output 3 13 11 3" xfId="46134"/>
    <cellStyle name="Output 3 13 12" xfId="11665"/>
    <cellStyle name="Output 3 13 12 2" xfId="29225"/>
    <cellStyle name="Output 3 13 12 3" xfId="46713"/>
    <cellStyle name="Output 3 13 13" xfId="12243"/>
    <cellStyle name="Output 3 13 13 2" xfId="29803"/>
    <cellStyle name="Output 3 13 13 3" xfId="47291"/>
    <cellStyle name="Output 3 13 14" xfId="12822"/>
    <cellStyle name="Output 3 13 14 2" xfId="30382"/>
    <cellStyle name="Output 3 13 14 3" xfId="47870"/>
    <cellStyle name="Output 3 13 15" xfId="13398"/>
    <cellStyle name="Output 3 13 15 2" xfId="30958"/>
    <cellStyle name="Output 3 13 15 3" xfId="48446"/>
    <cellStyle name="Output 3 13 16" xfId="13975"/>
    <cellStyle name="Output 3 13 16 2" xfId="31535"/>
    <cellStyle name="Output 3 13 16 3" xfId="49023"/>
    <cellStyle name="Output 3 13 17" xfId="14535"/>
    <cellStyle name="Output 3 13 17 2" xfId="32095"/>
    <cellStyle name="Output 3 13 17 3" xfId="49583"/>
    <cellStyle name="Output 3 13 18" xfId="15090"/>
    <cellStyle name="Output 3 13 18 2" xfId="32650"/>
    <cellStyle name="Output 3 13 18 3" xfId="50138"/>
    <cellStyle name="Output 3 13 19" xfId="15655"/>
    <cellStyle name="Output 3 13 19 2" xfId="33215"/>
    <cellStyle name="Output 3 13 19 3" xfId="50703"/>
    <cellStyle name="Output 3 13 2" xfId="5975"/>
    <cellStyle name="Output 3 13 2 2" xfId="23567"/>
    <cellStyle name="Output 3 13 2 3" xfId="41055"/>
    <cellStyle name="Output 3 13 20" xfId="16202"/>
    <cellStyle name="Output 3 13 20 2" xfId="33762"/>
    <cellStyle name="Output 3 13 20 3" xfId="51250"/>
    <cellStyle name="Output 3 13 21" xfId="16753"/>
    <cellStyle name="Output 3 13 21 2" xfId="34313"/>
    <cellStyle name="Output 3 13 21 3" xfId="51801"/>
    <cellStyle name="Output 3 13 22" xfId="17274"/>
    <cellStyle name="Output 3 13 22 2" xfId="34834"/>
    <cellStyle name="Output 3 13 22 3" xfId="52322"/>
    <cellStyle name="Output 3 13 23" xfId="18336"/>
    <cellStyle name="Output 3 13 23 2" xfId="35824"/>
    <cellStyle name="Output 3 13 24" xfId="17878"/>
    <cellStyle name="Output 3 13 25" xfId="35366"/>
    <cellStyle name="Output 3 13 3" xfId="6576"/>
    <cellStyle name="Output 3 13 3 2" xfId="24136"/>
    <cellStyle name="Output 3 13 3 3" xfId="41624"/>
    <cellStyle name="Output 3 13 4" xfId="7156"/>
    <cellStyle name="Output 3 13 4 2" xfId="24716"/>
    <cellStyle name="Output 3 13 4 3" xfId="42204"/>
    <cellStyle name="Output 3 13 5" xfId="7724"/>
    <cellStyle name="Output 3 13 5 2" xfId="25284"/>
    <cellStyle name="Output 3 13 5 3" xfId="42772"/>
    <cellStyle name="Output 3 13 6" xfId="8292"/>
    <cellStyle name="Output 3 13 6 2" xfId="25852"/>
    <cellStyle name="Output 3 13 6 3" xfId="43340"/>
    <cellStyle name="Output 3 13 7" xfId="8860"/>
    <cellStyle name="Output 3 13 7 2" xfId="26420"/>
    <cellStyle name="Output 3 13 7 3" xfId="43908"/>
    <cellStyle name="Output 3 13 8" xfId="9428"/>
    <cellStyle name="Output 3 13 8 2" xfId="26988"/>
    <cellStyle name="Output 3 13 8 3" xfId="44476"/>
    <cellStyle name="Output 3 13 9" xfId="10008"/>
    <cellStyle name="Output 3 13 9 2" xfId="27568"/>
    <cellStyle name="Output 3 13 9 3" xfId="45056"/>
    <cellStyle name="Output 3 14" xfId="303"/>
    <cellStyle name="Output 3 14 2" xfId="18350"/>
    <cellStyle name="Output 3 14 3" xfId="35838"/>
    <cellStyle name="Output 3 15" xfId="314"/>
    <cellStyle name="Output 3 15 2" xfId="18361"/>
    <cellStyle name="Output 3 15 3" xfId="35849"/>
    <cellStyle name="Output 3 16" xfId="322"/>
    <cellStyle name="Output 3 16 2" xfId="18369"/>
    <cellStyle name="Output 3 16 3" xfId="35857"/>
    <cellStyle name="Output 3 17" xfId="327"/>
    <cellStyle name="Output 3 17 2" xfId="18374"/>
    <cellStyle name="Output 3 17 3" xfId="35862"/>
    <cellStyle name="Output 3 18" xfId="331"/>
    <cellStyle name="Output 3 18 2" xfId="18378"/>
    <cellStyle name="Output 3 18 3" xfId="35866"/>
    <cellStyle name="Output 3 19" xfId="335"/>
    <cellStyle name="Output 3 19 2" xfId="18382"/>
    <cellStyle name="Output 3 19 3" xfId="35870"/>
    <cellStyle name="Output 3 2" xfId="199"/>
    <cellStyle name="Output 3 2 10" xfId="2361"/>
    <cellStyle name="Output 3 2 10 2" xfId="19953"/>
    <cellStyle name="Output 3 2 10 3" xfId="37441"/>
    <cellStyle name="Output 3 2 11" xfId="2989"/>
    <cellStyle name="Output 3 2 11 2" xfId="20581"/>
    <cellStyle name="Output 3 2 11 3" xfId="38069"/>
    <cellStyle name="Output 3 2 12" xfId="3215"/>
    <cellStyle name="Output 3 2 12 2" xfId="20807"/>
    <cellStyle name="Output 3 2 12 3" xfId="38295"/>
    <cellStyle name="Output 3 2 13" xfId="3646"/>
    <cellStyle name="Output 3 2 13 2" xfId="21238"/>
    <cellStyle name="Output 3 2 13 3" xfId="38726"/>
    <cellStyle name="Output 3 2 14" xfId="4070"/>
    <cellStyle name="Output 3 2 14 2" xfId="21662"/>
    <cellStyle name="Output 3 2 14 3" xfId="39150"/>
    <cellStyle name="Output 3 2 15" xfId="4491"/>
    <cellStyle name="Output 3 2 15 2" xfId="22083"/>
    <cellStyle name="Output 3 2 15 3" xfId="39571"/>
    <cellStyle name="Output 3 2 16" xfId="4909"/>
    <cellStyle name="Output 3 2 16 2" xfId="22501"/>
    <cellStyle name="Output 3 2 16 3" xfId="39989"/>
    <cellStyle name="Output 3 2 17" xfId="5309"/>
    <cellStyle name="Output 3 2 17 2" xfId="22901"/>
    <cellStyle name="Output 3 2 17 3" xfId="40389"/>
    <cellStyle name="Output 3 2 18" xfId="5812"/>
    <cellStyle name="Output 3 2 18 2" xfId="23404"/>
    <cellStyle name="Output 3 2 18 3" xfId="40892"/>
    <cellStyle name="Output 3 2 19" xfId="5721"/>
    <cellStyle name="Output 3 2 19 2" xfId="23313"/>
    <cellStyle name="Output 3 2 19 3" xfId="40801"/>
    <cellStyle name="Output 3 2 2" xfId="627"/>
    <cellStyle name="Output 3 2 2 10" xfId="3704"/>
    <cellStyle name="Output 3 2 2 10 2" xfId="21296"/>
    <cellStyle name="Output 3 2 2 10 3" xfId="38784"/>
    <cellStyle name="Output 3 2 2 11" xfId="4125"/>
    <cellStyle name="Output 3 2 2 11 2" xfId="21717"/>
    <cellStyle name="Output 3 2 2 11 3" xfId="39205"/>
    <cellStyle name="Output 3 2 2 12" xfId="4546"/>
    <cellStyle name="Output 3 2 2 12 2" xfId="22138"/>
    <cellStyle name="Output 3 2 2 12 3" xfId="39626"/>
    <cellStyle name="Output 3 2 2 13" xfId="4957"/>
    <cellStyle name="Output 3 2 2 13 2" xfId="22549"/>
    <cellStyle name="Output 3 2 2 13 3" xfId="40037"/>
    <cellStyle name="Output 3 2 2 14" xfId="5357"/>
    <cellStyle name="Output 3 2 2 14 2" xfId="22949"/>
    <cellStyle name="Output 3 2 2 14 3" xfId="40437"/>
    <cellStyle name="Output 3 2 2 15" xfId="5878"/>
    <cellStyle name="Output 3 2 2 15 2" xfId="23470"/>
    <cellStyle name="Output 3 2 2 15 3" xfId="40958"/>
    <cellStyle name="Output 3 2 2 16" xfId="6477"/>
    <cellStyle name="Output 3 2 2 16 2" xfId="24037"/>
    <cellStyle name="Output 3 2 2 16 3" xfId="41525"/>
    <cellStyle name="Output 3 2 2 17" xfId="7057"/>
    <cellStyle name="Output 3 2 2 17 2" xfId="24617"/>
    <cellStyle name="Output 3 2 2 17 3" xfId="42105"/>
    <cellStyle name="Output 3 2 2 18" xfId="7625"/>
    <cellStyle name="Output 3 2 2 18 2" xfId="25185"/>
    <cellStyle name="Output 3 2 2 18 3" xfId="42673"/>
    <cellStyle name="Output 3 2 2 19" xfId="8193"/>
    <cellStyle name="Output 3 2 2 19 2" xfId="25753"/>
    <cellStyle name="Output 3 2 2 19 3" xfId="43241"/>
    <cellStyle name="Output 3 2 2 2" xfId="776"/>
    <cellStyle name="Output 3 2 2 2 10" xfId="4693"/>
    <cellStyle name="Output 3 2 2 2 10 2" xfId="22285"/>
    <cellStyle name="Output 3 2 2 2 10 3" xfId="39773"/>
    <cellStyle name="Output 3 2 2 2 11" xfId="5094"/>
    <cellStyle name="Output 3 2 2 2 11 2" xfId="22686"/>
    <cellStyle name="Output 3 2 2 2 11 3" xfId="40174"/>
    <cellStyle name="Output 3 2 2 2 12" xfId="5494"/>
    <cellStyle name="Output 3 2 2 2 12 2" xfId="23086"/>
    <cellStyle name="Output 3 2 2 2 12 3" xfId="40574"/>
    <cellStyle name="Output 3 2 2 2 13" xfId="6239"/>
    <cellStyle name="Output 3 2 2 2 13 2" xfId="23799"/>
    <cellStyle name="Output 3 2 2 2 13 3" xfId="41287"/>
    <cellStyle name="Output 3 2 2 2 14" xfId="6840"/>
    <cellStyle name="Output 3 2 2 2 14 2" xfId="24400"/>
    <cellStyle name="Output 3 2 2 2 14 3" xfId="41888"/>
    <cellStyle name="Output 3 2 2 2 15" xfId="7420"/>
    <cellStyle name="Output 3 2 2 2 15 2" xfId="24980"/>
    <cellStyle name="Output 3 2 2 2 15 3" xfId="42468"/>
    <cellStyle name="Output 3 2 2 2 16" xfId="7988"/>
    <cellStyle name="Output 3 2 2 2 16 2" xfId="25548"/>
    <cellStyle name="Output 3 2 2 2 16 3" xfId="43036"/>
    <cellStyle name="Output 3 2 2 2 17" xfId="8556"/>
    <cellStyle name="Output 3 2 2 2 17 2" xfId="26116"/>
    <cellStyle name="Output 3 2 2 2 17 3" xfId="43604"/>
    <cellStyle name="Output 3 2 2 2 18" xfId="9124"/>
    <cellStyle name="Output 3 2 2 2 18 2" xfId="26684"/>
    <cellStyle name="Output 3 2 2 2 18 3" xfId="44172"/>
    <cellStyle name="Output 3 2 2 2 19" xfId="9692"/>
    <cellStyle name="Output 3 2 2 2 19 2" xfId="27252"/>
    <cellStyle name="Output 3 2 2 2 19 3" xfId="44740"/>
    <cellStyle name="Output 3 2 2 2 2" xfId="1269"/>
    <cellStyle name="Output 3 2 2 2 2 2" xfId="18861"/>
    <cellStyle name="Output 3 2 2 2 2 3" xfId="36349"/>
    <cellStyle name="Output 3 2 2 2 20" xfId="10271"/>
    <cellStyle name="Output 3 2 2 2 20 2" xfId="27831"/>
    <cellStyle name="Output 3 2 2 2 20 3" xfId="45319"/>
    <cellStyle name="Output 3 2 2 2 21" xfId="10838"/>
    <cellStyle name="Output 3 2 2 2 21 2" xfId="28398"/>
    <cellStyle name="Output 3 2 2 2 21 3" xfId="45886"/>
    <cellStyle name="Output 3 2 2 2 22" xfId="11348"/>
    <cellStyle name="Output 3 2 2 2 22 2" xfId="28908"/>
    <cellStyle name="Output 3 2 2 2 22 3" xfId="46396"/>
    <cellStyle name="Output 3 2 2 2 23" xfId="11929"/>
    <cellStyle name="Output 3 2 2 2 23 2" xfId="29489"/>
    <cellStyle name="Output 3 2 2 2 23 3" xfId="46977"/>
    <cellStyle name="Output 3 2 2 2 24" xfId="12507"/>
    <cellStyle name="Output 3 2 2 2 24 2" xfId="30067"/>
    <cellStyle name="Output 3 2 2 2 24 3" xfId="47555"/>
    <cellStyle name="Output 3 2 2 2 25" xfId="13083"/>
    <cellStyle name="Output 3 2 2 2 25 2" xfId="30643"/>
    <cellStyle name="Output 3 2 2 2 25 3" xfId="48131"/>
    <cellStyle name="Output 3 2 2 2 26" xfId="13659"/>
    <cellStyle name="Output 3 2 2 2 26 2" xfId="31219"/>
    <cellStyle name="Output 3 2 2 2 26 3" xfId="48707"/>
    <cellStyle name="Output 3 2 2 2 27" xfId="14233"/>
    <cellStyle name="Output 3 2 2 2 27 2" xfId="31793"/>
    <cellStyle name="Output 3 2 2 2 27 3" xfId="49281"/>
    <cellStyle name="Output 3 2 2 2 28" xfId="14789"/>
    <cellStyle name="Output 3 2 2 2 28 2" xfId="32349"/>
    <cellStyle name="Output 3 2 2 2 28 3" xfId="49837"/>
    <cellStyle name="Output 3 2 2 2 29" xfId="15346"/>
    <cellStyle name="Output 3 2 2 2 29 2" xfId="32906"/>
    <cellStyle name="Output 3 2 2 2 29 3" xfId="50394"/>
    <cellStyle name="Output 3 2 2 2 3" xfId="1705"/>
    <cellStyle name="Output 3 2 2 2 3 2" xfId="19297"/>
    <cellStyle name="Output 3 2 2 2 3 3" xfId="36785"/>
    <cellStyle name="Output 3 2 2 2 30" xfId="15904"/>
    <cellStyle name="Output 3 2 2 2 30 2" xfId="33464"/>
    <cellStyle name="Output 3 2 2 2 30 3" xfId="50952"/>
    <cellStyle name="Output 3 2 2 2 31" xfId="16452"/>
    <cellStyle name="Output 3 2 2 2 31 2" xfId="34012"/>
    <cellStyle name="Output 3 2 2 2 31 3" xfId="51500"/>
    <cellStyle name="Output 3 2 2 2 32" xfId="16985"/>
    <cellStyle name="Output 3 2 2 2 32 2" xfId="34545"/>
    <cellStyle name="Output 3 2 2 2 32 3" xfId="52033"/>
    <cellStyle name="Output 3 2 2 2 33" xfId="17506"/>
    <cellStyle name="Output 3 2 2 2 33 2" xfId="35066"/>
    <cellStyle name="Output 3 2 2 2 33 3" xfId="52554"/>
    <cellStyle name="Output 3 2 2 2 34" xfId="18110"/>
    <cellStyle name="Output 3 2 2 2 35" xfId="35598"/>
    <cellStyle name="Output 3 2 2 2 36" xfId="53324"/>
    <cellStyle name="Output 3 2 2 2 37" xfId="53702"/>
    <cellStyle name="Output 3 2 2 2 38" xfId="53033"/>
    <cellStyle name="Output 3 2 2 2 4" xfId="2140"/>
    <cellStyle name="Output 3 2 2 2 4 2" xfId="19732"/>
    <cellStyle name="Output 3 2 2 2 4 3" xfId="37220"/>
    <cellStyle name="Output 3 2 2 2 5" xfId="2576"/>
    <cellStyle name="Output 3 2 2 2 5 2" xfId="20168"/>
    <cellStyle name="Output 3 2 2 2 5 3" xfId="37656"/>
    <cellStyle name="Output 3 2 2 2 6" xfId="3088"/>
    <cellStyle name="Output 3 2 2 2 6 2" xfId="20680"/>
    <cellStyle name="Output 3 2 2 2 6 3" xfId="38168"/>
    <cellStyle name="Output 3 2 2 2 7" xfId="3426"/>
    <cellStyle name="Output 3 2 2 2 7 2" xfId="21018"/>
    <cellStyle name="Output 3 2 2 2 7 3" xfId="38506"/>
    <cellStyle name="Output 3 2 2 2 8" xfId="3851"/>
    <cellStyle name="Output 3 2 2 2 8 2" xfId="21443"/>
    <cellStyle name="Output 3 2 2 2 8 3" xfId="38931"/>
    <cellStyle name="Output 3 2 2 2 9" xfId="4272"/>
    <cellStyle name="Output 3 2 2 2 9 2" xfId="21864"/>
    <cellStyle name="Output 3 2 2 2 9 3" xfId="39352"/>
    <cellStyle name="Output 3 2 2 20" xfId="8761"/>
    <cellStyle name="Output 3 2 2 20 2" xfId="26321"/>
    <cellStyle name="Output 3 2 2 20 3" xfId="43809"/>
    <cellStyle name="Output 3 2 2 21" xfId="9329"/>
    <cellStyle name="Output 3 2 2 21 2" xfId="26889"/>
    <cellStyle name="Output 3 2 2 21 3" xfId="44377"/>
    <cellStyle name="Output 3 2 2 22" xfId="9909"/>
    <cellStyle name="Output 3 2 2 22 2" xfId="27469"/>
    <cellStyle name="Output 3 2 2 22 3" xfId="44957"/>
    <cellStyle name="Output 3 2 2 23" xfId="10127"/>
    <cellStyle name="Output 3 2 2 23 2" xfId="27687"/>
    <cellStyle name="Output 3 2 2 23 3" xfId="45175"/>
    <cellStyle name="Output 3 2 2 24" xfId="11566"/>
    <cellStyle name="Output 3 2 2 24 2" xfId="29126"/>
    <cellStyle name="Output 3 2 2 24 3" xfId="46614"/>
    <cellStyle name="Output 3 2 2 25" xfId="12146"/>
    <cellStyle name="Output 3 2 2 25 2" xfId="29706"/>
    <cellStyle name="Output 3 2 2 25 3" xfId="47194"/>
    <cellStyle name="Output 3 2 2 26" xfId="12724"/>
    <cellStyle name="Output 3 2 2 26 2" xfId="30284"/>
    <cellStyle name="Output 3 2 2 26 3" xfId="47772"/>
    <cellStyle name="Output 3 2 2 27" xfId="13300"/>
    <cellStyle name="Output 3 2 2 27 2" xfId="30860"/>
    <cellStyle name="Output 3 2 2 27 3" xfId="48348"/>
    <cellStyle name="Output 3 2 2 28" xfId="13876"/>
    <cellStyle name="Output 3 2 2 28 2" xfId="31436"/>
    <cellStyle name="Output 3 2 2 28 3" xfId="48924"/>
    <cellStyle name="Output 3 2 2 29" xfId="14438"/>
    <cellStyle name="Output 3 2 2 29 2" xfId="31998"/>
    <cellStyle name="Output 3 2 2 29 3" xfId="49486"/>
    <cellStyle name="Output 3 2 2 3" xfId="896"/>
    <cellStyle name="Output 3 2 2 3 10" xfId="4813"/>
    <cellStyle name="Output 3 2 2 3 10 2" xfId="22405"/>
    <cellStyle name="Output 3 2 2 3 10 3" xfId="39893"/>
    <cellStyle name="Output 3 2 2 3 11" xfId="5214"/>
    <cellStyle name="Output 3 2 2 3 11 2" xfId="22806"/>
    <cellStyle name="Output 3 2 2 3 11 3" xfId="40294"/>
    <cellStyle name="Output 3 2 2 3 12" xfId="5614"/>
    <cellStyle name="Output 3 2 2 3 12 2" xfId="23206"/>
    <cellStyle name="Output 3 2 2 3 12 3" xfId="40694"/>
    <cellStyle name="Output 3 2 2 3 13" xfId="6359"/>
    <cellStyle name="Output 3 2 2 3 13 2" xfId="23919"/>
    <cellStyle name="Output 3 2 2 3 13 3" xfId="41407"/>
    <cellStyle name="Output 3 2 2 3 14" xfId="6960"/>
    <cellStyle name="Output 3 2 2 3 14 2" xfId="24520"/>
    <cellStyle name="Output 3 2 2 3 14 3" xfId="42008"/>
    <cellStyle name="Output 3 2 2 3 15" xfId="7540"/>
    <cellStyle name="Output 3 2 2 3 15 2" xfId="25100"/>
    <cellStyle name="Output 3 2 2 3 15 3" xfId="42588"/>
    <cellStyle name="Output 3 2 2 3 16" xfId="8108"/>
    <cellStyle name="Output 3 2 2 3 16 2" xfId="25668"/>
    <cellStyle name="Output 3 2 2 3 16 3" xfId="43156"/>
    <cellStyle name="Output 3 2 2 3 17" xfId="8676"/>
    <cellStyle name="Output 3 2 2 3 17 2" xfId="26236"/>
    <cellStyle name="Output 3 2 2 3 17 3" xfId="43724"/>
    <cellStyle name="Output 3 2 2 3 18" xfId="9244"/>
    <cellStyle name="Output 3 2 2 3 18 2" xfId="26804"/>
    <cellStyle name="Output 3 2 2 3 18 3" xfId="44292"/>
    <cellStyle name="Output 3 2 2 3 19" xfId="9812"/>
    <cellStyle name="Output 3 2 2 3 19 2" xfId="27372"/>
    <cellStyle name="Output 3 2 2 3 19 3" xfId="44860"/>
    <cellStyle name="Output 3 2 2 3 2" xfId="1389"/>
    <cellStyle name="Output 3 2 2 3 2 2" xfId="18981"/>
    <cellStyle name="Output 3 2 2 3 2 3" xfId="36469"/>
    <cellStyle name="Output 3 2 2 3 20" xfId="10391"/>
    <cellStyle name="Output 3 2 2 3 20 2" xfId="27951"/>
    <cellStyle name="Output 3 2 2 3 20 3" xfId="45439"/>
    <cellStyle name="Output 3 2 2 3 21" xfId="10958"/>
    <cellStyle name="Output 3 2 2 3 21 2" xfId="28518"/>
    <cellStyle name="Output 3 2 2 3 21 3" xfId="46006"/>
    <cellStyle name="Output 3 2 2 3 22" xfId="11468"/>
    <cellStyle name="Output 3 2 2 3 22 2" xfId="29028"/>
    <cellStyle name="Output 3 2 2 3 22 3" xfId="46516"/>
    <cellStyle name="Output 3 2 2 3 23" xfId="12049"/>
    <cellStyle name="Output 3 2 2 3 23 2" xfId="29609"/>
    <cellStyle name="Output 3 2 2 3 23 3" xfId="47097"/>
    <cellStyle name="Output 3 2 2 3 24" xfId="12627"/>
    <cellStyle name="Output 3 2 2 3 24 2" xfId="30187"/>
    <cellStyle name="Output 3 2 2 3 24 3" xfId="47675"/>
    <cellStyle name="Output 3 2 2 3 25" xfId="13203"/>
    <cellStyle name="Output 3 2 2 3 25 2" xfId="30763"/>
    <cellStyle name="Output 3 2 2 3 25 3" xfId="48251"/>
    <cellStyle name="Output 3 2 2 3 26" xfId="13779"/>
    <cellStyle name="Output 3 2 2 3 26 2" xfId="31339"/>
    <cellStyle name="Output 3 2 2 3 26 3" xfId="48827"/>
    <cellStyle name="Output 3 2 2 3 27" xfId="14353"/>
    <cellStyle name="Output 3 2 2 3 27 2" xfId="31913"/>
    <cellStyle name="Output 3 2 2 3 27 3" xfId="49401"/>
    <cellStyle name="Output 3 2 2 3 28" xfId="14909"/>
    <cellStyle name="Output 3 2 2 3 28 2" xfId="32469"/>
    <cellStyle name="Output 3 2 2 3 28 3" xfId="49957"/>
    <cellStyle name="Output 3 2 2 3 29" xfId="15466"/>
    <cellStyle name="Output 3 2 2 3 29 2" xfId="33026"/>
    <cellStyle name="Output 3 2 2 3 29 3" xfId="50514"/>
    <cellStyle name="Output 3 2 2 3 3" xfId="1825"/>
    <cellStyle name="Output 3 2 2 3 3 2" xfId="19417"/>
    <cellStyle name="Output 3 2 2 3 3 3" xfId="36905"/>
    <cellStyle name="Output 3 2 2 3 30" xfId="16024"/>
    <cellStyle name="Output 3 2 2 3 30 2" xfId="33584"/>
    <cellStyle name="Output 3 2 2 3 30 3" xfId="51072"/>
    <cellStyle name="Output 3 2 2 3 31" xfId="16572"/>
    <cellStyle name="Output 3 2 2 3 31 2" xfId="34132"/>
    <cellStyle name="Output 3 2 2 3 31 3" xfId="51620"/>
    <cellStyle name="Output 3 2 2 3 32" xfId="17105"/>
    <cellStyle name="Output 3 2 2 3 32 2" xfId="34665"/>
    <cellStyle name="Output 3 2 2 3 32 3" xfId="52153"/>
    <cellStyle name="Output 3 2 2 3 33" xfId="17626"/>
    <cellStyle name="Output 3 2 2 3 33 2" xfId="35186"/>
    <cellStyle name="Output 3 2 2 3 33 3" xfId="52674"/>
    <cellStyle name="Output 3 2 2 3 34" xfId="18230"/>
    <cellStyle name="Output 3 2 2 3 35" xfId="35718"/>
    <cellStyle name="Output 3 2 2 3 36" xfId="53444"/>
    <cellStyle name="Output 3 2 2 3 37" xfId="53790"/>
    <cellStyle name="Output 3 2 2 3 38" xfId="52972"/>
    <cellStyle name="Output 3 2 2 3 4" xfId="2260"/>
    <cellStyle name="Output 3 2 2 3 4 2" xfId="19852"/>
    <cellStyle name="Output 3 2 2 3 4 3" xfId="37340"/>
    <cellStyle name="Output 3 2 2 3 5" xfId="2696"/>
    <cellStyle name="Output 3 2 2 3 5 2" xfId="20288"/>
    <cellStyle name="Output 3 2 2 3 5 3" xfId="37776"/>
    <cellStyle name="Output 3 2 2 3 6" xfId="2949"/>
    <cellStyle name="Output 3 2 2 3 6 2" xfId="20541"/>
    <cellStyle name="Output 3 2 2 3 6 3" xfId="38029"/>
    <cellStyle name="Output 3 2 2 3 7" xfId="3546"/>
    <cellStyle name="Output 3 2 2 3 7 2" xfId="21138"/>
    <cellStyle name="Output 3 2 2 3 7 3" xfId="38626"/>
    <cellStyle name="Output 3 2 2 3 8" xfId="3971"/>
    <cellStyle name="Output 3 2 2 3 8 2" xfId="21563"/>
    <cellStyle name="Output 3 2 2 3 8 3" xfId="39051"/>
    <cellStyle name="Output 3 2 2 3 9" xfId="4392"/>
    <cellStyle name="Output 3 2 2 3 9 2" xfId="21984"/>
    <cellStyle name="Output 3 2 2 3 9 3" xfId="39472"/>
    <cellStyle name="Output 3 2 2 30" xfId="14994"/>
    <cellStyle name="Output 3 2 2 30 2" xfId="32554"/>
    <cellStyle name="Output 3 2 2 30 3" xfId="50042"/>
    <cellStyle name="Output 3 2 2 31" xfId="15562"/>
    <cellStyle name="Output 3 2 2 31 2" xfId="33122"/>
    <cellStyle name="Output 3 2 2 31 3" xfId="50610"/>
    <cellStyle name="Output 3 2 2 32" xfId="16109"/>
    <cellStyle name="Output 3 2 2 32 2" xfId="33669"/>
    <cellStyle name="Output 3 2 2 32 3" xfId="51157"/>
    <cellStyle name="Output 3 2 2 33" xfId="16668"/>
    <cellStyle name="Output 3 2 2 33 2" xfId="34228"/>
    <cellStyle name="Output 3 2 2 33 3" xfId="51716"/>
    <cellStyle name="Output 3 2 2 34" xfId="17190"/>
    <cellStyle name="Output 3 2 2 34 2" xfId="34750"/>
    <cellStyle name="Output 3 2 2 34 3" xfId="52238"/>
    <cellStyle name="Output 3 2 2 35" xfId="17794"/>
    <cellStyle name="Output 3 2 2 36" xfId="35282"/>
    <cellStyle name="Output 3 2 2 37" xfId="53175"/>
    <cellStyle name="Output 3 2 2 38" xfId="53593"/>
    <cellStyle name="Output 3 2 2 39" xfId="53644"/>
    <cellStyle name="Output 3 2 2 4" xfId="1120"/>
    <cellStyle name="Output 3 2 2 4 10" xfId="10691"/>
    <cellStyle name="Output 3 2 2 4 10 2" xfId="28251"/>
    <cellStyle name="Output 3 2 2 4 10 3" xfId="45739"/>
    <cellStyle name="Output 3 2 2 4 11" xfId="11202"/>
    <cellStyle name="Output 3 2 2 4 11 2" xfId="28762"/>
    <cellStyle name="Output 3 2 2 4 11 3" xfId="46250"/>
    <cellStyle name="Output 3 2 2 4 12" xfId="11782"/>
    <cellStyle name="Output 3 2 2 4 12 2" xfId="29342"/>
    <cellStyle name="Output 3 2 2 4 12 3" xfId="46830"/>
    <cellStyle name="Output 3 2 2 4 13" xfId="12360"/>
    <cellStyle name="Output 3 2 2 4 13 2" xfId="29920"/>
    <cellStyle name="Output 3 2 2 4 13 3" xfId="47408"/>
    <cellStyle name="Output 3 2 2 4 14" xfId="12937"/>
    <cellStyle name="Output 3 2 2 4 14 2" xfId="30497"/>
    <cellStyle name="Output 3 2 2 4 14 3" xfId="47985"/>
    <cellStyle name="Output 3 2 2 4 15" xfId="13512"/>
    <cellStyle name="Output 3 2 2 4 15 2" xfId="31072"/>
    <cellStyle name="Output 3 2 2 4 15 3" xfId="48560"/>
    <cellStyle name="Output 3 2 2 4 16" xfId="14087"/>
    <cellStyle name="Output 3 2 2 4 16 2" xfId="31647"/>
    <cellStyle name="Output 3 2 2 4 16 3" xfId="49135"/>
    <cellStyle name="Output 3 2 2 4 17" xfId="14644"/>
    <cellStyle name="Output 3 2 2 4 17 2" xfId="32204"/>
    <cellStyle name="Output 3 2 2 4 17 3" xfId="49692"/>
    <cellStyle name="Output 3 2 2 4 18" xfId="15200"/>
    <cellStyle name="Output 3 2 2 4 18 2" xfId="32760"/>
    <cellStyle name="Output 3 2 2 4 18 3" xfId="50248"/>
    <cellStyle name="Output 3 2 2 4 19" xfId="15761"/>
    <cellStyle name="Output 3 2 2 4 19 2" xfId="33321"/>
    <cellStyle name="Output 3 2 2 4 19 3" xfId="50809"/>
    <cellStyle name="Output 3 2 2 4 2" xfId="6092"/>
    <cellStyle name="Output 3 2 2 4 2 2" xfId="23662"/>
    <cellStyle name="Output 3 2 2 4 2 3" xfId="41150"/>
    <cellStyle name="Output 3 2 2 4 20" xfId="16307"/>
    <cellStyle name="Output 3 2 2 4 20 2" xfId="33867"/>
    <cellStyle name="Output 3 2 2 4 20 3" xfId="51355"/>
    <cellStyle name="Output 3 2 2 4 21" xfId="16848"/>
    <cellStyle name="Output 3 2 2 4 21 2" xfId="34408"/>
    <cellStyle name="Output 3 2 2 4 21 3" xfId="51896"/>
    <cellStyle name="Output 3 2 2 4 22" xfId="17369"/>
    <cellStyle name="Output 3 2 2 4 22 2" xfId="34929"/>
    <cellStyle name="Output 3 2 2 4 22 3" xfId="52417"/>
    <cellStyle name="Output 3 2 2 4 23" xfId="17973"/>
    <cellStyle name="Output 3 2 2 4 24" xfId="35461"/>
    <cellStyle name="Output 3 2 2 4 3" xfId="6693"/>
    <cellStyle name="Output 3 2 2 4 3 2" xfId="24253"/>
    <cellStyle name="Output 3 2 2 4 3 3" xfId="41741"/>
    <cellStyle name="Output 3 2 2 4 4" xfId="7273"/>
    <cellStyle name="Output 3 2 2 4 4 2" xfId="24833"/>
    <cellStyle name="Output 3 2 2 4 4 3" xfId="42321"/>
    <cellStyle name="Output 3 2 2 4 5" xfId="7841"/>
    <cellStyle name="Output 3 2 2 4 5 2" xfId="25401"/>
    <cellStyle name="Output 3 2 2 4 5 3" xfId="42889"/>
    <cellStyle name="Output 3 2 2 4 6" xfId="8409"/>
    <cellStyle name="Output 3 2 2 4 6 2" xfId="25969"/>
    <cellStyle name="Output 3 2 2 4 6 3" xfId="43457"/>
    <cellStyle name="Output 3 2 2 4 7" xfId="8977"/>
    <cellStyle name="Output 3 2 2 4 7 2" xfId="26537"/>
    <cellStyle name="Output 3 2 2 4 7 3" xfId="44025"/>
    <cellStyle name="Output 3 2 2 4 8" xfId="9545"/>
    <cellStyle name="Output 3 2 2 4 8 2" xfId="27105"/>
    <cellStyle name="Output 3 2 2 4 8 3" xfId="44593"/>
    <cellStyle name="Output 3 2 2 4 9" xfId="10124"/>
    <cellStyle name="Output 3 2 2 4 9 2" xfId="27684"/>
    <cellStyle name="Output 3 2 2 4 9 3" xfId="45172"/>
    <cellStyle name="Output 3 2 2 5" xfId="1556"/>
    <cellStyle name="Output 3 2 2 5 2" xfId="19148"/>
    <cellStyle name="Output 3 2 2 5 3" xfId="36636"/>
    <cellStyle name="Output 3 2 2 6" xfId="1991"/>
    <cellStyle name="Output 3 2 2 6 2" xfId="19583"/>
    <cellStyle name="Output 3 2 2 6 3" xfId="37071"/>
    <cellStyle name="Output 3 2 2 7" xfId="2427"/>
    <cellStyle name="Output 3 2 2 7 2" xfId="20019"/>
    <cellStyle name="Output 3 2 2 7 3" xfId="37507"/>
    <cellStyle name="Output 3 2 2 8" xfId="3019"/>
    <cellStyle name="Output 3 2 2 8 2" xfId="20611"/>
    <cellStyle name="Output 3 2 2 8 3" xfId="38099"/>
    <cellStyle name="Output 3 2 2 9" xfId="3278"/>
    <cellStyle name="Output 3 2 2 9 2" xfId="20870"/>
    <cellStyle name="Output 3 2 2 9 3" xfId="38358"/>
    <cellStyle name="Output 3 2 20" xfId="5838"/>
    <cellStyle name="Output 3 2 20 2" xfId="23430"/>
    <cellStyle name="Output 3 2 20 3" xfId="40918"/>
    <cellStyle name="Output 3 2 21" xfId="5732"/>
    <cellStyle name="Output 3 2 21 2" xfId="23324"/>
    <cellStyle name="Output 3 2 21 3" xfId="40812"/>
    <cellStyle name="Output 3 2 22" xfId="7215"/>
    <cellStyle name="Output 3 2 22 2" xfId="24775"/>
    <cellStyle name="Output 3 2 22 3" xfId="42263"/>
    <cellStyle name="Output 3 2 23" xfId="7783"/>
    <cellStyle name="Output 3 2 23 2" xfId="25343"/>
    <cellStyle name="Output 3 2 23 3" xfId="42831"/>
    <cellStyle name="Output 3 2 24" xfId="8351"/>
    <cellStyle name="Output 3 2 24 2" xfId="25911"/>
    <cellStyle name="Output 3 2 24 3" xfId="43399"/>
    <cellStyle name="Output 3 2 25" xfId="8981"/>
    <cellStyle name="Output 3 2 25 2" xfId="26541"/>
    <cellStyle name="Output 3 2 25 3" xfId="44029"/>
    <cellStyle name="Output 3 2 26" xfId="10650"/>
    <cellStyle name="Output 3 2 26 2" xfId="28210"/>
    <cellStyle name="Output 3 2 26 3" xfId="45698"/>
    <cellStyle name="Output 3 2 27" xfId="8918"/>
    <cellStyle name="Output 3 2 27 2" xfId="26478"/>
    <cellStyle name="Output 3 2 27 3" xfId="43966"/>
    <cellStyle name="Output 3 2 28" xfId="9335"/>
    <cellStyle name="Output 3 2 28 2" xfId="26895"/>
    <cellStyle name="Output 3 2 28 3" xfId="44383"/>
    <cellStyle name="Output 3 2 29" xfId="11725"/>
    <cellStyle name="Output 3 2 29 2" xfId="29285"/>
    <cellStyle name="Output 3 2 29 3" xfId="46773"/>
    <cellStyle name="Output 3 2 3" xfId="598"/>
    <cellStyle name="Output 3 2 3 10" xfId="3679"/>
    <cellStyle name="Output 3 2 3 10 2" xfId="21271"/>
    <cellStyle name="Output 3 2 3 10 3" xfId="38759"/>
    <cellStyle name="Output 3 2 3 11" xfId="4100"/>
    <cellStyle name="Output 3 2 3 11 2" xfId="21692"/>
    <cellStyle name="Output 3 2 3 11 3" xfId="39180"/>
    <cellStyle name="Output 3 2 3 12" xfId="4521"/>
    <cellStyle name="Output 3 2 3 12 2" xfId="22113"/>
    <cellStyle name="Output 3 2 3 12 3" xfId="39601"/>
    <cellStyle name="Output 3 2 3 13" xfId="4933"/>
    <cellStyle name="Output 3 2 3 13 2" xfId="22525"/>
    <cellStyle name="Output 3 2 3 13 3" xfId="40013"/>
    <cellStyle name="Output 3 2 3 14" xfId="5333"/>
    <cellStyle name="Output 3 2 3 14 2" xfId="22925"/>
    <cellStyle name="Output 3 2 3 14 3" xfId="40413"/>
    <cellStyle name="Output 3 2 3 15" xfId="5849"/>
    <cellStyle name="Output 3 2 3 15 2" xfId="23441"/>
    <cellStyle name="Output 3 2 3 15 3" xfId="40929"/>
    <cellStyle name="Output 3 2 3 16" xfId="6449"/>
    <cellStyle name="Output 3 2 3 16 2" xfId="24009"/>
    <cellStyle name="Output 3 2 3 16 3" xfId="41497"/>
    <cellStyle name="Output 3 2 3 17" xfId="5780"/>
    <cellStyle name="Output 3 2 3 17 2" xfId="23372"/>
    <cellStyle name="Output 3 2 3 17 3" xfId="40860"/>
    <cellStyle name="Output 3 2 3 18" xfId="5791"/>
    <cellStyle name="Output 3 2 3 18 2" xfId="23383"/>
    <cellStyle name="Output 3 2 3 18 3" xfId="40871"/>
    <cellStyle name="Output 3 2 3 19" xfId="5751"/>
    <cellStyle name="Output 3 2 3 19 2" xfId="23343"/>
    <cellStyle name="Output 3 2 3 19 3" xfId="40831"/>
    <cellStyle name="Output 3 2 3 2" xfId="752"/>
    <cellStyle name="Output 3 2 3 2 10" xfId="4669"/>
    <cellStyle name="Output 3 2 3 2 10 2" xfId="22261"/>
    <cellStyle name="Output 3 2 3 2 10 3" xfId="39749"/>
    <cellStyle name="Output 3 2 3 2 11" xfId="5070"/>
    <cellStyle name="Output 3 2 3 2 11 2" xfId="22662"/>
    <cellStyle name="Output 3 2 3 2 11 3" xfId="40150"/>
    <cellStyle name="Output 3 2 3 2 12" xfId="5470"/>
    <cellStyle name="Output 3 2 3 2 12 2" xfId="23062"/>
    <cellStyle name="Output 3 2 3 2 12 3" xfId="40550"/>
    <cellStyle name="Output 3 2 3 2 13" xfId="6215"/>
    <cellStyle name="Output 3 2 3 2 13 2" xfId="23775"/>
    <cellStyle name="Output 3 2 3 2 13 3" xfId="41263"/>
    <cellStyle name="Output 3 2 3 2 14" xfId="6816"/>
    <cellStyle name="Output 3 2 3 2 14 2" xfId="24376"/>
    <cellStyle name="Output 3 2 3 2 14 3" xfId="41864"/>
    <cellStyle name="Output 3 2 3 2 15" xfId="7396"/>
    <cellStyle name="Output 3 2 3 2 15 2" xfId="24956"/>
    <cellStyle name="Output 3 2 3 2 15 3" xfId="42444"/>
    <cellStyle name="Output 3 2 3 2 16" xfId="7964"/>
    <cellStyle name="Output 3 2 3 2 16 2" xfId="25524"/>
    <cellStyle name="Output 3 2 3 2 16 3" xfId="43012"/>
    <cellStyle name="Output 3 2 3 2 17" xfId="8532"/>
    <cellStyle name="Output 3 2 3 2 17 2" xfId="26092"/>
    <cellStyle name="Output 3 2 3 2 17 3" xfId="43580"/>
    <cellStyle name="Output 3 2 3 2 18" xfId="9100"/>
    <cellStyle name="Output 3 2 3 2 18 2" xfId="26660"/>
    <cellStyle name="Output 3 2 3 2 18 3" xfId="44148"/>
    <cellStyle name="Output 3 2 3 2 19" xfId="9668"/>
    <cellStyle name="Output 3 2 3 2 19 2" xfId="27228"/>
    <cellStyle name="Output 3 2 3 2 19 3" xfId="44716"/>
    <cellStyle name="Output 3 2 3 2 2" xfId="1245"/>
    <cellStyle name="Output 3 2 3 2 2 2" xfId="18837"/>
    <cellStyle name="Output 3 2 3 2 2 3" xfId="36325"/>
    <cellStyle name="Output 3 2 3 2 20" xfId="10247"/>
    <cellStyle name="Output 3 2 3 2 20 2" xfId="27807"/>
    <cellStyle name="Output 3 2 3 2 20 3" xfId="45295"/>
    <cellStyle name="Output 3 2 3 2 21" xfId="10814"/>
    <cellStyle name="Output 3 2 3 2 21 2" xfId="28374"/>
    <cellStyle name="Output 3 2 3 2 21 3" xfId="45862"/>
    <cellStyle name="Output 3 2 3 2 22" xfId="11324"/>
    <cellStyle name="Output 3 2 3 2 22 2" xfId="28884"/>
    <cellStyle name="Output 3 2 3 2 22 3" xfId="46372"/>
    <cellStyle name="Output 3 2 3 2 23" xfId="11905"/>
    <cellStyle name="Output 3 2 3 2 23 2" xfId="29465"/>
    <cellStyle name="Output 3 2 3 2 23 3" xfId="46953"/>
    <cellStyle name="Output 3 2 3 2 24" xfId="12483"/>
    <cellStyle name="Output 3 2 3 2 24 2" xfId="30043"/>
    <cellStyle name="Output 3 2 3 2 24 3" xfId="47531"/>
    <cellStyle name="Output 3 2 3 2 25" xfId="13059"/>
    <cellStyle name="Output 3 2 3 2 25 2" xfId="30619"/>
    <cellStyle name="Output 3 2 3 2 25 3" xfId="48107"/>
    <cellStyle name="Output 3 2 3 2 26" xfId="13635"/>
    <cellStyle name="Output 3 2 3 2 26 2" xfId="31195"/>
    <cellStyle name="Output 3 2 3 2 26 3" xfId="48683"/>
    <cellStyle name="Output 3 2 3 2 27" xfId="14209"/>
    <cellStyle name="Output 3 2 3 2 27 2" xfId="31769"/>
    <cellStyle name="Output 3 2 3 2 27 3" xfId="49257"/>
    <cellStyle name="Output 3 2 3 2 28" xfId="14765"/>
    <cellStyle name="Output 3 2 3 2 28 2" xfId="32325"/>
    <cellStyle name="Output 3 2 3 2 28 3" xfId="49813"/>
    <cellStyle name="Output 3 2 3 2 29" xfId="15322"/>
    <cellStyle name="Output 3 2 3 2 29 2" xfId="32882"/>
    <cellStyle name="Output 3 2 3 2 29 3" xfId="50370"/>
    <cellStyle name="Output 3 2 3 2 3" xfId="1681"/>
    <cellStyle name="Output 3 2 3 2 3 2" xfId="19273"/>
    <cellStyle name="Output 3 2 3 2 3 3" xfId="36761"/>
    <cellStyle name="Output 3 2 3 2 30" xfId="15880"/>
    <cellStyle name="Output 3 2 3 2 30 2" xfId="33440"/>
    <cellStyle name="Output 3 2 3 2 30 3" xfId="50928"/>
    <cellStyle name="Output 3 2 3 2 31" xfId="16428"/>
    <cellStyle name="Output 3 2 3 2 31 2" xfId="33988"/>
    <cellStyle name="Output 3 2 3 2 31 3" xfId="51476"/>
    <cellStyle name="Output 3 2 3 2 32" xfId="16961"/>
    <cellStyle name="Output 3 2 3 2 32 2" xfId="34521"/>
    <cellStyle name="Output 3 2 3 2 32 3" xfId="52009"/>
    <cellStyle name="Output 3 2 3 2 33" xfId="17482"/>
    <cellStyle name="Output 3 2 3 2 33 2" xfId="35042"/>
    <cellStyle name="Output 3 2 3 2 33 3" xfId="52530"/>
    <cellStyle name="Output 3 2 3 2 34" xfId="18086"/>
    <cellStyle name="Output 3 2 3 2 35" xfId="35574"/>
    <cellStyle name="Output 3 2 3 2 36" xfId="53300"/>
    <cellStyle name="Output 3 2 3 2 37" xfId="53683"/>
    <cellStyle name="Output 3 2 3 2 38" xfId="53765"/>
    <cellStyle name="Output 3 2 3 2 4" xfId="2116"/>
    <cellStyle name="Output 3 2 3 2 4 2" xfId="19708"/>
    <cellStyle name="Output 3 2 3 2 4 3" xfId="37196"/>
    <cellStyle name="Output 3 2 3 2 5" xfId="2552"/>
    <cellStyle name="Output 3 2 3 2 5 2" xfId="20144"/>
    <cellStyle name="Output 3 2 3 2 5 3" xfId="37632"/>
    <cellStyle name="Output 3 2 3 2 6" xfId="478"/>
    <cellStyle name="Output 3 2 3 2 6 2" xfId="18525"/>
    <cellStyle name="Output 3 2 3 2 6 3" xfId="36013"/>
    <cellStyle name="Output 3 2 3 2 7" xfId="3402"/>
    <cellStyle name="Output 3 2 3 2 7 2" xfId="20994"/>
    <cellStyle name="Output 3 2 3 2 7 3" xfId="38482"/>
    <cellStyle name="Output 3 2 3 2 8" xfId="3827"/>
    <cellStyle name="Output 3 2 3 2 8 2" xfId="21419"/>
    <cellStyle name="Output 3 2 3 2 8 3" xfId="38907"/>
    <cellStyle name="Output 3 2 3 2 9" xfId="4248"/>
    <cellStyle name="Output 3 2 3 2 9 2" xfId="21840"/>
    <cellStyle name="Output 3 2 3 2 9 3" xfId="39328"/>
    <cellStyle name="Output 3 2 3 20" xfId="5762"/>
    <cellStyle name="Output 3 2 3 20 2" xfId="23354"/>
    <cellStyle name="Output 3 2 3 20 3" xfId="40842"/>
    <cellStyle name="Output 3 2 3 21" xfId="5782"/>
    <cellStyle name="Output 3 2 3 21 2" xfId="23374"/>
    <cellStyle name="Output 3 2 3 21 3" xfId="40862"/>
    <cellStyle name="Output 3 2 3 22" xfId="7216"/>
    <cellStyle name="Output 3 2 3 22 2" xfId="24776"/>
    <cellStyle name="Output 3 2 3 22 3" xfId="42264"/>
    <cellStyle name="Output 3 2 3 23" xfId="10049"/>
    <cellStyle name="Output 3 2 3 23 2" xfId="27609"/>
    <cellStyle name="Output 3 2 3 23 3" xfId="45097"/>
    <cellStyle name="Output 3 2 3 24" xfId="9549"/>
    <cellStyle name="Output 3 2 3 24 2" xfId="27109"/>
    <cellStyle name="Output 3 2 3 24 3" xfId="44597"/>
    <cellStyle name="Output 3 2 3 25" xfId="8332"/>
    <cellStyle name="Output 3 2 3 25 2" xfId="25892"/>
    <cellStyle name="Output 3 2 3 25 3" xfId="43380"/>
    <cellStyle name="Output 3 2 3 26" xfId="11743"/>
    <cellStyle name="Output 3 2 3 26 2" xfId="29303"/>
    <cellStyle name="Output 3 2 3 26 3" xfId="46791"/>
    <cellStyle name="Output 3 2 3 27" xfId="12321"/>
    <cellStyle name="Output 3 2 3 27 2" xfId="29881"/>
    <cellStyle name="Output 3 2 3 27 3" xfId="47369"/>
    <cellStyle name="Output 3 2 3 28" xfId="12898"/>
    <cellStyle name="Output 3 2 3 28 2" xfId="30458"/>
    <cellStyle name="Output 3 2 3 28 3" xfId="47946"/>
    <cellStyle name="Output 3 2 3 29" xfId="12737"/>
    <cellStyle name="Output 3 2 3 29 2" xfId="30297"/>
    <cellStyle name="Output 3 2 3 29 3" xfId="47785"/>
    <cellStyle name="Output 3 2 3 3" xfId="872"/>
    <cellStyle name="Output 3 2 3 3 10" xfId="4789"/>
    <cellStyle name="Output 3 2 3 3 10 2" xfId="22381"/>
    <cellStyle name="Output 3 2 3 3 10 3" xfId="39869"/>
    <cellStyle name="Output 3 2 3 3 11" xfId="5190"/>
    <cellStyle name="Output 3 2 3 3 11 2" xfId="22782"/>
    <cellStyle name="Output 3 2 3 3 11 3" xfId="40270"/>
    <cellStyle name="Output 3 2 3 3 12" xfId="5590"/>
    <cellStyle name="Output 3 2 3 3 12 2" xfId="23182"/>
    <cellStyle name="Output 3 2 3 3 12 3" xfId="40670"/>
    <cellStyle name="Output 3 2 3 3 13" xfId="6335"/>
    <cellStyle name="Output 3 2 3 3 13 2" xfId="23895"/>
    <cellStyle name="Output 3 2 3 3 13 3" xfId="41383"/>
    <cellStyle name="Output 3 2 3 3 14" xfId="6936"/>
    <cellStyle name="Output 3 2 3 3 14 2" xfId="24496"/>
    <cellStyle name="Output 3 2 3 3 14 3" xfId="41984"/>
    <cellStyle name="Output 3 2 3 3 15" xfId="7516"/>
    <cellStyle name="Output 3 2 3 3 15 2" xfId="25076"/>
    <cellStyle name="Output 3 2 3 3 15 3" xfId="42564"/>
    <cellStyle name="Output 3 2 3 3 16" xfId="8084"/>
    <cellStyle name="Output 3 2 3 3 16 2" xfId="25644"/>
    <cellStyle name="Output 3 2 3 3 16 3" xfId="43132"/>
    <cellStyle name="Output 3 2 3 3 17" xfId="8652"/>
    <cellStyle name="Output 3 2 3 3 17 2" xfId="26212"/>
    <cellStyle name="Output 3 2 3 3 17 3" xfId="43700"/>
    <cellStyle name="Output 3 2 3 3 18" xfId="9220"/>
    <cellStyle name="Output 3 2 3 3 18 2" xfId="26780"/>
    <cellStyle name="Output 3 2 3 3 18 3" xfId="44268"/>
    <cellStyle name="Output 3 2 3 3 19" xfId="9788"/>
    <cellStyle name="Output 3 2 3 3 19 2" xfId="27348"/>
    <cellStyle name="Output 3 2 3 3 19 3" xfId="44836"/>
    <cellStyle name="Output 3 2 3 3 2" xfId="1365"/>
    <cellStyle name="Output 3 2 3 3 2 2" xfId="18957"/>
    <cellStyle name="Output 3 2 3 3 2 3" xfId="36445"/>
    <cellStyle name="Output 3 2 3 3 20" xfId="10367"/>
    <cellStyle name="Output 3 2 3 3 20 2" xfId="27927"/>
    <cellStyle name="Output 3 2 3 3 20 3" xfId="45415"/>
    <cellStyle name="Output 3 2 3 3 21" xfId="10934"/>
    <cellStyle name="Output 3 2 3 3 21 2" xfId="28494"/>
    <cellStyle name="Output 3 2 3 3 21 3" xfId="45982"/>
    <cellStyle name="Output 3 2 3 3 22" xfId="11444"/>
    <cellStyle name="Output 3 2 3 3 22 2" xfId="29004"/>
    <cellStyle name="Output 3 2 3 3 22 3" xfId="46492"/>
    <cellStyle name="Output 3 2 3 3 23" xfId="12025"/>
    <cellStyle name="Output 3 2 3 3 23 2" xfId="29585"/>
    <cellStyle name="Output 3 2 3 3 23 3" xfId="47073"/>
    <cellStyle name="Output 3 2 3 3 24" xfId="12603"/>
    <cellStyle name="Output 3 2 3 3 24 2" xfId="30163"/>
    <cellStyle name="Output 3 2 3 3 24 3" xfId="47651"/>
    <cellStyle name="Output 3 2 3 3 25" xfId="13179"/>
    <cellStyle name="Output 3 2 3 3 25 2" xfId="30739"/>
    <cellStyle name="Output 3 2 3 3 25 3" xfId="48227"/>
    <cellStyle name="Output 3 2 3 3 26" xfId="13755"/>
    <cellStyle name="Output 3 2 3 3 26 2" xfId="31315"/>
    <cellStyle name="Output 3 2 3 3 26 3" xfId="48803"/>
    <cellStyle name="Output 3 2 3 3 27" xfId="14329"/>
    <cellStyle name="Output 3 2 3 3 27 2" xfId="31889"/>
    <cellStyle name="Output 3 2 3 3 27 3" xfId="49377"/>
    <cellStyle name="Output 3 2 3 3 28" xfId="14885"/>
    <cellStyle name="Output 3 2 3 3 28 2" xfId="32445"/>
    <cellStyle name="Output 3 2 3 3 28 3" xfId="49933"/>
    <cellStyle name="Output 3 2 3 3 29" xfId="15442"/>
    <cellStyle name="Output 3 2 3 3 29 2" xfId="33002"/>
    <cellStyle name="Output 3 2 3 3 29 3" xfId="50490"/>
    <cellStyle name="Output 3 2 3 3 3" xfId="1801"/>
    <cellStyle name="Output 3 2 3 3 3 2" xfId="19393"/>
    <cellStyle name="Output 3 2 3 3 3 3" xfId="36881"/>
    <cellStyle name="Output 3 2 3 3 30" xfId="16000"/>
    <cellStyle name="Output 3 2 3 3 30 2" xfId="33560"/>
    <cellStyle name="Output 3 2 3 3 30 3" xfId="51048"/>
    <cellStyle name="Output 3 2 3 3 31" xfId="16548"/>
    <cellStyle name="Output 3 2 3 3 31 2" xfId="34108"/>
    <cellStyle name="Output 3 2 3 3 31 3" xfId="51596"/>
    <cellStyle name="Output 3 2 3 3 32" xfId="17081"/>
    <cellStyle name="Output 3 2 3 3 32 2" xfId="34641"/>
    <cellStyle name="Output 3 2 3 3 32 3" xfId="52129"/>
    <cellStyle name="Output 3 2 3 3 33" xfId="17602"/>
    <cellStyle name="Output 3 2 3 3 33 2" xfId="35162"/>
    <cellStyle name="Output 3 2 3 3 33 3" xfId="52650"/>
    <cellStyle name="Output 3 2 3 3 34" xfId="18206"/>
    <cellStyle name="Output 3 2 3 3 35" xfId="35694"/>
    <cellStyle name="Output 3 2 3 3 36" xfId="53420"/>
    <cellStyle name="Output 3 2 3 3 37" xfId="53770"/>
    <cellStyle name="Output 3 2 3 3 38" xfId="53153"/>
    <cellStyle name="Output 3 2 3 3 4" xfId="2236"/>
    <cellStyle name="Output 3 2 3 3 4 2" xfId="19828"/>
    <cellStyle name="Output 3 2 3 3 4 3" xfId="37316"/>
    <cellStyle name="Output 3 2 3 3 5" xfId="2672"/>
    <cellStyle name="Output 3 2 3 3 5 2" xfId="20264"/>
    <cellStyle name="Output 3 2 3 3 5 3" xfId="37752"/>
    <cellStyle name="Output 3 2 3 3 6" xfId="3044"/>
    <cellStyle name="Output 3 2 3 3 6 2" xfId="20636"/>
    <cellStyle name="Output 3 2 3 3 6 3" xfId="38124"/>
    <cellStyle name="Output 3 2 3 3 7" xfId="3522"/>
    <cellStyle name="Output 3 2 3 3 7 2" xfId="21114"/>
    <cellStyle name="Output 3 2 3 3 7 3" xfId="38602"/>
    <cellStyle name="Output 3 2 3 3 8" xfId="3947"/>
    <cellStyle name="Output 3 2 3 3 8 2" xfId="21539"/>
    <cellStyle name="Output 3 2 3 3 8 3" xfId="39027"/>
    <cellStyle name="Output 3 2 3 3 9" xfId="4368"/>
    <cellStyle name="Output 3 2 3 3 9 2" xfId="21960"/>
    <cellStyle name="Output 3 2 3 3 9 3" xfId="39448"/>
    <cellStyle name="Output 3 2 3 30" xfId="11705"/>
    <cellStyle name="Output 3 2 3 30 2" xfId="29265"/>
    <cellStyle name="Output 3 2 3 30 3" xfId="46753"/>
    <cellStyle name="Output 3 2 3 31" xfId="12281"/>
    <cellStyle name="Output 3 2 3 31 2" xfId="29841"/>
    <cellStyle name="Output 3 2 3 31 3" xfId="47329"/>
    <cellStyle name="Output 3 2 3 32" xfId="11703"/>
    <cellStyle name="Output 3 2 3 32 2" xfId="29263"/>
    <cellStyle name="Output 3 2 3 32 3" xfId="46751"/>
    <cellStyle name="Output 3 2 3 33" xfId="12941"/>
    <cellStyle name="Output 3 2 3 33 2" xfId="30501"/>
    <cellStyle name="Output 3 2 3 33 3" xfId="47989"/>
    <cellStyle name="Output 3 2 3 34" xfId="13519"/>
    <cellStyle name="Output 3 2 3 34 2" xfId="31079"/>
    <cellStyle name="Output 3 2 3 34 3" xfId="48567"/>
    <cellStyle name="Output 3 2 3 35" xfId="17770"/>
    <cellStyle name="Output 3 2 3 36" xfId="17703"/>
    <cellStyle name="Output 3 2 3 37" xfId="53146"/>
    <cellStyle name="Output 3 2 3 38" xfId="53570"/>
    <cellStyle name="Output 3 2 3 39" xfId="53671"/>
    <cellStyle name="Output 3 2 3 4" xfId="1091"/>
    <cellStyle name="Output 3 2 3 4 10" xfId="10663"/>
    <cellStyle name="Output 3 2 3 4 10 2" xfId="28223"/>
    <cellStyle name="Output 3 2 3 4 10 3" xfId="45711"/>
    <cellStyle name="Output 3 2 3 4 11" xfId="11173"/>
    <cellStyle name="Output 3 2 3 4 11 2" xfId="28733"/>
    <cellStyle name="Output 3 2 3 4 11 3" xfId="46221"/>
    <cellStyle name="Output 3 2 3 4 12" xfId="11753"/>
    <cellStyle name="Output 3 2 3 4 12 2" xfId="29313"/>
    <cellStyle name="Output 3 2 3 4 12 3" xfId="46801"/>
    <cellStyle name="Output 3 2 3 4 13" xfId="12331"/>
    <cellStyle name="Output 3 2 3 4 13 2" xfId="29891"/>
    <cellStyle name="Output 3 2 3 4 13 3" xfId="47379"/>
    <cellStyle name="Output 3 2 3 4 14" xfId="12908"/>
    <cellStyle name="Output 3 2 3 4 14 2" xfId="30468"/>
    <cellStyle name="Output 3 2 3 4 14 3" xfId="47956"/>
    <cellStyle name="Output 3 2 3 4 15" xfId="13484"/>
    <cellStyle name="Output 3 2 3 4 15 2" xfId="31044"/>
    <cellStyle name="Output 3 2 3 4 15 3" xfId="48532"/>
    <cellStyle name="Output 3 2 3 4 16" xfId="14058"/>
    <cellStyle name="Output 3 2 3 4 16 2" xfId="31618"/>
    <cellStyle name="Output 3 2 3 4 16 3" xfId="49106"/>
    <cellStyle name="Output 3 2 3 4 17" xfId="14617"/>
    <cellStyle name="Output 3 2 3 4 17 2" xfId="32177"/>
    <cellStyle name="Output 3 2 3 4 17 3" xfId="49665"/>
    <cellStyle name="Output 3 2 3 4 18" xfId="15172"/>
    <cellStyle name="Output 3 2 3 4 18 2" xfId="32732"/>
    <cellStyle name="Output 3 2 3 4 18 3" xfId="50220"/>
    <cellStyle name="Output 3 2 3 4 19" xfId="15736"/>
    <cellStyle name="Output 3 2 3 4 19 2" xfId="33296"/>
    <cellStyle name="Output 3 2 3 4 19 3" xfId="50784"/>
    <cellStyle name="Output 3 2 3 4 2" xfId="6063"/>
    <cellStyle name="Output 3 2 3 4 2 2" xfId="23638"/>
    <cellStyle name="Output 3 2 3 4 2 3" xfId="41126"/>
    <cellStyle name="Output 3 2 3 4 20" xfId="16282"/>
    <cellStyle name="Output 3 2 3 4 20 2" xfId="33842"/>
    <cellStyle name="Output 3 2 3 4 20 3" xfId="51330"/>
    <cellStyle name="Output 3 2 3 4 21" xfId="16824"/>
    <cellStyle name="Output 3 2 3 4 21 2" xfId="34384"/>
    <cellStyle name="Output 3 2 3 4 21 3" xfId="51872"/>
    <cellStyle name="Output 3 2 3 4 22" xfId="17345"/>
    <cellStyle name="Output 3 2 3 4 22 2" xfId="34905"/>
    <cellStyle name="Output 3 2 3 4 22 3" xfId="52393"/>
    <cellStyle name="Output 3 2 3 4 23" xfId="17949"/>
    <cellStyle name="Output 3 2 3 4 24" xfId="35437"/>
    <cellStyle name="Output 3 2 3 4 3" xfId="6664"/>
    <cellStyle name="Output 3 2 3 4 3 2" xfId="24224"/>
    <cellStyle name="Output 3 2 3 4 3 3" xfId="41712"/>
    <cellStyle name="Output 3 2 3 4 4" xfId="7244"/>
    <cellStyle name="Output 3 2 3 4 4 2" xfId="24804"/>
    <cellStyle name="Output 3 2 3 4 4 3" xfId="42292"/>
    <cellStyle name="Output 3 2 3 4 5" xfId="7812"/>
    <cellStyle name="Output 3 2 3 4 5 2" xfId="25372"/>
    <cellStyle name="Output 3 2 3 4 5 3" xfId="42860"/>
    <cellStyle name="Output 3 2 3 4 6" xfId="8380"/>
    <cellStyle name="Output 3 2 3 4 6 2" xfId="25940"/>
    <cellStyle name="Output 3 2 3 4 6 3" xfId="43428"/>
    <cellStyle name="Output 3 2 3 4 7" xfId="8948"/>
    <cellStyle name="Output 3 2 3 4 7 2" xfId="26508"/>
    <cellStyle name="Output 3 2 3 4 7 3" xfId="43996"/>
    <cellStyle name="Output 3 2 3 4 8" xfId="9516"/>
    <cellStyle name="Output 3 2 3 4 8 2" xfId="27076"/>
    <cellStyle name="Output 3 2 3 4 8 3" xfId="44564"/>
    <cellStyle name="Output 3 2 3 4 9" xfId="10095"/>
    <cellStyle name="Output 3 2 3 4 9 2" xfId="27655"/>
    <cellStyle name="Output 3 2 3 4 9 3" xfId="45143"/>
    <cellStyle name="Output 3 2 3 5" xfId="1527"/>
    <cellStyle name="Output 3 2 3 5 2" xfId="19119"/>
    <cellStyle name="Output 3 2 3 5 3" xfId="36607"/>
    <cellStyle name="Output 3 2 3 6" xfId="1963"/>
    <cellStyle name="Output 3 2 3 6 2" xfId="19555"/>
    <cellStyle name="Output 3 2 3 6 3" xfId="37043"/>
    <cellStyle name="Output 3 2 3 7" xfId="2398"/>
    <cellStyle name="Output 3 2 3 7 2" xfId="19990"/>
    <cellStyle name="Output 3 2 3 7 3" xfId="37478"/>
    <cellStyle name="Output 3 2 3 8" xfId="3114"/>
    <cellStyle name="Output 3 2 3 8 2" xfId="20706"/>
    <cellStyle name="Output 3 2 3 8 3" xfId="38194"/>
    <cellStyle name="Output 3 2 3 9" xfId="3250"/>
    <cellStyle name="Output 3 2 3 9 2" xfId="20842"/>
    <cellStyle name="Output 3 2 3 9 3" xfId="38330"/>
    <cellStyle name="Output 3 2 30" xfId="12303"/>
    <cellStyle name="Output 3 2 30 2" xfId="29863"/>
    <cellStyle name="Output 3 2 30 3" xfId="47351"/>
    <cellStyle name="Output 3 2 31" xfId="12881"/>
    <cellStyle name="Output 3 2 31 2" xfId="30441"/>
    <cellStyle name="Output 3 2 31 3" xfId="47929"/>
    <cellStyle name="Output 3 2 32" xfId="12284"/>
    <cellStyle name="Output 3 2 32 2" xfId="29844"/>
    <cellStyle name="Output 3 2 32 3" xfId="47332"/>
    <cellStyle name="Output 3 2 33" xfId="14032"/>
    <cellStyle name="Output 3 2 33 2" xfId="31592"/>
    <cellStyle name="Output 3 2 33 3" xfId="49080"/>
    <cellStyle name="Output 3 2 34" xfId="14648"/>
    <cellStyle name="Output 3 2 34 2" xfId="32208"/>
    <cellStyle name="Output 3 2 34 3" xfId="49696"/>
    <cellStyle name="Output 3 2 35" xfId="11756"/>
    <cellStyle name="Output 3 2 35 2" xfId="29316"/>
    <cellStyle name="Output 3 2 35 3" xfId="46804"/>
    <cellStyle name="Output 3 2 36" xfId="15765"/>
    <cellStyle name="Output 3 2 36 2" xfId="33325"/>
    <cellStyle name="Output 3 2 36 3" xfId="50813"/>
    <cellStyle name="Output 3 2 37" xfId="10133"/>
    <cellStyle name="Output 3 2 37 2" xfId="27693"/>
    <cellStyle name="Output 3 2 37 3" xfId="45181"/>
    <cellStyle name="Output 3 2 38" xfId="17746"/>
    <cellStyle name="Output 3 2 39" xfId="17727"/>
    <cellStyle name="Output 3 2 4" xfId="728"/>
    <cellStyle name="Output 3 2 4 10" xfId="4645"/>
    <cellStyle name="Output 3 2 4 10 2" xfId="22237"/>
    <cellStyle name="Output 3 2 4 10 3" xfId="39725"/>
    <cellStyle name="Output 3 2 4 11" xfId="5046"/>
    <cellStyle name="Output 3 2 4 11 2" xfId="22638"/>
    <cellStyle name="Output 3 2 4 11 3" xfId="40126"/>
    <cellStyle name="Output 3 2 4 12" xfId="5446"/>
    <cellStyle name="Output 3 2 4 12 2" xfId="23038"/>
    <cellStyle name="Output 3 2 4 12 3" xfId="40526"/>
    <cellStyle name="Output 3 2 4 13" xfId="6191"/>
    <cellStyle name="Output 3 2 4 13 2" xfId="23751"/>
    <cellStyle name="Output 3 2 4 13 3" xfId="41239"/>
    <cellStyle name="Output 3 2 4 14" xfId="6792"/>
    <cellStyle name="Output 3 2 4 14 2" xfId="24352"/>
    <cellStyle name="Output 3 2 4 14 3" xfId="41840"/>
    <cellStyle name="Output 3 2 4 15" xfId="7372"/>
    <cellStyle name="Output 3 2 4 15 2" xfId="24932"/>
    <cellStyle name="Output 3 2 4 15 3" xfId="42420"/>
    <cellStyle name="Output 3 2 4 16" xfId="7940"/>
    <cellStyle name="Output 3 2 4 16 2" xfId="25500"/>
    <cellStyle name="Output 3 2 4 16 3" xfId="42988"/>
    <cellStyle name="Output 3 2 4 17" xfId="8508"/>
    <cellStyle name="Output 3 2 4 17 2" xfId="26068"/>
    <cellStyle name="Output 3 2 4 17 3" xfId="43556"/>
    <cellStyle name="Output 3 2 4 18" xfId="9076"/>
    <cellStyle name="Output 3 2 4 18 2" xfId="26636"/>
    <cellStyle name="Output 3 2 4 18 3" xfId="44124"/>
    <cellStyle name="Output 3 2 4 19" xfId="9644"/>
    <cellStyle name="Output 3 2 4 19 2" xfId="27204"/>
    <cellStyle name="Output 3 2 4 19 3" xfId="44692"/>
    <cellStyle name="Output 3 2 4 2" xfId="1221"/>
    <cellStyle name="Output 3 2 4 2 2" xfId="18813"/>
    <cellStyle name="Output 3 2 4 2 3" xfId="36301"/>
    <cellStyle name="Output 3 2 4 20" xfId="10223"/>
    <cellStyle name="Output 3 2 4 20 2" xfId="27783"/>
    <cellStyle name="Output 3 2 4 20 3" xfId="45271"/>
    <cellStyle name="Output 3 2 4 21" xfId="10790"/>
    <cellStyle name="Output 3 2 4 21 2" xfId="28350"/>
    <cellStyle name="Output 3 2 4 21 3" xfId="45838"/>
    <cellStyle name="Output 3 2 4 22" xfId="11300"/>
    <cellStyle name="Output 3 2 4 22 2" xfId="28860"/>
    <cellStyle name="Output 3 2 4 22 3" xfId="46348"/>
    <cellStyle name="Output 3 2 4 23" xfId="11881"/>
    <cellStyle name="Output 3 2 4 23 2" xfId="29441"/>
    <cellStyle name="Output 3 2 4 23 3" xfId="46929"/>
    <cellStyle name="Output 3 2 4 24" xfId="12459"/>
    <cellStyle name="Output 3 2 4 24 2" xfId="30019"/>
    <cellStyle name="Output 3 2 4 24 3" xfId="47507"/>
    <cellStyle name="Output 3 2 4 25" xfId="13035"/>
    <cellStyle name="Output 3 2 4 25 2" xfId="30595"/>
    <cellStyle name="Output 3 2 4 25 3" xfId="48083"/>
    <cellStyle name="Output 3 2 4 26" xfId="13611"/>
    <cellStyle name="Output 3 2 4 26 2" xfId="31171"/>
    <cellStyle name="Output 3 2 4 26 3" xfId="48659"/>
    <cellStyle name="Output 3 2 4 27" xfId="14185"/>
    <cellStyle name="Output 3 2 4 27 2" xfId="31745"/>
    <cellStyle name="Output 3 2 4 27 3" xfId="49233"/>
    <cellStyle name="Output 3 2 4 28" xfId="14741"/>
    <cellStyle name="Output 3 2 4 28 2" xfId="32301"/>
    <cellStyle name="Output 3 2 4 28 3" xfId="49789"/>
    <cellStyle name="Output 3 2 4 29" xfId="15298"/>
    <cellStyle name="Output 3 2 4 29 2" xfId="32858"/>
    <cellStyle name="Output 3 2 4 29 3" xfId="50346"/>
    <cellStyle name="Output 3 2 4 3" xfId="1657"/>
    <cellStyle name="Output 3 2 4 3 2" xfId="19249"/>
    <cellStyle name="Output 3 2 4 3 3" xfId="36737"/>
    <cellStyle name="Output 3 2 4 30" xfId="15856"/>
    <cellStyle name="Output 3 2 4 30 2" xfId="33416"/>
    <cellStyle name="Output 3 2 4 30 3" xfId="50904"/>
    <cellStyle name="Output 3 2 4 31" xfId="16404"/>
    <cellStyle name="Output 3 2 4 31 2" xfId="33964"/>
    <cellStyle name="Output 3 2 4 31 3" xfId="51452"/>
    <cellStyle name="Output 3 2 4 32" xfId="16937"/>
    <cellStyle name="Output 3 2 4 32 2" xfId="34497"/>
    <cellStyle name="Output 3 2 4 32 3" xfId="51985"/>
    <cellStyle name="Output 3 2 4 33" xfId="17458"/>
    <cellStyle name="Output 3 2 4 33 2" xfId="35018"/>
    <cellStyle name="Output 3 2 4 33 3" xfId="52506"/>
    <cellStyle name="Output 3 2 4 34" xfId="18062"/>
    <cellStyle name="Output 3 2 4 35" xfId="35550"/>
    <cellStyle name="Output 3 2 4 36" xfId="53276"/>
    <cellStyle name="Output 3 2 4 37" xfId="53666"/>
    <cellStyle name="Output 3 2 4 38" xfId="53018"/>
    <cellStyle name="Output 3 2 4 4" xfId="2092"/>
    <cellStyle name="Output 3 2 4 4 2" xfId="19684"/>
    <cellStyle name="Output 3 2 4 4 3" xfId="37172"/>
    <cellStyle name="Output 3 2 4 5" xfId="2528"/>
    <cellStyle name="Output 3 2 4 5 2" xfId="20120"/>
    <cellStyle name="Output 3 2 4 5 3" xfId="37608"/>
    <cellStyle name="Output 3 2 4 6" xfId="2804"/>
    <cellStyle name="Output 3 2 4 6 2" xfId="20396"/>
    <cellStyle name="Output 3 2 4 6 3" xfId="37884"/>
    <cellStyle name="Output 3 2 4 7" xfId="3378"/>
    <cellStyle name="Output 3 2 4 7 2" xfId="20970"/>
    <cellStyle name="Output 3 2 4 7 3" xfId="38458"/>
    <cellStyle name="Output 3 2 4 8" xfId="3803"/>
    <cellStyle name="Output 3 2 4 8 2" xfId="21395"/>
    <cellStyle name="Output 3 2 4 8 3" xfId="38883"/>
    <cellStyle name="Output 3 2 4 9" xfId="4224"/>
    <cellStyle name="Output 3 2 4 9 2" xfId="21816"/>
    <cellStyle name="Output 3 2 4 9 3" xfId="39304"/>
    <cellStyle name="Output 3 2 40" xfId="52846"/>
    <cellStyle name="Output 3 2 41" xfId="52873"/>
    <cellStyle name="Output 3 2 42" xfId="52800"/>
    <cellStyle name="Output 3 2 43" xfId="52907"/>
    <cellStyle name="Output 3 2 44" xfId="52927"/>
    <cellStyle name="Output 3 2 45" xfId="52942"/>
    <cellStyle name="Output 3 2 46" xfId="52954"/>
    <cellStyle name="Output 3 2 47" xfId="52966"/>
    <cellStyle name="Output 3 2 48" xfId="53109"/>
    <cellStyle name="Output 3 2 49" xfId="53541"/>
    <cellStyle name="Output 3 2 5" xfId="538"/>
    <cellStyle name="Output 3 2 5 10" xfId="4469"/>
    <cellStyle name="Output 3 2 5 10 2" xfId="22061"/>
    <cellStyle name="Output 3 2 5 10 3" xfId="39549"/>
    <cellStyle name="Output 3 2 5 11" xfId="4890"/>
    <cellStyle name="Output 3 2 5 11 2" xfId="22482"/>
    <cellStyle name="Output 3 2 5 11 3" xfId="39970"/>
    <cellStyle name="Output 3 2 5 12" xfId="5291"/>
    <cellStyle name="Output 3 2 5 12 2" xfId="22883"/>
    <cellStyle name="Output 3 2 5 12 3" xfId="40371"/>
    <cellStyle name="Output 3 2 5 13" xfId="6004"/>
    <cellStyle name="Output 3 2 5 13 2" xfId="23596"/>
    <cellStyle name="Output 3 2 5 13 3" xfId="41084"/>
    <cellStyle name="Output 3 2 5 14" xfId="6605"/>
    <cellStyle name="Output 3 2 5 14 2" xfId="24165"/>
    <cellStyle name="Output 3 2 5 14 3" xfId="41653"/>
    <cellStyle name="Output 3 2 5 15" xfId="7185"/>
    <cellStyle name="Output 3 2 5 15 2" xfId="24745"/>
    <cellStyle name="Output 3 2 5 15 3" xfId="42233"/>
    <cellStyle name="Output 3 2 5 16" xfId="7753"/>
    <cellStyle name="Output 3 2 5 16 2" xfId="25313"/>
    <cellStyle name="Output 3 2 5 16 3" xfId="42801"/>
    <cellStyle name="Output 3 2 5 17" xfId="8321"/>
    <cellStyle name="Output 3 2 5 17 2" xfId="25881"/>
    <cellStyle name="Output 3 2 5 17 3" xfId="43369"/>
    <cellStyle name="Output 3 2 5 18" xfId="8889"/>
    <cellStyle name="Output 3 2 5 18 2" xfId="26449"/>
    <cellStyle name="Output 3 2 5 18 3" xfId="43937"/>
    <cellStyle name="Output 3 2 5 19" xfId="9457"/>
    <cellStyle name="Output 3 2 5 19 2" xfId="27017"/>
    <cellStyle name="Output 3 2 5 19 3" xfId="44505"/>
    <cellStyle name="Output 3 2 5 2" xfId="1031"/>
    <cellStyle name="Output 3 2 5 2 2" xfId="18647"/>
    <cellStyle name="Output 3 2 5 2 3" xfId="36135"/>
    <cellStyle name="Output 3 2 5 20" xfId="10037"/>
    <cellStyle name="Output 3 2 5 20 2" xfId="27597"/>
    <cellStyle name="Output 3 2 5 20 3" xfId="45085"/>
    <cellStyle name="Output 3 2 5 21" xfId="10604"/>
    <cellStyle name="Output 3 2 5 21 2" xfId="28164"/>
    <cellStyle name="Output 3 2 5 21 3" xfId="45652"/>
    <cellStyle name="Output 3 2 5 22" xfId="11115"/>
    <cellStyle name="Output 3 2 5 22 2" xfId="28675"/>
    <cellStyle name="Output 3 2 5 22 3" xfId="46163"/>
    <cellStyle name="Output 3 2 5 23" xfId="11694"/>
    <cellStyle name="Output 3 2 5 23 2" xfId="29254"/>
    <cellStyle name="Output 3 2 5 23 3" xfId="46742"/>
    <cellStyle name="Output 3 2 5 24" xfId="12272"/>
    <cellStyle name="Output 3 2 5 24 2" xfId="29832"/>
    <cellStyle name="Output 3 2 5 24 3" xfId="47320"/>
    <cellStyle name="Output 3 2 5 25" xfId="12851"/>
    <cellStyle name="Output 3 2 5 25 2" xfId="30411"/>
    <cellStyle name="Output 3 2 5 25 3" xfId="47899"/>
    <cellStyle name="Output 3 2 5 26" xfId="13427"/>
    <cellStyle name="Output 3 2 5 26 2" xfId="30987"/>
    <cellStyle name="Output 3 2 5 26 3" xfId="48475"/>
    <cellStyle name="Output 3 2 5 27" xfId="14004"/>
    <cellStyle name="Output 3 2 5 27 2" xfId="31564"/>
    <cellStyle name="Output 3 2 5 27 3" xfId="49052"/>
    <cellStyle name="Output 3 2 5 28" xfId="14564"/>
    <cellStyle name="Output 3 2 5 28 2" xfId="32124"/>
    <cellStyle name="Output 3 2 5 28 3" xfId="49612"/>
    <cellStyle name="Output 3 2 5 29" xfId="15119"/>
    <cellStyle name="Output 3 2 5 29 2" xfId="32679"/>
    <cellStyle name="Output 3 2 5 29 3" xfId="50167"/>
    <cellStyle name="Output 3 2 5 3" xfId="1466"/>
    <cellStyle name="Output 3 2 5 3 2" xfId="19058"/>
    <cellStyle name="Output 3 2 5 3 3" xfId="36546"/>
    <cellStyle name="Output 3 2 5 30" xfId="15684"/>
    <cellStyle name="Output 3 2 5 30 2" xfId="33244"/>
    <cellStyle name="Output 3 2 5 30 3" xfId="50732"/>
    <cellStyle name="Output 3 2 5 31" xfId="16231"/>
    <cellStyle name="Output 3 2 5 31 2" xfId="33791"/>
    <cellStyle name="Output 3 2 5 31 3" xfId="51279"/>
    <cellStyle name="Output 3 2 5 32" xfId="16782"/>
    <cellStyle name="Output 3 2 5 32 2" xfId="34342"/>
    <cellStyle name="Output 3 2 5 32 3" xfId="51830"/>
    <cellStyle name="Output 3 2 5 33" xfId="17303"/>
    <cellStyle name="Output 3 2 5 33 2" xfId="34863"/>
    <cellStyle name="Output 3 2 5 33 3" xfId="52351"/>
    <cellStyle name="Output 3 2 5 34" xfId="17907"/>
    <cellStyle name="Output 3 2 5 35" xfId="35395"/>
    <cellStyle name="Output 3 2 5 36" xfId="53085"/>
    <cellStyle name="Output 3 2 5 37" xfId="53522"/>
    <cellStyle name="Output 3 2 5 38" xfId="53539"/>
    <cellStyle name="Output 3 2 5 4" xfId="1902"/>
    <cellStyle name="Output 3 2 5 4 2" xfId="19494"/>
    <cellStyle name="Output 3 2 5 4 3" xfId="36982"/>
    <cellStyle name="Output 3 2 5 5" xfId="2337"/>
    <cellStyle name="Output 3 2 5 5 2" xfId="19929"/>
    <cellStyle name="Output 3 2 5 5 3" xfId="37417"/>
    <cellStyle name="Output 3 2 5 6" xfId="3002"/>
    <cellStyle name="Output 3 2 5 6 2" xfId="20594"/>
    <cellStyle name="Output 3 2 5 6 3" xfId="38082"/>
    <cellStyle name="Output 3 2 5 7" xfId="3106"/>
    <cellStyle name="Output 3 2 5 7 2" xfId="20698"/>
    <cellStyle name="Output 3 2 5 7 3" xfId="38186"/>
    <cellStyle name="Output 3 2 5 8" xfId="3623"/>
    <cellStyle name="Output 3 2 5 8 2" xfId="21215"/>
    <cellStyle name="Output 3 2 5 8 3" xfId="38703"/>
    <cellStyle name="Output 3 2 5 9" xfId="4048"/>
    <cellStyle name="Output 3 2 5 9 2" xfId="21640"/>
    <cellStyle name="Output 3 2 5 9 3" xfId="39128"/>
    <cellStyle name="Output 3 2 50" xfId="53809"/>
    <cellStyle name="Output 3 2 6" xfId="561"/>
    <cellStyle name="Output 3 2 6 10" xfId="10627"/>
    <cellStyle name="Output 3 2 6 10 2" xfId="28187"/>
    <cellStyle name="Output 3 2 6 10 3" xfId="45675"/>
    <cellStyle name="Output 3 2 6 11" xfId="11138"/>
    <cellStyle name="Output 3 2 6 11 2" xfId="28698"/>
    <cellStyle name="Output 3 2 6 11 3" xfId="46186"/>
    <cellStyle name="Output 3 2 6 12" xfId="11717"/>
    <cellStyle name="Output 3 2 6 12 2" xfId="29277"/>
    <cellStyle name="Output 3 2 6 12 3" xfId="46765"/>
    <cellStyle name="Output 3 2 6 13" xfId="12295"/>
    <cellStyle name="Output 3 2 6 13 2" xfId="29855"/>
    <cellStyle name="Output 3 2 6 13 3" xfId="47343"/>
    <cellStyle name="Output 3 2 6 14" xfId="12874"/>
    <cellStyle name="Output 3 2 6 14 2" xfId="30434"/>
    <cellStyle name="Output 3 2 6 14 3" xfId="47922"/>
    <cellStyle name="Output 3 2 6 15" xfId="13450"/>
    <cellStyle name="Output 3 2 6 15 2" xfId="31010"/>
    <cellStyle name="Output 3 2 6 15 3" xfId="48498"/>
    <cellStyle name="Output 3 2 6 16" xfId="14027"/>
    <cellStyle name="Output 3 2 6 16 2" xfId="31587"/>
    <cellStyle name="Output 3 2 6 16 3" xfId="49075"/>
    <cellStyle name="Output 3 2 6 17" xfId="14585"/>
    <cellStyle name="Output 3 2 6 17 2" xfId="32145"/>
    <cellStyle name="Output 3 2 6 17 3" xfId="49633"/>
    <cellStyle name="Output 3 2 6 18" xfId="15141"/>
    <cellStyle name="Output 3 2 6 18 2" xfId="32701"/>
    <cellStyle name="Output 3 2 6 18 3" xfId="50189"/>
    <cellStyle name="Output 3 2 6 19" xfId="15705"/>
    <cellStyle name="Output 3 2 6 19 2" xfId="33265"/>
    <cellStyle name="Output 3 2 6 19 3" xfId="50753"/>
    <cellStyle name="Output 3 2 6 2" xfId="6027"/>
    <cellStyle name="Output 3 2 6 2 2" xfId="23614"/>
    <cellStyle name="Output 3 2 6 2 3" xfId="41102"/>
    <cellStyle name="Output 3 2 6 20" xfId="16252"/>
    <cellStyle name="Output 3 2 6 20 2" xfId="33812"/>
    <cellStyle name="Output 3 2 6 20 3" xfId="51300"/>
    <cellStyle name="Output 3 2 6 21" xfId="16800"/>
    <cellStyle name="Output 3 2 6 21 2" xfId="34360"/>
    <cellStyle name="Output 3 2 6 21 3" xfId="51848"/>
    <cellStyle name="Output 3 2 6 22" xfId="17321"/>
    <cellStyle name="Output 3 2 6 22 2" xfId="34881"/>
    <cellStyle name="Output 3 2 6 22 3" xfId="52369"/>
    <cellStyle name="Output 3 2 6 23" xfId="17925"/>
    <cellStyle name="Output 3 2 6 24" xfId="35413"/>
    <cellStyle name="Output 3 2 6 3" xfId="6628"/>
    <cellStyle name="Output 3 2 6 3 2" xfId="24188"/>
    <cellStyle name="Output 3 2 6 3 3" xfId="41676"/>
    <cellStyle name="Output 3 2 6 4" xfId="7208"/>
    <cellStyle name="Output 3 2 6 4 2" xfId="24768"/>
    <cellStyle name="Output 3 2 6 4 3" xfId="42256"/>
    <cellStyle name="Output 3 2 6 5" xfId="7776"/>
    <cellStyle name="Output 3 2 6 5 2" xfId="25336"/>
    <cellStyle name="Output 3 2 6 5 3" xfId="42824"/>
    <cellStyle name="Output 3 2 6 6" xfId="8344"/>
    <cellStyle name="Output 3 2 6 6 2" xfId="25904"/>
    <cellStyle name="Output 3 2 6 6 3" xfId="43392"/>
    <cellStyle name="Output 3 2 6 7" xfId="8912"/>
    <cellStyle name="Output 3 2 6 7 2" xfId="26472"/>
    <cellStyle name="Output 3 2 6 7 3" xfId="43960"/>
    <cellStyle name="Output 3 2 6 8" xfId="9480"/>
    <cellStyle name="Output 3 2 6 8 2" xfId="27040"/>
    <cellStyle name="Output 3 2 6 8 3" xfId="44528"/>
    <cellStyle name="Output 3 2 6 9" xfId="10060"/>
    <cellStyle name="Output 3 2 6 9 2" xfId="27620"/>
    <cellStyle name="Output 3 2 6 9 3" xfId="45108"/>
    <cellStyle name="Output 3 2 7" xfId="1055"/>
    <cellStyle name="Output 3 2 7 2" xfId="18671"/>
    <cellStyle name="Output 3 2 7 3" xfId="36159"/>
    <cellStyle name="Output 3 2 8" xfId="1490"/>
    <cellStyle name="Output 3 2 8 2" xfId="19082"/>
    <cellStyle name="Output 3 2 8 3" xfId="36570"/>
    <cellStyle name="Output 3 2 9" xfId="1926"/>
    <cellStyle name="Output 3 2 9 2" xfId="19518"/>
    <cellStyle name="Output 3 2 9 3" xfId="37006"/>
    <cellStyle name="Output 3 20" xfId="382"/>
    <cellStyle name="Output 3 20 2" xfId="18429"/>
    <cellStyle name="Output 3 20 3" xfId="35917"/>
    <cellStyle name="Output 3 21" xfId="388"/>
    <cellStyle name="Output 3 21 2" xfId="18435"/>
    <cellStyle name="Output 3 21 3" xfId="35923"/>
    <cellStyle name="Output 3 22" xfId="394"/>
    <cellStyle name="Output 3 22 2" xfId="18441"/>
    <cellStyle name="Output 3 22 3" xfId="35929"/>
    <cellStyle name="Output 3 23" xfId="399"/>
    <cellStyle name="Output 3 23 2" xfId="18446"/>
    <cellStyle name="Output 3 23 3" xfId="35934"/>
    <cellStyle name="Output 3 24" xfId="403"/>
    <cellStyle name="Output 3 24 2" xfId="18450"/>
    <cellStyle name="Output 3 24 3" xfId="35938"/>
    <cellStyle name="Output 3 25" xfId="407"/>
    <cellStyle name="Output 3 25 2" xfId="18454"/>
    <cellStyle name="Output 3 25 3" xfId="35942"/>
    <cellStyle name="Output 3 26" xfId="427"/>
    <cellStyle name="Output 3 26 2" xfId="18474"/>
    <cellStyle name="Output 3 26 3" xfId="35962"/>
    <cellStyle name="Output 3 27" xfId="431"/>
    <cellStyle name="Output 3 27 2" xfId="18478"/>
    <cellStyle name="Output 3 27 3" xfId="35966"/>
    <cellStyle name="Output 3 28" xfId="994"/>
    <cellStyle name="Output 3 28 2" xfId="18610"/>
    <cellStyle name="Output 3 28 3" xfId="36098"/>
    <cellStyle name="Output 3 29" xfId="468"/>
    <cellStyle name="Output 3 29 2" xfId="18515"/>
    <cellStyle name="Output 3 29 3" xfId="36003"/>
    <cellStyle name="Output 3 3" xfId="209"/>
    <cellStyle name="Output 3 3 10" xfId="3266"/>
    <cellStyle name="Output 3 3 10 2" xfId="20858"/>
    <cellStyle name="Output 3 3 10 3" xfId="38346"/>
    <cellStyle name="Output 3 3 11" xfId="3692"/>
    <cellStyle name="Output 3 3 11 2" xfId="21284"/>
    <cellStyle name="Output 3 3 11 3" xfId="38772"/>
    <cellStyle name="Output 3 3 12" xfId="4113"/>
    <cellStyle name="Output 3 3 12 2" xfId="21705"/>
    <cellStyle name="Output 3 3 12 3" xfId="39193"/>
    <cellStyle name="Output 3 3 13" xfId="4534"/>
    <cellStyle name="Output 3 3 13 2" xfId="22126"/>
    <cellStyle name="Output 3 3 13 3" xfId="39614"/>
    <cellStyle name="Output 3 3 14" xfId="4945"/>
    <cellStyle name="Output 3 3 14 2" xfId="22537"/>
    <cellStyle name="Output 3 3 14 3" xfId="40025"/>
    <cellStyle name="Output 3 3 15" xfId="5345"/>
    <cellStyle name="Output 3 3 15 2" xfId="22937"/>
    <cellStyle name="Output 3 3 15 3" xfId="40425"/>
    <cellStyle name="Output 3 3 16" xfId="5866"/>
    <cellStyle name="Output 3 3 16 2" xfId="23458"/>
    <cellStyle name="Output 3 3 16 3" xfId="40946"/>
    <cellStyle name="Output 3 3 17" xfId="6465"/>
    <cellStyle name="Output 3 3 17 2" xfId="24025"/>
    <cellStyle name="Output 3 3 17 3" xfId="41513"/>
    <cellStyle name="Output 3 3 18" xfId="7045"/>
    <cellStyle name="Output 3 3 18 2" xfId="24605"/>
    <cellStyle name="Output 3 3 18 3" xfId="42093"/>
    <cellStyle name="Output 3 3 19" xfId="5787"/>
    <cellStyle name="Output 3 3 19 2" xfId="23379"/>
    <cellStyle name="Output 3 3 19 3" xfId="40867"/>
    <cellStyle name="Output 3 3 2" xfId="764"/>
    <cellStyle name="Output 3 3 2 10" xfId="4681"/>
    <cellStyle name="Output 3 3 2 10 2" xfId="22273"/>
    <cellStyle name="Output 3 3 2 10 3" xfId="39761"/>
    <cellStyle name="Output 3 3 2 11" xfId="5082"/>
    <cellStyle name="Output 3 3 2 11 2" xfId="22674"/>
    <cellStyle name="Output 3 3 2 11 3" xfId="40162"/>
    <cellStyle name="Output 3 3 2 12" xfId="5482"/>
    <cellStyle name="Output 3 3 2 12 2" xfId="23074"/>
    <cellStyle name="Output 3 3 2 12 3" xfId="40562"/>
    <cellStyle name="Output 3 3 2 13" xfId="6227"/>
    <cellStyle name="Output 3 3 2 13 2" xfId="23787"/>
    <cellStyle name="Output 3 3 2 13 3" xfId="41275"/>
    <cellStyle name="Output 3 3 2 14" xfId="6828"/>
    <cellStyle name="Output 3 3 2 14 2" xfId="24388"/>
    <cellStyle name="Output 3 3 2 14 3" xfId="41876"/>
    <cellStyle name="Output 3 3 2 15" xfId="7408"/>
    <cellStyle name="Output 3 3 2 15 2" xfId="24968"/>
    <cellStyle name="Output 3 3 2 15 3" xfId="42456"/>
    <cellStyle name="Output 3 3 2 16" xfId="7976"/>
    <cellStyle name="Output 3 3 2 16 2" xfId="25536"/>
    <cellStyle name="Output 3 3 2 16 3" xfId="43024"/>
    <cellStyle name="Output 3 3 2 17" xfId="8544"/>
    <cellStyle name="Output 3 3 2 17 2" xfId="26104"/>
    <cellStyle name="Output 3 3 2 17 3" xfId="43592"/>
    <cellStyle name="Output 3 3 2 18" xfId="9112"/>
    <cellStyle name="Output 3 3 2 18 2" xfId="26672"/>
    <cellStyle name="Output 3 3 2 18 3" xfId="44160"/>
    <cellStyle name="Output 3 3 2 19" xfId="9680"/>
    <cellStyle name="Output 3 3 2 19 2" xfId="27240"/>
    <cellStyle name="Output 3 3 2 19 3" xfId="44728"/>
    <cellStyle name="Output 3 3 2 2" xfId="1257"/>
    <cellStyle name="Output 3 3 2 2 2" xfId="18849"/>
    <cellStyle name="Output 3 3 2 2 3" xfId="36337"/>
    <cellStyle name="Output 3 3 2 20" xfId="10259"/>
    <cellStyle name="Output 3 3 2 20 2" xfId="27819"/>
    <cellStyle name="Output 3 3 2 20 3" xfId="45307"/>
    <cellStyle name="Output 3 3 2 21" xfId="10826"/>
    <cellStyle name="Output 3 3 2 21 2" xfId="28386"/>
    <cellStyle name="Output 3 3 2 21 3" xfId="45874"/>
    <cellStyle name="Output 3 3 2 22" xfId="11336"/>
    <cellStyle name="Output 3 3 2 22 2" xfId="28896"/>
    <cellStyle name="Output 3 3 2 22 3" xfId="46384"/>
    <cellStyle name="Output 3 3 2 23" xfId="11917"/>
    <cellStyle name="Output 3 3 2 23 2" xfId="29477"/>
    <cellStyle name="Output 3 3 2 23 3" xfId="46965"/>
    <cellStyle name="Output 3 3 2 24" xfId="12495"/>
    <cellStyle name="Output 3 3 2 24 2" xfId="30055"/>
    <cellStyle name="Output 3 3 2 24 3" xfId="47543"/>
    <cellStyle name="Output 3 3 2 25" xfId="13071"/>
    <cellStyle name="Output 3 3 2 25 2" xfId="30631"/>
    <cellStyle name="Output 3 3 2 25 3" xfId="48119"/>
    <cellStyle name="Output 3 3 2 26" xfId="13647"/>
    <cellStyle name="Output 3 3 2 26 2" xfId="31207"/>
    <cellStyle name="Output 3 3 2 26 3" xfId="48695"/>
    <cellStyle name="Output 3 3 2 27" xfId="14221"/>
    <cellStyle name="Output 3 3 2 27 2" xfId="31781"/>
    <cellStyle name="Output 3 3 2 27 3" xfId="49269"/>
    <cellStyle name="Output 3 3 2 28" xfId="14777"/>
    <cellStyle name="Output 3 3 2 28 2" xfId="32337"/>
    <cellStyle name="Output 3 3 2 28 3" xfId="49825"/>
    <cellStyle name="Output 3 3 2 29" xfId="15334"/>
    <cellStyle name="Output 3 3 2 29 2" xfId="32894"/>
    <cellStyle name="Output 3 3 2 29 3" xfId="50382"/>
    <cellStyle name="Output 3 3 2 3" xfId="1693"/>
    <cellStyle name="Output 3 3 2 3 2" xfId="19285"/>
    <cellStyle name="Output 3 3 2 3 3" xfId="36773"/>
    <cellStyle name="Output 3 3 2 30" xfId="15892"/>
    <cellStyle name="Output 3 3 2 30 2" xfId="33452"/>
    <cellStyle name="Output 3 3 2 30 3" xfId="50940"/>
    <cellStyle name="Output 3 3 2 31" xfId="16440"/>
    <cellStyle name="Output 3 3 2 31 2" xfId="34000"/>
    <cellStyle name="Output 3 3 2 31 3" xfId="51488"/>
    <cellStyle name="Output 3 3 2 32" xfId="16973"/>
    <cellStyle name="Output 3 3 2 32 2" xfId="34533"/>
    <cellStyle name="Output 3 3 2 32 3" xfId="52021"/>
    <cellStyle name="Output 3 3 2 33" xfId="17494"/>
    <cellStyle name="Output 3 3 2 33 2" xfId="35054"/>
    <cellStyle name="Output 3 3 2 33 3" xfId="52542"/>
    <cellStyle name="Output 3 3 2 34" xfId="18098"/>
    <cellStyle name="Output 3 3 2 35" xfId="35586"/>
    <cellStyle name="Output 3 3 2 36" xfId="53312"/>
    <cellStyle name="Output 3 3 2 37" xfId="53692"/>
    <cellStyle name="Output 3 3 2 38" xfId="53019"/>
    <cellStyle name="Output 3 3 2 4" xfId="2128"/>
    <cellStyle name="Output 3 3 2 4 2" xfId="19720"/>
    <cellStyle name="Output 3 3 2 4 3" xfId="37208"/>
    <cellStyle name="Output 3 3 2 5" xfId="2564"/>
    <cellStyle name="Output 3 3 2 5 2" xfId="20156"/>
    <cellStyle name="Output 3 3 2 5 3" xfId="37644"/>
    <cellStyle name="Output 3 3 2 6" xfId="2877"/>
    <cellStyle name="Output 3 3 2 6 2" xfId="20469"/>
    <cellStyle name="Output 3 3 2 6 3" xfId="37957"/>
    <cellStyle name="Output 3 3 2 7" xfId="3414"/>
    <cellStyle name="Output 3 3 2 7 2" xfId="21006"/>
    <cellStyle name="Output 3 3 2 7 3" xfId="38494"/>
    <cellStyle name="Output 3 3 2 8" xfId="3839"/>
    <cellStyle name="Output 3 3 2 8 2" xfId="21431"/>
    <cellStyle name="Output 3 3 2 8 3" xfId="38919"/>
    <cellStyle name="Output 3 3 2 9" xfId="4260"/>
    <cellStyle name="Output 3 3 2 9 2" xfId="21852"/>
    <cellStyle name="Output 3 3 2 9 3" xfId="39340"/>
    <cellStyle name="Output 3 3 20" xfId="5796"/>
    <cellStyle name="Output 3 3 20 2" xfId="23388"/>
    <cellStyle name="Output 3 3 20 3" xfId="40876"/>
    <cellStyle name="Output 3 3 21" xfId="7230"/>
    <cellStyle name="Output 3 3 21 2" xfId="24790"/>
    <cellStyle name="Output 3 3 21 3" xfId="42278"/>
    <cellStyle name="Output 3 3 22" xfId="7798"/>
    <cellStyle name="Output 3 3 22 2" xfId="25358"/>
    <cellStyle name="Output 3 3 22 3" xfId="42846"/>
    <cellStyle name="Output 3 3 23" xfId="9897"/>
    <cellStyle name="Output 3 3 23 2" xfId="27457"/>
    <cellStyle name="Output 3 3 23 3" xfId="44945"/>
    <cellStyle name="Output 3 3 24" xfId="9485"/>
    <cellStyle name="Output 3 3 24 2" xfId="27045"/>
    <cellStyle name="Output 3 3 24 3" xfId="44533"/>
    <cellStyle name="Output 3 3 25" xfId="11554"/>
    <cellStyle name="Output 3 3 25 2" xfId="29114"/>
    <cellStyle name="Output 3 3 25 3" xfId="46602"/>
    <cellStyle name="Output 3 3 26" xfId="12134"/>
    <cellStyle name="Output 3 3 26 2" xfId="29694"/>
    <cellStyle name="Output 3 3 26 3" xfId="47182"/>
    <cellStyle name="Output 3 3 27" xfId="12712"/>
    <cellStyle name="Output 3 3 27 2" xfId="30272"/>
    <cellStyle name="Output 3 3 27 3" xfId="47760"/>
    <cellStyle name="Output 3 3 28" xfId="13288"/>
    <cellStyle name="Output 3 3 28 2" xfId="30848"/>
    <cellStyle name="Output 3 3 28 3" xfId="48336"/>
    <cellStyle name="Output 3 3 29" xfId="13864"/>
    <cellStyle name="Output 3 3 29 2" xfId="31424"/>
    <cellStyle name="Output 3 3 29 3" xfId="48912"/>
    <cellStyle name="Output 3 3 3" xfId="884"/>
    <cellStyle name="Output 3 3 3 10" xfId="4801"/>
    <cellStyle name="Output 3 3 3 10 2" xfId="22393"/>
    <cellStyle name="Output 3 3 3 10 3" xfId="39881"/>
    <cellStyle name="Output 3 3 3 11" xfId="5202"/>
    <cellStyle name="Output 3 3 3 11 2" xfId="22794"/>
    <cellStyle name="Output 3 3 3 11 3" xfId="40282"/>
    <cellStyle name="Output 3 3 3 12" xfId="5602"/>
    <cellStyle name="Output 3 3 3 12 2" xfId="23194"/>
    <cellStyle name="Output 3 3 3 12 3" xfId="40682"/>
    <cellStyle name="Output 3 3 3 13" xfId="6347"/>
    <cellStyle name="Output 3 3 3 13 2" xfId="23907"/>
    <cellStyle name="Output 3 3 3 13 3" xfId="41395"/>
    <cellStyle name="Output 3 3 3 14" xfId="6948"/>
    <cellStyle name="Output 3 3 3 14 2" xfId="24508"/>
    <cellStyle name="Output 3 3 3 14 3" xfId="41996"/>
    <cellStyle name="Output 3 3 3 15" xfId="7528"/>
    <cellStyle name="Output 3 3 3 15 2" xfId="25088"/>
    <cellStyle name="Output 3 3 3 15 3" xfId="42576"/>
    <cellStyle name="Output 3 3 3 16" xfId="8096"/>
    <cellStyle name="Output 3 3 3 16 2" xfId="25656"/>
    <cellStyle name="Output 3 3 3 16 3" xfId="43144"/>
    <cellStyle name="Output 3 3 3 17" xfId="8664"/>
    <cellStyle name="Output 3 3 3 17 2" xfId="26224"/>
    <cellStyle name="Output 3 3 3 17 3" xfId="43712"/>
    <cellStyle name="Output 3 3 3 18" xfId="9232"/>
    <cellStyle name="Output 3 3 3 18 2" xfId="26792"/>
    <cellStyle name="Output 3 3 3 18 3" xfId="44280"/>
    <cellStyle name="Output 3 3 3 19" xfId="9800"/>
    <cellStyle name="Output 3 3 3 19 2" xfId="27360"/>
    <cellStyle name="Output 3 3 3 19 3" xfId="44848"/>
    <cellStyle name="Output 3 3 3 2" xfId="1377"/>
    <cellStyle name="Output 3 3 3 2 2" xfId="18969"/>
    <cellStyle name="Output 3 3 3 2 3" xfId="36457"/>
    <cellStyle name="Output 3 3 3 20" xfId="10379"/>
    <cellStyle name="Output 3 3 3 20 2" xfId="27939"/>
    <cellStyle name="Output 3 3 3 20 3" xfId="45427"/>
    <cellStyle name="Output 3 3 3 21" xfId="10946"/>
    <cellStyle name="Output 3 3 3 21 2" xfId="28506"/>
    <cellStyle name="Output 3 3 3 21 3" xfId="45994"/>
    <cellStyle name="Output 3 3 3 22" xfId="11456"/>
    <cellStyle name="Output 3 3 3 22 2" xfId="29016"/>
    <cellStyle name="Output 3 3 3 22 3" xfId="46504"/>
    <cellStyle name="Output 3 3 3 23" xfId="12037"/>
    <cellStyle name="Output 3 3 3 23 2" xfId="29597"/>
    <cellStyle name="Output 3 3 3 23 3" xfId="47085"/>
    <cellStyle name="Output 3 3 3 24" xfId="12615"/>
    <cellStyle name="Output 3 3 3 24 2" xfId="30175"/>
    <cellStyle name="Output 3 3 3 24 3" xfId="47663"/>
    <cellStyle name="Output 3 3 3 25" xfId="13191"/>
    <cellStyle name="Output 3 3 3 25 2" xfId="30751"/>
    <cellStyle name="Output 3 3 3 25 3" xfId="48239"/>
    <cellStyle name="Output 3 3 3 26" xfId="13767"/>
    <cellStyle name="Output 3 3 3 26 2" xfId="31327"/>
    <cellStyle name="Output 3 3 3 26 3" xfId="48815"/>
    <cellStyle name="Output 3 3 3 27" xfId="14341"/>
    <cellStyle name="Output 3 3 3 27 2" xfId="31901"/>
    <cellStyle name="Output 3 3 3 27 3" xfId="49389"/>
    <cellStyle name="Output 3 3 3 28" xfId="14897"/>
    <cellStyle name="Output 3 3 3 28 2" xfId="32457"/>
    <cellStyle name="Output 3 3 3 28 3" xfId="49945"/>
    <cellStyle name="Output 3 3 3 29" xfId="15454"/>
    <cellStyle name="Output 3 3 3 29 2" xfId="33014"/>
    <cellStyle name="Output 3 3 3 29 3" xfId="50502"/>
    <cellStyle name="Output 3 3 3 3" xfId="1813"/>
    <cellStyle name="Output 3 3 3 3 2" xfId="19405"/>
    <cellStyle name="Output 3 3 3 3 3" xfId="36893"/>
    <cellStyle name="Output 3 3 3 30" xfId="16012"/>
    <cellStyle name="Output 3 3 3 30 2" xfId="33572"/>
    <cellStyle name="Output 3 3 3 30 3" xfId="51060"/>
    <cellStyle name="Output 3 3 3 31" xfId="16560"/>
    <cellStyle name="Output 3 3 3 31 2" xfId="34120"/>
    <cellStyle name="Output 3 3 3 31 3" xfId="51608"/>
    <cellStyle name="Output 3 3 3 32" xfId="17093"/>
    <cellStyle name="Output 3 3 3 32 2" xfId="34653"/>
    <cellStyle name="Output 3 3 3 32 3" xfId="52141"/>
    <cellStyle name="Output 3 3 3 33" xfId="17614"/>
    <cellStyle name="Output 3 3 3 33 2" xfId="35174"/>
    <cellStyle name="Output 3 3 3 33 3" xfId="52662"/>
    <cellStyle name="Output 3 3 3 34" xfId="18218"/>
    <cellStyle name="Output 3 3 3 35" xfId="35706"/>
    <cellStyle name="Output 3 3 3 36" xfId="53432"/>
    <cellStyle name="Output 3 3 3 37" xfId="53780"/>
    <cellStyle name="Output 3 3 3 38" xfId="53183"/>
    <cellStyle name="Output 3 3 3 4" xfId="2248"/>
    <cellStyle name="Output 3 3 3 4 2" xfId="19840"/>
    <cellStyle name="Output 3 3 3 4 3" xfId="37328"/>
    <cellStyle name="Output 3 3 3 5" xfId="2684"/>
    <cellStyle name="Output 3 3 3 5 2" xfId="20276"/>
    <cellStyle name="Output 3 3 3 5 3" xfId="37764"/>
    <cellStyle name="Output 3 3 3 6" xfId="3010"/>
    <cellStyle name="Output 3 3 3 6 2" xfId="20602"/>
    <cellStyle name="Output 3 3 3 6 3" xfId="38090"/>
    <cellStyle name="Output 3 3 3 7" xfId="3534"/>
    <cellStyle name="Output 3 3 3 7 2" xfId="21126"/>
    <cellStyle name="Output 3 3 3 7 3" xfId="38614"/>
    <cellStyle name="Output 3 3 3 8" xfId="3959"/>
    <cellStyle name="Output 3 3 3 8 2" xfId="21551"/>
    <cellStyle name="Output 3 3 3 8 3" xfId="39039"/>
    <cellStyle name="Output 3 3 3 9" xfId="4380"/>
    <cellStyle name="Output 3 3 3 9 2" xfId="21972"/>
    <cellStyle name="Output 3 3 3 9 3" xfId="39460"/>
    <cellStyle name="Output 3 3 30" xfId="9344"/>
    <cellStyle name="Output 3 3 30 2" xfId="26904"/>
    <cellStyle name="Output 3 3 30 3" xfId="44392"/>
    <cellStyle name="Output 3 3 31" xfId="11741"/>
    <cellStyle name="Output 3 3 31 2" xfId="29301"/>
    <cellStyle name="Output 3 3 31 3" xfId="46789"/>
    <cellStyle name="Output 3 3 32" xfId="15550"/>
    <cellStyle name="Output 3 3 32 2" xfId="33110"/>
    <cellStyle name="Output 3 3 32 3" xfId="50598"/>
    <cellStyle name="Output 3 3 33" xfId="14061"/>
    <cellStyle name="Output 3 3 33 2" xfId="31621"/>
    <cellStyle name="Output 3 3 33 3" xfId="49109"/>
    <cellStyle name="Output 3 3 34" xfId="16656"/>
    <cellStyle name="Output 3 3 34 2" xfId="34216"/>
    <cellStyle name="Output 3 3 34 3" xfId="51704"/>
    <cellStyle name="Output 3 3 35" xfId="12862"/>
    <cellStyle name="Output 3 3 35 2" xfId="30422"/>
    <cellStyle name="Output 3 3 35 3" xfId="47910"/>
    <cellStyle name="Output 3 3 36" xfId="17782"/>
    <cellStyle name="Output 3 3 37" xfId="35270"/>
    <cellStyle name="Output 3 3 38" xfId="53163"/>
    <cellStyle name="Output 3 3 39" xfId="53584"/>
    <cellStyle name="Output 3 3 4" xfId="615"/>
    <cellStyle name="Output 3 3 4 10" xfId="10679"/>
    <cellStyle name="Output 3 3 4 10 2" xfId="28239"/>
    <cellStyle name="Output 3 3 4 10 3" xfId="45727"/>
    <cellStyle name="Output 3 3 4 11" xfId="11190"/>
    <cellStyle name="Output 3 3 4 11 2" xfId="28750"/>
    <cellStyle name="Output 3 3 4 11 3" xfId="46238"/>
    <cellStyle name="Output 3 3 4 12" xfId="11770"/>
    <cellStyle name="Output 3 3 4 12 2" xfId="29330"/>
    <cellStyle name="Output 3 3 4 12 3" xfId="46818"/>
    <cellStyle name="Output 3 3 4 13" xfId="12348"/>
    <cellStyle name="Output 3 3 4 13 2" xfId="29908"/>
    <cellStyle name="Output 3 3 4 13 3" xfId="47396"/>
    <cellStyle name="Output 3 3 4 14" xfId="12925"/>
    <cellStyle name="Output 3 3 4 14 2" xfId="30485"/>
    <cellStyle name="Output 3 3 4 14 3" xfId="47973"/>
    <cellStyle name="Output 3 3 4 15" xfId="13500"/>
    <cellStyle name="Output 3 3 4 15 2" xfId="31060"/>
    <cellStyle name="Output 3 3 4 15 3" xfId="48548"/>
    <cellStyle name="Output 3 3 4 16" xfId="14075"/>
    <cellStyle name="Output 3 3 4 16 2" xfId="31635"/>
    <cellStyle name="Output 3 3 4 16 3" xfId="49123"/>
    <cellStyle name="Output 3 3 4 17" xfId="14632"/>
    <cellStyle name="Output 3 3 4 17 2" xfId="32192"/>
    <cellStyle name="Output 3 3 4 17 3" xfId="49680"/>
    <cellStyle name="Output 3 3 4 18" xfId="15188"/>
    <cellStyle name="Output 3 3 4 18 2" xfId="32748"/>
    <cellStyle name="Output 3 3 4 18 3" xfId="50236"/>
    <cellStyle name="Output 3 3 4 19" xfId="15749"/>
    <cellStyle name="Output 3 3 4 19 2" xfId="33309"/>
    <cellStyle name="Output 3 3 4 19 3" xfId="50797"/>
    <cellStyle name="Output 3 3 4 2" xfId="6080"/>
    <cellStyle name="Output 3 3 4 2 2" xfId="23650"/>
    <cellStyle name="Output 3 3 4 2 3" xfId="41138"/>
    <cellStyle name="Output 3 3 4 20" xfId="16295"/>
    <cellStyle name="Output 3 3 4 20 2" xfId="33855"/>
    <cellStyle name="Output 3 3 4 20 3" xfId="51343"/>
    <cellStyle name="Output 3 3 4 21" xfId="16836"/>
    <cellStyle name="Output 3 3 4 21 2" xfId="34396"/>
    <cellStyle name="Output 3 3 4 21 3" xfId="51884"/>
    <cellStyle name="Output 3 3 4 22" xfId="17357"/>
    <cellStyle name="Output 3 3 4 22 2" xfId="34917"/>
    <cellStyle name="Output 3 3 4 22 3" xfId="52405"/>
    <cellStyle name="Output 3 3 4 23" xfId="17961"/>
    <cellStyle name="Output 3 3 4 24" xfId="35449"/>
    <cellStyle name="Output 3 3 4 3" xfId="6681"/>
    <cellStyle name="Output 3 3 4 3 2" xfId="24241"/>
    <cellStyle name="Output 3 3 4 3 3" xfId="41729"/>
    <cellStyle name="Output 3 3 4 4" xfId="7261"/>
    <cellStyle name="Output 3 3 4 4 2" xfId="24821"/>
    <cellStyle name="Output 3 3 4 4 3" xfId="42309"/>
    <cellStyle name="Output 3 3 4 5" xfId="7829"/>
    <cellStyle name="Output 3 3 4 5 2" xfId="25389"/>
    <cellStyle name="Output 3 3 4 5 3" xfId="42877"/>
    <cellStyle name="Output 3 3 4 6" xfId="8397"/>
    <cellStyle name="Output 3 3 4 6 2" xfId="25957"/>
    <cellStyle name="Output 3 3 4 6 3" xfId="43445"/>
    <cellStyle name="Output 3 3 4 7" xfId="8965"/>
    <cellStyle name="Output 3 3 4 7 2" xfId="26525"/>
    <cellStyle name="Output 3 3 4 7 3" xfId="44013"/>
    <cellStyle name="Output 3 3 4 8" xfId="9533"/>
    <cellStyle name="Output 3 3 4 8 2" xfId="27093"/>
    <cellStyle name="Output 3 3 4 8 3" xfId="44581"/>
    <cellStyle name="Output 3 3 4 9" xfId="10112"/>
    <cellStyle name="Output 3 3 4 9 2" xfId="27672"/>
    <cellStyle name="Output 3 3 4 9 3" xfId="45160"/>
    <cellStyle name="Output 3 3 40" xfId="53837"/>
    <cellStyle name="Output 3 3 5" xfId="1108"/>
    <cellStyle name="Output 3 3 5 2" xfId="18712"/>
    <cellStyle name="Output 3 3 5 3" xfId="36200"/>
    <cellStyle name="Output 3 3 6" xfId="1544"/>
    <cellStyle name="Output 3 3 6 2" xfId="19136"/>
    <cellStyle name="Output 3 3 6 3" xfId="36624"/>
    <cellStyle name="Output 3 3 7" xfId="1979"/>
    <cellStyle name="Output 3 3 7 2" xfId="19571"/>
    <cellStyle name="Output 3 3 7 3" xfId="37059"/>
    <cellStyle name="Output 3 3 8" xfId="2415"/>
    <cellStyle name="Output 3 3 8 2" xfId="20007"/>
    <cellStyle name="Output 3 3 8 3" xfId="37495"/>
    <cellStyle name="Output 3 3 9" xfId="3058"/>
    <cellStyle name="Output 3 3 9 2" xfId="20650"/>
    <cellStyle name="Output 3 3 9 3" xfId="38138"/>
    <cellStyle name="Output 3 30" xfId="1097"/>
    <cellStyle name="Output 3 30 2" xfId="18701"/>
    <cellStyle name="Output 3 30 3" xfId="36189"/>
    <cellStyle name="Output 3 31" xfId="1533"/>
    <cellStyle name="Output 3 31 2" xfId="19125"/>
    <cellStyle name="Output 3 31 3" xfId="36613"/>
    <cellStyle name="Output 3 32" xfId="1969"/>
    <cellStyle name="Output 3 32 2" xfId="19561"/>
    <cellStyle name="Output 3 32 3" xfId="37049"/>
    <cellStyle name="Output 3 33" xfId="2851"/>
    <cellStyle name="Output 3 33 2" xfId="20443"/>
    <cellStyle name="Output 3 33 3" xfId="37931"/>
    <cellStyle name="Output 3 34" xfId="2903"/>
    <cellStyle name="Output 3 34 2" xfId="20495"/>
    <cellStyle name="Output 3 34 3" xfId="37983"/>
    <cellStyle name="Output 3 35" xfId="3255"/>
    <cellStyle name="Output 3 35 2" xfId="20847"/>
    <cellStyle name="Output 3 35 3" xfId="38335"/>
    <cellStyle name="Output 3 36" xfId="3682"/>
    <cellStyle name="Output 3 36 2" xfId="21274"/>
    <cellStyle name="Output 3 36 3" xfId="38762"/>
    <cellStyle name="Output 3 37" xfId="4103"/>
    <cellStyle name="Output 3 37 2" xfId="21695"/>
    <cellStyle name="Output 3 37 3" xfId="39183"/>
    <cellStyle name="Output 3 38" xfId="4524"/>
    <cellStyle name="Output 3 38 2" xfId="22116"/>
    <cellStyle name="Output 3 38 3" xfId="39604"/>
    <cellStyle name="Output 3 39" xfId="5744"/>
    <cellStyle name="Output 3 39 2" xfId="23336"/>
    <cellStyle name="Output 3 39 3" xfId="40824"/>
    <cellStyle name="Output 3 4" xfId="218"/>
    <cellStyle name="Output 3 4 10" xfId="3233"/>
    <cellStyle name="Output 3 4 10 2" xfId="20825"/>
    <cellStyle name="Output 3 4 10 3" xfId="38313"/>
    <cellStyle name="Output 3 4 11" xfId="3662"/>
    <cellStyle name="Output 3 4 11 2" xfId="21254"/>
    <cellStyle name="Output 3 4 11 3" xfId="38742"/>
    <cellStyle name="Output 3 4 12" xfId="4085"/>
    <cellStyle name="Output 3 4 12 2" xfId="21677"/>
    <cellStyle name="Output 3 4 12 3" xfId="39165"/>
    <cellStyle name="Output 3 4 13" xfId="4506"/>
    <cellStyle name="Output 3 4 13 2" xfId="22098"/>
    <cellStyle name="Output 3 4 13 3" xfId="39586"/>
    <cellStyle name="Output 3 4 14" xfId="4921"/>
    <cellStyle name="Output 3 4 14 2" xfId="22513"/>
    <cellStyle name="Output 3 4 14 3" xfId="40001"/>
    <cellStyle name="Output 3 4 15" xfId="5321"/>
    <cellStyle name="Output 3 4 15 2" xfId="22913"/>
    <cellStyle name="Output 3 4 15 3" xfId="40401"/>
    <cellStyle name="Output 3 4 16" xfId="5832"/>
    <cellStyle name="Output 3 4 16 2" xfId="23424"/>
    <cellStyle name="Output 3 4 16 3" xfId="40912"/>
    <cellStyle name="Output 3 4 17" xfId="5701"/>
    <cellStyle name="Output 3 4 17 2" xfId="23293"/>
    <cellStyle name="Output 3 4 17 3" xfId="40781"/>
    <cellStyle name="Output 3 4 18" xfId="5889"/>
    <cellStyle name="Output 3 4 18 2" xfId="23481"/>
    <cellStyle name="Output 3 4 18 3" xfId="40969"/>
    <cellStyle name="Output 3 4 19" xfId="6697"/>
    <cellStyle name="Output 3 4 19 2" xfId="24257"/>
    <cellStyle name="Output 3 4 19 3" xfId="41745"/>
    <cellStyle name="Output 3 4 2" xfId="740"/>
    <cellStyle name="Output 3 4 2 10" xfId="4657"/>
    <cellStyle name="Output 3 4 2 10 2" xfId="22249"/>
    <cellStyle name="Output 3 4 2 10 3" xfId="39737"/>
    <cellStyle name="Output 3 4 2 11" xfId="5058"/>
    <cellStyle name="Output 3 4 2 11 2" xfId="22650"/>
    <cellStyle name="Output 3 4 2 11 3" xfId="40138"/>
    <cellStyle name="Output 3 4 2 12" xfId="5458"/>
    <cellStyle name="Output 3 4 2 12 2" xfId="23050"/>
    <cellStyle name="Output 3 4 2 12 3" xfId="40538"/>
    <cellStyle name="Output 3 4 2 13" xfId="6203"/>
    <cellStyle name="Output 3 4 2 13 2" xfId="23763"/>
    <cellStyle name="Output 3 4 2 13 3" xfId="41251"/>
    <cellStyle name="Output 3 4 2 14" xfId="6804"/>
    <cellStyle name="Output 3 4 2 14 2" xfId="24364"/>
    <cellStyle name="Output 3 4 2 14 3" xfId="41852"/>
    <cellStyle name="Output 3 4 2 15" xfId="7384"/>
    <cellStyle name="Output 3 4 2 15 2" xfId="24944"/>
    <cellStyle name="Output 3 4 2 15 3" xfId="42432"/>
    <cellStyle name="Output 3 4 2 16" xfId="7952"/>
    <cellStyle name="Output 3 4 2 16 2" xfId="25512"/>
    <cellStyle name="Output 3 4 2 16 3" xfId="43000"/>
    <cellStyle name="Output 3 4 2 17" xfId="8520"/>
    <cellStyle name="Output 3 4 2 17 2" xfId="26080"/>
    <cellStyle name="Output 3 4 2 17 3" xfId="43568"/>
    <cellStyle name="Output 3 4 2 18" xfId="9088"/>
    <cellStyle name="Output 3 4 2 18 2" xfId="26648"/>
    <cellStyle name="Output 3 4 2 18 3" xfId="44136"/>
    <cellStyle name="Output 3 4 2 19" xfId="9656"/>
    <cellStyle name="Output 3 4 2 19 2" xfId="27216"/>
    <cellStyle name="Output 3 4 2 19 3" xfId="44704"/>
    <cellStyle name="Output 3 4 2 2" xfId="1233"/>
    <cellStyle name="Output 3 4 2 2 2" xfId="18825"/>
    <cellStyle name="Output 3 4 2 2 3" xfId="36313"/>
    <cellStyle name="Output 3 4 2 20" xfId="10235"/>
    <cellStyle name="Output 3 4 2 20 2" xfId="27795"/>
    <cellStyle name="Output 3 4 2 20 3" xfId="45283"/>
    <cellStyle name="Output 3 4 2 21" xfId="10802"/>
    <cellStyle name="Output 3 4 2 21 2" xfId="28362"/>
    <cellStyle name="Output 3 4 2 21 3" xfId="45850"/>
    <cellStyle name="Output 3 4 2 22" xfId="11312"/>
    <cellStyle name="Output 3 4 2 22 2" xfId="28872"/>
    <cellStyle name="Output 3 4 2 22 3" xfId="46360"/>
    <cellStyle name="Output 3 4 2 23" xfId="11893"/>
    <cellStyle name="Output 3 4 2 23 2" xfId="29453"/>
    <cellStyle name="Output 3 4 2 23 3" xfId="46941"/>
    <cellStyle name="Output 3 4 2 24" xfId="12471"/>
    <cellStyle name="Output 3 4 2 24 2" xfId="30031"/>
    <cellStyle name="Output 3 4 2 24 3" xfId="47519"/>
    <cellStyle name="Output 3 4 2 25" xfId="13047"/>
    <cellStyle name="Output 3 4 2 25 2" xfId="30607"/>
    <cellStyle name="Output 3 4 2 25 3" xfId="48095"/>
    <cellStyle name="Output 3 4 2 26" xfId="13623"/>
    <cellStyle name="Output 3 4 2 26 2" xfId="31183"/>
    <cellStyle name="Output 3 4 2 26 3" xfId="48671"/>
    <cellStyle name="Output 3 4 2 27" xfId="14197"/>
    <cellStyle name="Output 3 4 2 27 2" xfId="31757"/>
    <cellStyle name="Output 3 4 2 27 3" xfId="49245"/>
    <cellStyle name="Output 3 4 2 28" xfId="14753"/>
    <cellStyle name="Output 3 4 2 28 2" xfId="32313"/>
    <cellStyle name="Output 3 4 2 28 3" xfId="49801"/>
    <cellStyle name="Output 3 4 2 29" xfId="15310"/>
    <cellStyle name="Output 3 4 2 29 2" xfId="32870"/>
    <cellStyle name="Output 3 4 2 29 3" xfId="50358"/>
    <cellStyle name="Output 3 4 2 3" xfId="1669"/>
    <cellStyle name="Output 3 4 2 3 2" xfId="19261"/>
    <cellStyle name="Output 3 4 2 3 3" xfId="36749"/>
    <cellStyle name="Output 3 4 2 30" xfId="15868"/>
    <cellStyle name="Output 3 4 2 30 2" xfId="33428"/>
    <cellStyle name="Output 3 4 2 30 3" xfId="50916"/>
    <cellStyle name="Output 3 4 2 31" xfId="16416"/>
    <cellStyle name="Output 3 4 2 31 2" xfId="33976"/>
    <cellStyle name="Output 3 4 2 31 3" xfId="51464"/>
    <cellStyle name="Output 3 4 2 32" xfId="16949"/>
    <cellStyle name="Output 3 4 2 32 2" xfId="34509"/>
    <cellStyle name="Output 3 4 2 32 3" xfId="51997"/>
    <cellStyle name="Output 3 4 2 33" xfId="17470"/>
    <cellStyle name="Output 3 4 2 33 2" xfId="35030"/>
    <cellStyle name="Output 3 4 2 33 3" xfId="52518"/>
    <cellStyle name="Output 3 4 2 34" xfId="18074"/>
    <cellStyle name="Output 3 4 2 35" xfId="35562"/>
    <cellStyle name="Output 3 4 2 36" xfId="53288"/>
    <cellStyle name="Output 3 4 2 37" xfId="53674"/>
    <cellStyle name="Output 3 4 2 38" xfId="53607"/>
    <cellStyle name="Output 3 4 2 4" xfId="2104"/>
    <cellStyle name="Output 3 4 2 4 2" xfId="19696"/>
    <cellStyle name="Output 3 4 2 4 3" xfId="37184"/>
    <cellStyle name="Output 3 4 2 5" xfId="2540"/>
    <cellStyle name="Output 3 4 2 5 2" xfId="20132"/>
    <cellStyle name="Output 3 4 2 5 3" xfId="37620"/>
    <cellStyle name="Output 3 4 2 6" xfId="2801"/>
    <cellStyle name="Output 3 4 2 6 2" xfId="20393"/>
    <cellStyle name="Output 3 4 2 6 3" xfId="37881"/>
    <cellStyle name="Output 3 4 2 7" xfId="3390"/>
    <cellStyle name="Output 3 4 2 7 2" xfId="20982"/>
    <cellStyle name="Output 3 4 2 7 3" xfId="38470"/>
    <cellStyle name="Output 3 4 2 8" xfId="3815"/>
    <cellStyle name="Output 3 4 2 8 2" xfId="21407"/>
    <cellStyle name="Output 3 4 2 8 3" xfId="38895"/>
    <cellStyle name="Output 3 4 2 9" xfId="4236"/>
    <cellStyle name="Output 3 4 2 9 2" xfId="21828"/>
    <cellStyle name="Output 3 4 2 9 3" xfId="39316"/>
    <cellStyle name="Output 3 4 20" xfId="7281"/>
    <cellStyle name="Output 3 4 20 2" xfId="24841"/>
    <cellStyle name="Output 3 4 20 3" xfId="42329"/>
    <cellStyle name="Output 3 4 21" xfId="7849"/>
    <cellStyle name="Output 3 4 21 2" xfId="25409"/>
    <cellStyle name="Output 3 4 21 3" xfId="42897"/>
    <cellStyle name="Output 3 4 22" xfId="8417"/>
    <cellStyle name="Output 3 4 22 2" xfId="25977"/>
    <cellStyle name="Output 3 4 22 3" xfId="43465"/>
    <cellStyle name="Output 3 4 23" xfId="8367"/>
    <cellStyle name="Output 3 4 23 2" xfId="25927"/>
    <cellStyle name="Output 3 4 23 3" xfId="43415"/>
    <cellStyle name="Output 3 4 24" xfId="10065"/>
    <cellStyle name="Output 3 4 24 2" xfId="27625"/>
    <cellStyle name="Output 3 4 24 3" xfId="45113"/>
    <cellStyle name="Output 3 4 25" xfId="9341"/>
    <cellStyle name="Output 3 4 25 2" xfId="26901"/>
    <cellStyle name="Output 3 4 25 3" xfId="44389"/>
    <cellStyle name="Output 3 4 26" xfId="11211"/>
    <cellStyle name="Output 3 4 26 2" xfId="28771"/>
    <cellStyle name="Output 3 4 26 3" xfId="46259"/>
    <cellStyle name="Output 3 4 27" xfId="11792"/>
    <cellStyle name="Output 3 4 27 2" xfId="29352"/>
    <cellStyle name="Output 3 4 27 3" xfId="46840"/>
    <cellStyle name="Output 3 4 28" xfId="12370"/>
    <cellStyle name="Output 3 4 28 2" xfId="29930"/>
    <cellStyle name="Output 3 4 28 3" xfId="47418"/>
    <cellStyle name="Output 3 4 29" xfId="12946"/>
    <cellStyle name="Output 3 4 29 2" xfId="30506"/>
    <cellStyle name="Output 3 4 29 3" xfId="47994"/>
    <cellStyle name="Output 3 4 3" xfId="860"/>
    <cellStyle name="Output 3 4 3 10" xfId="4777"/>
    <cellStyle name="Output 3 4 3 10 2" xfId="22369"/>
    <cellStyle name="Output 3 4 3 10 3" xfId="39857"/>
    <cellStyle name="Output 3 4 3 11" xfId="5178"/>
    <cellStyle name="Output 3 4 3 11 2" xfId="22770"/>
    <cellStyle name="Output 3 4 3 11 3" xfId="40258"/>
    <cellStyle name="Output 3 4 3 12" xfId="5578"/>
    <cellStyle name="Output 3 4 3 12 2" xfId="23170"/>
    <cellStyle name="Output 3 4 3 12 3" xfId="40658"/>
    <cellStyle name="Output 3 4 3 13" xfId="6323"/>
    <cellStyle name="Output 3 4 3 13 2" xfId="23883"/>
    <cellStyle name="Output 3 4 3 13 3" xfId="41371"/>
    <cellStyle name="Output 3 4 3 14" xfId="6924"/>
    <cellStyle name="Output 3 4 3 14 2" xfId="24484"/>
    <cellStyle name="Output 3 4 3 14 3" xfId="41972"/>
    <cellStyle name="Output 3 4 3 15" xfId="7504"/>
    <cellStyle name="Output 3 4 3 15 2" xfId="25064"/>
    <cellStyle name="Output 3 4 3 15 3" xfId="42552"/>
    <cellStyle name="Output 3 4 3 16" xfId="8072"/>
    <cellStyle name="Output 3 4 3 16 2" xfId="25632"/>
    <cellStyle name="Output 3 4 3 16 3" xfId="43120"/>
    <cellStyle name="Output 3 4 3 17" xfId="8640"/>
    <cellStyle name="Output 3 4 3 17 2" xfId="26200"/>
    <cellStyle name="Output 3 4 3 17 3" xfId="43688"/>
    <cellStyle name="Output 3 4 3 18" xfId="9208"/>
    <cellStyle name="Output 3 4 3 18 2" xfId="26768"/>
    <cellStyle name="Output 3 4 3 18 3" xfId="44256"/>
    <cellStyle name="Output 3 4 3 19" xfId="9776"/>
    <cellStyle name="Output 3 4 3 19 2" xfId="27336"/>
    <cellStyle name="Output 3 4 3 19 3" xfId="44824"/>
    <cellStyle name="Output 3 4 3 2" xfId="1353"/>
    <cellStyle name="Output 3 4 3 2 2" xfId="18945"/>
    <cellStyle name="Output 3 4 3 2 3" xfId="36433"/>
    <cellStyle name="Output 3 4 3 20" xfId="10355"/>
    <cellStyle name="Output 3 4 3 20 2" xfId="27915"/>
    <cellStyle name="Output 3 4 3 20 3" xfId="45403"/>
    <cellStyle name="Output 3 4 3 21" xfId="10922"/>
    <cellStyle name="Output 3 4 3 21 2" xfId="28482"/>
    <cellStyle name="Output 3 4 3 21 3" xfId="45970"/>
    <cellStyle name="Output 3 4 3 22" xfId="11432"/>
    <cellStyle name="Output 3 4 3 22 2" xfId="28992"/>
    <cellStyle name="Output 3 4 3 22 3" xfId="46480"/>
    <cellStyle name="Output 3 4 3 23" xfId="12013"/>
    <cellStyle name="Output 3 4 3 23 2" xfId="29573"/>
    <cellStyle name="Output 3 4 3 23 3" xfId="47061"/>
    <cellStyle name="Output 3 4 3 24" xfId="12591"/>
    <cellStyle name="Output 3 4 3 24 2" xfId="30151"/>
    <cellStyle name="Output 3 4 3 24 3" xfId="47639"/>
    <cellStyle name="Output 3 4 3 25" xfId="13167"/>
    <cellStyle name="Output 3 4 3 25 2" xfId="30727"/>
    <cellStyle name="Output 3 4 3 25 3" xfId="48215"/>
    <cellStyle name="Output 3 4 3 26" xfId="13743"/>
    <cellStyle name="Output 3 4 3 26 2" xfId="31303"/>
    <cellStyle name="Output 3 4 3 26 3" xfId="48791"/>
    <cellStyle name="Output 3 4 3 27" xfId="14317"/>
    <cellStyle name="Output 3 4 3 27 2" xfId="31877"/>
    <cellStyle name="Output 3 4 3 27 3" xfId="49365"/>
    <cellStyle name="Output 3 4 3 28" xfId="14873"/>
    <cellStyle name="Output 3 4 3 28 2" xfId="32433"/>
    <cellStyle name="Output 3 4 3 28 3" xfId="49921"/>
    <cellStyle name="Output 3 4 3 29" xfId="15430"/>
    <cellStyle name="Output 3 4 3 29 2" xfId="32990"/>
    <cellStyle name="Output 3 4 3 29 3" xfId="50478"/>
    <cellStyle name="Output 3 4 3 3" xfId="1789"/>
    <cellStyle name="Output 3 4 3 3 2" xfId="19381"/>
    <cellStyle name="Output 3 4 3 3 3" xfId="36869"/>
    <cellStyle name="Output 3 4 3 30" xfId="15988"/>
    <cellStyle name="Output 3 4 3 30 2" xfId="33548"/>
    <cellStyle name="Output 3 4 3 30 3" xfId="51036"/>
    <cellStyle name="Output 3 4 3 31" xfId="16536"/>
    <cellStyle name="Output 3 4 3 31 2" xfId="34096"/>
    <cellStyle name="Output 3 4 3 31 3" xfId="51584"/>
    <cellStyle name="Output 3 4 3 32" xfId="17069"/>
    <cellStyle name="Output 3 4 3 32 2" xfId="34629"/>
    <cellStyle name="Output 3 4 3 32 3" xfId="52117"/>
    <cellStyle name="Output 3 4 3 33" xfId="17590"/>
    <cellStyle name="Output 3 4 3 33 2" xfId="35150"/>
    <cellStyle name="Output 3 4 3 33 3" xfId="52638"/>
    <cellStyle name="Output 3 4 3 34" xfId="18194"/>
    <cellStyle name="Output 3 4 3 35" xfId="35682"/>
    <cellStyle name="Output 3 4 3 36" xfId="53408"/>
    <cellStyle name="Output 3 4 3 37" xfId="53762"/>
    <cellStyle name="Output 3 4 3 38" xfId="53150"/>
    <cellStyle name="Output 3 4 3 4" xfId="2224"/>
    <cellStyle name="Output 3 4 3 4 2" xfId="19816"/>
    <cellStyle name="Output 3 4 3 4 3" xfId="37304"/>
    <cellStyle name="Output 3 4 3 5" xfId="2660"/>
    <cellStyle name="Output 3 4 3 5 2" xfId="20252"/>
    <cellStyle name="Output 3 4 3 5 3" xfId="37740"/>
    <cellStyle name="Output 3 4 3 6" xfId="2000"/>
    <cellStyle name="Output 3 4 3 6 2" xfId="19592"/>
    <cellStyle name="Output 3 4 3 6 3" xfId="37080"/>
    <cellStyle name="Output 3 4 3 7" xfId="3510"/>
    <cellStyle name="Output 3 4 3 7 2" xfId="21102"/>
    <cellStyle name="Output 3 4 3 7 3" xfId="38590"/>
    <cellStyle name="Output 3 4 3 8" xfId="3935"/>
    <cellStyle name="Output 3 4 3 8 2" xfId="21527"/>
    <cellStyle name="Output 3 4 3 8 3" xfId="39015"/>
    <cellStyle name="Output 3 4 3 9" xfId="4356"/>
    <cellStyle name="Output 3 4 3 9 2" xfId="21948"/>
    <cellStyle name="Output 3 4 3 9 3" xfId="39436"/>
    <cellStyle name="Output 3 4 30" xfId="13516"/>
    <cellStyle name="Output 3 4 30 2" xfId="31076"/>
    <cellStyle name="Output 3 4 30 3" xfId="48564"/>
    <cellStyle name="Output 3 4 31" xfId="14095"/>
    <cellStyle name="Output 3 4 31 2" xfId="31655"/>
    <cellStyle name="Output 3 4 31 3" xfId="49143"/>
    <cellStyle name="Output 3 4 32" xfId="14045"/>
    <cellStyle name="Output 3 4 32 2" xfId="31605"/>
    <cellStyle name="Output 3 4 32 3" xfId="49093"/>
    <cellStyle name="Output 3 4 33" xfId="15204"/>
    <cellStyle name="Output 3 4 33 2" xfId="32764"/>
    <cellStyle name="Output 3 4 33 3" xfId="50252"/>
    <cellStyle name="Output 3 4 34" xfId="15159"/>
    <cellStyle name="Output 3 4 34 2" xfId="32719"/>
    <cellStyle name="Output 3 4 34 3" xfId="50207"/>
    <cellStyle name="Output 3 4 35" xfId="16311"/>
    <cellStyle name="Output 3 4 35 2" xfId="33871"/>
    <cellStyle name="Output 3 4 35 3" xfId="51359"/>
    <cellStyle name="Output 3 4 36" xfId="17758"/>
    <cellStyle name="Output 3 4 37" xfId="17715"/>
    <cellStyle name="Output 3 4 38" xfId="53129"/>
    <cellStyle name="Output 3 4 39" xfId="53557"/>
    <cellStyle name="Output 3 4 4" xfId="581"/>
    <cellStyle name="Output 3 4 4 10" xfId="10646"/>
    <cellStyle name="Output 3 4 4 10 2" xfId="28206"/>
    <cellStyle name="Output 3 4 4 10 3" xfId="45694"/>
    <cellStyle name="Output 3 4 4 11" xfId="11157"/>
    <cellStyle name="Output 3 4 4 11 2" xfId="28717"/>
    <cellStyle name="Output 3 4 4 11 3" xfId="46205"/>
    <cellStyle name="Output 3 4 4 12" xfId="11736"/>
    <cellStyle name="Output 3 4 4 12 2" xfId="29296"/>
    <cellStyle name="Output 3 4 4 12 3" xfId="46784"/>
    <cellStyle name="Output 3 4 4 13" xfId="12314"/>
    <cellStyle name="Output 3 4 4 13 2" xfId="29874"/>
    <cellStyle name="Output 3 4 4 13 3" xfId="47362"/>
    <cellStyle name="Output 3 4 4 14" xfId="12892"/>
    <cellStyle name="Output 3 4 4 14 2" xfId="30452"/>
    <cellStyle name="Output 3 4 4 14 3" xfId="47940"/>
    <cellStyle name="Output 3 4 4 15" xfId="13468"/>
    <cellStyle name="Output 3 4 4 15 2" xfId="31028"/>
    <cellStyle name="Output 3 4 4 15 3" xfId="48516"/>
    <cellStyle name="Output 3 4 4 16" xfId="14042"/>
    <cellStyle name="Output 3 4 4 16 2" xfId="31602"/>
    <cellStyle name="Output 3 4 4 16 3" xfId="49090"/>
    <cellStyle name="Output 3 4 4 17" xfId="14602"/>
    <cellStyle name="Output 3 4 4 17 2" xfId="32162"/>
    <cellStyle name="Output 3 4 4 17 3" xfId="49650"/>
    <cellStyle name="Output 3 4 4 18" xfId="15156"/>
    <cellStyle name="Output 3 4 4 18 2" xfId="32716"/>
    <cellStyle name="Output 3 4 4 18 3" xfId="50204"/>
    <cellStyle name="Output 3 4 4 19" xfId="15721"/>
    <cellStyle name="Output 3 4 4 19 2" xfId="33281"/>
    <cellStyle name="Output 3 4 4 19 3" xfId="50769"/>
    <cellStyle name="Output 3 4 4 2" xfId="6046"/>
    <cellStyle name="Output 3 4 4 2 2" xfId="23626"/>
    <cellStyle name="Output 3 4 4 2 3" xfId="41114"/>
    <cellStyle name="Output 3 4 4 20" xfId="16267"/>
    <cellStyle name="Output 3 4 4 20 2" xfId="33827"/>
    <cellStyle name="Output 3 4 4 20 3" xfId="51315"/>
    <cellStyle name="Output 3 4 4 21" xfId="16812"/>
    <cellStyle name="Output 3 4 4 21 2" xfId="34372"/>
    <cellStyle name="Output 3 4 4 21 3" xfId="51860"/>
    <cellStyle name="Output 3 4 4 22" xfId="17333"/>
    <cellStyle name="Output 3 4 4 22 2" xfId="34893"/>
    <cellStyle name="Output 3 4 4 22 3" xfId="52381"/>
    <cellStyle name="Output 3 4 4 23" xfId="17937"/>
    <cellStyle name="Output 3 4 4 24" xfId="35425"/>
    <cellStyle name="Output 3 4 4 3" xfId="6647"/>
    <cellStyle name="Output 3 4 4 3 2" xfId="24207"/>
    <cellStyle name="Output 3 4 4 3 3" xfId="41695"/>
    <cellStyle name="Output 3 4 4 4" xfId="7227"/>
    <cellStyle name="Output 3 4 4 4 2" xfId="24787"/>
    <cellStyle name="Output 3 4 4 4 3" xfId="42275"/>
    <cellStyle name="Output 3 4 4 5" xfId="7795"/>
    <cellStyle name="Output 3 4 4 5 2" xfId="25355"/>
    <cellStyle name="Output 3 4 4 5 3" xfId="42843"/>
    <cellStyle name="Output 3 4 4 6" xfId="8363"/>
    <cellStyle name="Output 3 4 4 6 2" xfId="25923"/>
    <cellStyle name="Output 3 4 4 6 3" xfId="43411"/>
    <cellStyle name="Output 3 4 4 7" xfId="8931"/>
    <cellStyle name="Output 3 4 4 7 2" xfId="26491"/>
    <cellStyle name="Output 3 4 4 7 3" xfId="43979"/>
    <cellStyle name="Output 3 4 4 8" xfId="9499"/>
    <cellStyle name="Output 3 4 4 8 2" xfId="27059"/>
    <cellStyle name="Output 3 4 4 8 3" xfId="44547"/>
    <cellStyle name="Output 3 4 4 9" xfId="10079"/>
    <cellStyle name="Output 3 4 4 9 2" xfId="27639"/>
    <cellStyle name="Output 3 4 4 9 3" xfId="45127"/>
    <cellStyle name="Output 3 4 40" xfId="53537"/>
    <cellStyle name="Output 3 4 5" xfId="1074"/>
    <cellStyle name="Output 3 4 5 2" xfId="18690"/>
    <cellStyle name="Output 3 4 5 3" xfId="36178"/>
    <cellStyle name="Output 3 4 6" xfId="1510"/>
    <cellStyle name="Output 3 4 6 2" xfId="19102"/>
    <cellStyle name="Output 3 4 6 3" xfId="36590"/>
    <cellStyle name="Output 3 4 7" xfId="1946"/>
    <cellStyle name="Output 3 4 7 2" xfId="19538"/>
    <cellStyle name="Output 3 4 7 3" xfId="37026"/>
    <cellStyle name="Output 3 4 8" xfId="2381"/>
    <cellStyle name="Output 3 4 8 2" xfId="19973"/>
    <cellStyle name="Output 3 4 8 3" xfId="37461"/>
    <cellStyle name="Output 3 4 9" xfId="3144"/>
    <cellStyle name="Output 3 4 9 2" xfId="20736"/>
    <cellStyle name="Output 3 4 9 3" xfId="38224"/>
    <cellStyle name="Output 3 40" xfId="6671"/>
    <cellStyle name="Output 3 40 2" xfId="24231"/>
    <cellStyle name="Output 3 40 3" xfId="41719"/>
    <cellStyle name="Output 3 41" xfId="8767"/>
    <cellStyle name="Output 3 41 2" xfId="26327"/>
    <cellStyle name="Output 3 41 3" xfId="43815"/>
    <cellStyle name="Output 3 42" xfId="9487"/>
    <cellStyle name="Output 3 42 2" xfId="27047"/>
    <cellStyle name="Output 3 42 3" xfId="44535"/>
    <cellStyle name="Output 3 43" xfId="10702"/>
    <cellStyle name="Output 3 43 2" xfId="28262"/>
    <cellStyle name="Output 3 43 3" xfId="45750"/>
    <cellStyle name="Output 3 44" xfId="11177"/>
    <cellStyle name="Output 3 44 2" xfId="28737"/>
    <cellStyle name="Output 3 44 3" xfId="46225"/>
    <cellStyle name="Output 3 45" xfId="10473"/>
    <cellStyle name="Output 3 45 2" xfId="28033"/>
    <cellStyle name="Output 3 45 3" xfId="45521"/>
    <cellStyle name="Output 3 46" xfId="11213"/>
    <cellStyle name="Output 3 46 2" xfId="28773"/>
    <cellStyle name="Output 3 46 3" xfId="46261"/>
    <cellStyle name="Output 3 47" xfId="8349"/>
    <cellStyle name="Output 3 47 2" xfId="25909"/>
    <cellStyle name="Output 3 47 3" xfId="43397"/>
    <cellStyle name="Output 3 48" xfId="14444"/>
    <cellStyle name="Output 3 48 2" xfId="32004"/>
    <cellStyle name="Output 3 48 3" xfId="49492"/>
    <cellStyle name="Output 3 49" xfId="52765"/>
    <cellStyle name="Output 3 5" xfId="227"/>
    <cellStyle name="Output 3 5 10" xfId="3310"/>
    <cellStyle name="Output 3 5 10 2" xfId="20902"/>
    <cellStyle name="Output 3 5 10 3" xfId="38390"/>
    <cellStyle name="Output 3 5 11" xfId="3735"/>
    <cellStyle name="Output 3 5 11 2" xfId="21327"/>
    <cellStyle name="Output 3 5 11 3" xfId="38815"/>
    <cellStyle name="Output 3 5 12" xfId="4156"/>
    <cellStyle name="Output 3 5 12 2" xfId="21748"/>
    <cellStyle name="Output 3 5 12 3" xfId="39236"/>
    <cellStyle name="Output 3 5 13" xfId="4577"/>
    <cellStyle name="Output 3 5 13 2" xfId="22169"/>
    <cellStyle name="Output 3 5 13 3" xfId="39657"/>
    <cellStyle name="Output 3 5 14" xfId="4978"/>
    <cellStyle name="Output 3 5 14 2" xfId="22570"/>
    <cellStyle name="Output 3 5 14 3" xfId="40058"/>
    <cellStyle name="Output 3 5 15" xfId="5378"/>
    <cellStyle name="Output 3 5 15 2" xfId="22970"/>
    <cellStyle name="Output 3 5 15 3" xfId="40458"/>
    <cellStyle name="Output 3 5 16" xfId="5913"/>
    <cellStyle name="Output 3 5 16 2" xfId="23505"/>
    <cellStyle name="Output 3 5 16 3" xfId="40993"/>
    <cellStyle name="Output 3 5 17" xfId="6514"/>
    <cellStyle name="Output 3 5 17 2" xfId="24074"/>
    <cellStyle name="Output 3 5 17 3" xfId="41562"/>
    <cellStyle name="Output 3 5 18" xfId="7094"/>
    <cellStyle name="Output 3 5 18 2" xfId="24654"/>
    <cellStyle name="Output 3 5 18 3" xfId="42142"/>
    <cellStyle name="Output 3 5 19" xfId="7662"/>
    <cellStyle name="Output 3 5 19 2" xfId="25222"/>
    <cellStyle name="Output 3 5 19 3" xfId="42710"/>
    <cellStyle name="Output 3 5 2" xfId="797"/>
    <cellStyle name="Output 3 5 2 10" xfId="4714"/>
    <cellStyle name="Output 3 5 2 10 2" xfId="22306"/>
    <cellStyle name="Output 3 5 2 10 3" xfId="39794"/>
    <cellStyle name="Output 3 5 2 11" xfId="5115"/>
    <cellStyle name="Output 3 5 2 11 2" xfId="22707"/>
    <cellStyle name="Output 3 5 2 11 3" xfId="40195"/>
    <cellStyle name="Output 3 5 2 12" xfId="5515"/>
    <cellStyle name="Output 3 5 2 12 2" xfId="23107"/>
    <cellStyle name="Output 3 5 2 12 3" xfId="40595"/>
    <cellStyle name="Output 3 5 2 13" xfId="6260"/>
    <cellStyle name="Output 3 5 2 13 2" xfId="23820"/>
    <cellStyle name="Output 3 5 2 13 3" xfId="41308"/>
    <cellStyle name="Output 3 5 2 14" xfId="6861"/>
    <cellStyle name="Output 3 5 2 14 2" xfId="24421"/>
    <cellStyle name="Output 3 5 2 14 3" xfId="41909"/>
    <cellStyle name="Output 3 5 2 15" xfId="7441"/>
    <cellStyle name="Output 3 5 2 15 2" xfId="25001"/>
    <cellStyle name="Output 3 5 2 15 3" xfId="42489"/>
    <cellStyle name="Output 3 5 2 16" xfId="8009"/>
    <cellStyle name="Output 3 5 2 16 2" xfId="25569"/>
    <cellStyle name="Output 3 5 2 16 3" xfId="43057"/>
    <cellStyle name="Output 3 5 2 17" xfId="8577"/>
    <cellStyle name="Output 3 5 2 17 2" xfId="26137"/>
    <cellStyle name="Output 3 5 2 17 3" xfId="43625"/>
    <cellStyle name="Output 3 5 2 18" xfId="9145"/>
    <cellStyle name="Output 3 5 2 18 2" xfId="26705"/>
    <cellStyle name="Output 3 5 2 18 3" xfId="44193"/>
    <cellStyle name="Output 3 5 2 19" xfId="9713"/>
    <cellStyle name="Output 3 5 2 19 2" xfId="27273"/>
    <cellStyle name="Output 3 5 2 19 3" xfId="44761"/>
    <cellStyle name="Output 3 5 2 2" xfId="1290"/>
    <cellStyle name="Output 3 5 2 2 2" xfId="18882"/>
    <cellStyle name="Output 3 5 2 2 3" xfId="36370"/>
    <cellStyle name="Output 3 5 2 20" xfId="10292"/>
    <cellStyle name="Output 3 5 2 20 2" xfId="27852"/>
    <cellStyle name="Output 3 5 2 20 3" xfId="45340"/>
    <cellStyle name="Output 3 5 2 21" xfId="10859"/>
    <cellStyle name="Output 3 5 2 21 2" xfId="28419"/>
    <cellStyle name="Output 3 5 2 21 3" xfId="45907"/>
    <cellStyle name="Output 3 5 2 22" xfId="11369"/>
    <cellStyle name="Output 3 5 2 22 2" xfId="28929"/>
    <cellStyle name="Output 3 5 2 22 3" xfId="46417"/>
    <cellStyle name="Output 3 5 2 23" xfId="11950"/>
    <cellStyle name="Output 3 5 2 23 2" xfId="29510"/>
    <cellStyle name="Output 3 5 2 23 3" xfId="46998"/>
    <cellStyle name="Output 3 5 2 24" xfId="12528"/>
    <cellStyle name="Output 3 5 2 24 2" xfId="30088"/>
    <cellStyle name="Output 3 5 2 24 3" xfId="47576"/>
    <cellStyle name="Output 3 5 2 25" xfId="13104"/>
    <cellStyle name="Output 3 5 2 25 2" xfId="30664"/>
    <cellStyle name="Output 3 5 2 25 3" xfId="48152"/>
    <cellStyle name="Output 3 5 2 26" xfId="13680"/>
    <cellStyle name="Output 3 5 2 26 2" xfId="31240"/>
    <cellStyle name="Output 3 5 2 26 3" xfId="48728"/>
    <cellStyle name="Output 3 5 2 27" xfId="14254"/>
    <cellStyle name="Output 3 5 2 27 2" xfId="31814"/>
    <cellStyle name="Output 3 5 2 27 3" xfId="49302"/>
    <cellStyle name="Output 3 5 2 28" xfId="14810"/>
    <cellStyle name="Output 3 5 2 28 2" xfId="32370"/>
    <cellStyle name="Output 3 5 2 28 3" xfId="49858"/>
    <cellStyle name="Output 3 5 2 29" xfId="15367"/>
    <cellStyle name="Output 3 5 2 29 2" xfId="32927"/>
    <cellStyle name="Output 3 5 2 29 3" xfId="50415"/>
    <cellStyle name="Output 3 5 2 3" xfId="1726"/>
    <cellStyle name="Output 3 5 2 3 2" xfId="19318"/>
    <cellStyle name="Output 3 5 2 3 3" xfId="36806"/>
    <cellStyle name="Output 3 5 2 30" xfId="15925"/>
    <cellStyle name="Output 3 5 2 30 2" xfId="33485"/>
    <cellStyle name="Output 3 5 2 30 3" xfId="50973"/>
    <cellStyle name="Output 3 5 2 31" xfId="16473"/>
    <cellStyle name="Output 3 5 2 31 2" xfId="34033"/>
    <cellStyle name="Output 3 5 2 31 3" xfId="51521"/>
    <cellStyle name="Output 3 5 2 32" xfId="17006"/>
    <cellStyle name="Output 3 5 2 32 2" xfId="34566"/>
    <cellStyle name="Output 3 5 2 32 3" xfId="52054"/>
    <cellStyle name="Output 3 5 2 33" xfId="17527"/>
    <cellStyle name="Output 3 5 2 33 2" xfId="35087"/>
    <cellStyle name="Output 3 5 2 33 3" xfId="52575"/>
    <cellStyle name="Output 3 5 2 34" xfId="18131"/>
    <cellStyle name="Output 3 5 2 35" xfId="35619"/>
    <cellStyle name="Output 3 5 2 36" xfId="53345"/>
    <cellStyle name="Output 3 5 2 37" xfId="53719"/>
    <cellStyle name="Output 3 5 2 38" xfId="53668"/>
    <cellStyle name="Output 3 5 2 4" xfId="2161"/>
    <cellStyle name="Output 3 5 2 4 2" xfId="19753"/>
    <cellStyle name="Output 3 5 2 4 3" xfId="37241"/>
    <cellStyle name="Output 3 5 2 5" xfId="2597"/>
    <cellStyle name="Output 3 5 2 5 2" xfId="20189"/>
    <cellStyle name="Output 3 5 2 5 3" xfId="37677"/>
    <cellStyle name="Output 3 5 2 6" xfId="3121"/>
    <cellStyle name="Output 3 5 2 6 2" xfId="20713"/>
    <cellStyle name="Output 3 5 2 6 3" xfId="38201"/>
    <cellStyle name="Output 3 5 2 7" xfId="3447"/>
    <cellStyle name="Output 3 5 2 7 2" xfId="21039"/>
    <cellStyle name="Output 3 5 2 7 3" xfId="38527"/>
    <cellStyle name="Output 3 5 2 8" xfId="3872"/>
    <cellStyle name="Output 3 5 2 8 2" xfId="21464"/>
    <cellStyle name="Output 3 5 2 8 3" xfId="38952"/>
    <cellStyle name="Output 3 5 2 9" xfId="4293"/>
    <cellStyle name="Output 3 5 2 9 2" xfId="21885"/>
    <cellStyle name="Output 3 5 2 9 3" xfId="39373"/>
    <cellStyle name="Output 3 5 20" xfId="8230"/>
    <cellStyle name="Output 3 5 20 2" xfId="25790"/>
    <cellStyle name="Output 3 5 20 3" xfId="43278"/>
    <cellStyle name="Output 3 5 21" xfId="8798"/>
    <cellStyle name="Output 3 5 21 2" xfId="26358"/>
    <cellStyle name="Output 3 5 21 3" xfId="43846"/>
    <cellStyle name="Output 3 5 22" xfId="9366"/>
    <cellStyle name="Output 3 5 22 2" xfId="26926"/>
    <cellStyle name="Output 3 5 22 3" xfId="44414"/>
    <cellStyle name="Output 3 5 23" xfId="9946"/>
    <cellStyle name="Output 3 5 23 2" xfId="27506"/>
    <cellStyle name="Output 3 5 23 3" xfId="44994"/>
    <cellStyle name="Output 3 5 24" xfId="10513"/>
    <cellStyle name="Output 3 5 24 2" xfId="28073"/>
    <cellStyle name="Output 3 5 24 3" xfId="45561"/>
    <cellStyle name="Output 3 5 25" xfId="7069"/>
    <cellStyle name="Output 3 5 25 2" xfId="24629"/>
    <cellStyle name="Output 3 5 25 3" xfId="42117"/>
    <cellStyle name="Output 3 5 26" xfId="11603"/>
    <cellStyle name="Output 3 5 26 2" xfId="29163"/>
    <cellStyle name="Output 3 5 26 3" xfId="46651"/>
    <cellStyle name="Output 3 5 27" xfId="12181"/>
    <cellStyle name="Output 3 5 27 2" xfId="29741"/>
    <cellStyle name="Output 3 5 27 3" xfId="47229"/>
    <cellStyle name="Output 3 5 28" xfId="12760"/>
    <cellStyle name="Output 3 5 28 2" xfId="30320"/>
    <cellStyle name="Output 3 5 28 3" xfId="47808"/>
    <cellStyle name="Output 3 5 29" xfId="13336"/>
    <cellStyle name="Output 3 5 29 2" xfId="30896"/>
    <cellStyle name="Output 3 5 29 3" xfId="48384"/>
    <cellStyle name="Output 3 5 3" xfId="917"/>
    <cellStyle name="Output 3 5 3 10" xfId="4834"/>
    <cellStyle name="Output 3 5 3 10 2" xfId="22426"/>
    <cellStyle name="Output 3 5 3 10 3" xfId="39914"/>
    <cellStyle name="Output 3 5 3 11" xfId="5235"/>
    <cellStyle name="Output 3 5 3 11 2" xfId="22827"/>
    <cellStyle name="Output 3 5 3 11 3" xfId="40315"/>
    <cellStyle name="Output 3 5 3 12" xfId="5635"/>
    <cellStyle name="Output 3 5 3 12 2" xfId="23227"/>
    <cellStyle name="Output 3 5 3 12 3" xfId="40715"/>
    <cellStyle name="Output 3 5 3 13" xfId="6380"/>
    <cellStyle name="Output 3 5 3 13 2" xfId="23940"/>
    <cellStyle name="Output 3 5 3 13 3" xfId="41428"/>
    <cellStyle name="Output 3 5 3 14" xfId="6981"/>
    <cellStyle name="Output 3 5 3 14 2" xfId="24541"/>
    <cellStyle name="Output 3 5 3 14 3" xfId="42029"/>
    <cellStyle name="Output 3 5 3 15" xfId="7561"/>
    <cellStyle name="Output 3 5 3 15 2" xfId="25121"/>
    <cellStyle name="Output 3 5 3 15 3" xfId="42609"/>
    <cellStyle name="Output 3 5 3 16" xfId="8129"/>
    <cellStyle name="Output 3 5 3 16 2" xfId="25689"/>
    <cellStyle name="Output 3 5 3 16 3" xfId="43177"/>
    <cellStyle name="Output 3 5 3 17" xfId="8697"/>
    <cellStyle name="Output 3 5 3 17 2" xfId="26257"/>
    <cellStyle name="Output 3 5 3 17 3" xfId="43745"/>
    <cellStyle name="Output 3 5 3 18" xfId="9265"/>
    <cellStyle name="Output 3 5 3 18 2" xfId="26825"/>
    <cellStyle name="Output 3 5 3 18 3" xfId="44313"/>
    <cellStyle name="Output 3 5 3 19" xfId="9833"/>
    <cellStyle name="Output 3 5 3 19 2" xfId="27393"/>
    <cellStyle name="Output 3 5 3 19 3" xfId="44881"/>
    <cellStyle name="Output 3 5 3 2" xfId="1410"/>
    <cellStyle name="Output 3 5 3 2 2" xfId="19002"/>
    <cellStyle name="Output 3 5 3 2 3" xfId="36490"/>
    <cellStyle name="Output 3 5 3 20" xfId="10412"/>
    <cellStyle name="Output 3 5 3 20 2" xfId="27972"/>
    <cellStyle name="Output 3 5 3 20 3" xfId="45460"/>
    <cellStyle name="Output 3 5 3 21" xfId="10979"/>
    <cellStyle name="Output 3 5 3 21 2" xfId="28539"/>
    <cellStyle name="Output 3 5 3 21 3" xfId="46027"/>
    <cellStyle name="Output 3 5 3 22" xfId="11489"/>
    <cellStyle name="Output 3 5 3 22 2" xfId="29049"/>
    <cellStyle name="Output 3 5 3 22 3" xfId="46537"/>
    <cellStyle name="Output 3 5 3 23" xfId="12070"/>
    <cellStyle name="Output 3 5 3 23 2" xfId="29630"/>
    <cellStyle name="Output 3 5 3 23 3" xfId="47118"/>
    <cellStyle name="Output 3 5 3 24" xfId="12648"/>
    <cellStyle name="Output 3 5 3 24 2" xfId="30208"/>
    <cellStyle name="Output 3 5 3 24 3" xfId="47696"/>
    <cellStyle name="Output 3 5 3 25" xfId="13224"/>
    <cellStyle name="Output 3 5 3 25 2" xfId="30784"/>
    <cellStyle name="Output 3 5 3 25 3" xfId="48272"/>
    <cellStyle name="Output 3 5 3 26" xfId="13800"/>
    <cellStyle name="Output 3 5 3 26 2" xfId="31360"/>
    <cellStyle name="Output 3 5 3 26 3" xfId="48848"/>
    <cellStyle name="Output 3 5 3 27" xfId="14374"/>
    <cellStyle name="Output 3 5 3 27 2" xfId="31934"/>
    <cellStyle name="Output 3 5 3 27 3" xfId="49422"/>
    <cellStyle name="Output 3 5 3 28" xfId="14930"/>
    <cellStyle name="Output 3 5 3 28 2" xfId="32490"/>
    <cellStyle name="Output 3 5 3 28 3" xfId="49978"/>
    <cellStyle name="Output 3 5 3 29" xfId="15487"/>
    <cellStyle name="Output 3 5 3 29 2" xfId="33047"/>
    <cellStyle name="Output 3 5 3 29 3" xfId="50535"/>
    <cellStyle name="Output 3 5 3 3" xfId="1846"/>
    <cellStyle name="Output 3 5 3 3 2" xfId="19438"/>
    <cellStyle name="Output 3 5 3 3 3" xfId="36926"/>
    <cellStyle name="Output 3 5 3 30" xfId="16045"/>
    <cellStyle name="Output 3 5 3 30 2" xfId="33605"/>
    <cellStyle name="Output 3 5 3 30 3" xfId="51093"/>
    <cellStyle name="Output 3 5 3 31" xfId="16593"/>
    <cellStyle name="Output 3 5 3 31 2" xfId="34153"/>
    <cellStyle name="Output 3 5 3 31 3" xfId="51641"/>
    <cellStyle name="Output 3 5 3 32" xfId="17126"/>
    <cellStyle name="Output 3 5 3 32 2" xfId="34686"/>
    <cellStyle name="Output 3 5 3 32 3" xfId="52174"/>
    <cellStyle name="Output 3 5 3 33" xfId="17647"/>
    <cellStyle name="Output 3 5 3 33 2" xfId="35207"/>
    <cellStyle name="Output 3 5 3 33 3" xfId="52695"/>
    <cellStyle name="Output 3 5 3 34" xfId="18251"/>
    <cellStyle name="Output 3 5 3 35" xfId="35739"/>
    <cellStyle name="Output 3 5 3 36" xfId="53465"/>
    <cellStyle name="Output 3 5 3 37" xfId="53807"/>
    <cellStyle name="Output 3 5 3 38" xfId="53855"/>
    <cellStyle name="Output 3 5 3 4" xfId="2281"/>
    <cellStyle name="Output 3 5 3 4 2" xfId="19873"/>
    <cellStyle name="Output 3 5 3 4 3" xfId="37361"/>
    <cellStyle name="Output 3 5 3 5" xfId="2717"/>
    <cellStyle name="Output 3 5 3 5 2" xfId="20309"/>
    <cellStyle name="Output 3 5 3 5 3" xfId="37797"/>
    <cellStyle name="Output 3 5 3 6" xfId="2366"/>
    <cellStyle name="Output 3 5 3 6 2" xfId="19958"/>
    <cellStyle name="Output 3 5 3 6 3" xfId="37446"/>
    <cellStyle name="Output 3 5 3 7" xfId="3567"/>
    <cellStyle name="Output 3 5 3 7 2" xfId="21159"/>
    <cellStyle name="Output 3 5 3 7 3" xfId="38647"/>
    <cellStyle name="Output 3 5 3 8" xfId="3992"/>
    <cellStyle name="Output 3 5 3 8 2" xfId="21584"/>
    <cellStyle name="Output 3 5 3 8 3" xfId="39072"/>
    <cellStyle name="Output 3 5 3 9" xfId="4413"/>
    <cellStyle name="Output 3 5 3 9 2" xfId="22005"/>
    <cellStyle name="Output 3 5 3 9 3" xfId="39493"/>
    <cellStyle name="Output 3 5 30" xfId="13913"/>
    <cellStyle name="Output 3 5 30 2" xfId="31473"/>
    <cellStyle name="Output 3 5 30 3" xfId="48961"/>
    <cellStyle name="Output 3 5 31" xfId="14473"/>
    <cellStyle name="Output 3 5 31 2" xfId="32033"/>
    <cellStyle name="Output 3 5 31 3" xfId="49521"/>
    <cellStyle name="Output 3 5 32" xfId="15028"/>
    <cellStyle name="Output 3 5 32 2" xfId="32588"/>
    <cellStyle name="Output 3 5 32 3" xfId="50076"/>
    <cellStyle name="Output 3 5 33" xfId="15593"/>
    <cellStyle name="Output 3 5 33 2" xfId="33153"/>
    <cellStyle name="Output 3 5 33 3" xfId="50641"/>
    <cellStyle name="Output 3 5 34" xfId="16140"/>
    <cellStyle name="Output 3 5 34 2" xfId="33700"/>
    <cellStyle name="Output 3 5 34 3" xfId="51188"/>
    <cellStyle name="Output 3 5 35" xfId="16691"/>
    <cellStyle name="Output 3 5 35 2" xfId="34251"/>
    <cellStyle name="Output 3 5 35 3" xfId="51739"/>
    <cellStyle name="Output 3 5 36" xfId="17212"/>
    <cellStyle name="Output 3 5 36 2" xfId="34772"/>
    <cellStyle name="Output 3 5 36 3" xfId="52260"/>
    <cellStyle name="Output 3 5 37" xfId="17816"/>
    <cellStyle name="Output 3 5 38" xfId="35304"/>
    <cellStyle name="Output 3 5 39" xfId="53208"/>
    <cellStyle name="Output 3 5 4" xfId="660"/>
    <cellStyle name="Output 3 5 4 10" xfId="10722"/>
    <cellStyle name="Output 3 5 4 10 2" xfId="28282"/>
    <cellStyle name="Output 3 5 4 10 3" xfId="45770"/>
    <cellStyle name="Output 3 5 4 11" xfId="11232"/>
    <cellStyle name="Output 3 5 4 11 2" xfId="28792"/>
    <cellStyle name="Output 3 5 4 11 3" xfId="46280"/>
    <cellStyle name="Output 3 5 4 12" xfId="11813"/>
    <cellStyle name="Output 3 5 4 12 2" xfId="29373"/>
    <cellStyle name="Output 3 5 4 12 3" xfId="46861"/>
    <cellStyle name="Output 3 5 4 13" xfId="12391"/>
    <cellStyle name="Output 3 5 4 13 2" xfId="29951"/>
    <cellStyle name="Output 3 5 4 13 3" xfId="47439"/>
    <cellStyle name="Output 3 5 4 14" xfId="12967"/>
    <cellStyle name="Output 3 5 4 14 2" xfId="30527"/>
    <cellStyle name="Output 3 5 4 14 3" xfId="48015"/>
    <cellStyle name="Output 3 5 4 15" xfId="13543"/>
    <cellStyle name="Output 3 5 4 15 2" xfId="31103"/>
    <cellStyle name="Output 3 5 4 15 3" xfId="48591"/>
    <cellStyle name="Output 3 5 4 16" xfId="14117"/>
    <cellStyle name="Output 3 5 4 16 2" xfId="31677"/>
    <cellStyle name="Output 3 5 4 16 3" xfId="49165"/>
    <cellStyle name="Output 3 5 4 17" xfId="14673"/>
    <cellStyle name="Output 3 5 4 17 2" xfId="32233"/>
    <cellStyle name="Output 3 5 4 17 3" xfId="49721"/>
    <cellStyle name="Output 3 5 4 18" xfId="15230"/>
    <cellStyle name="Output 3 5 4 18 2" xfId="32790"/>
    <cellStyle name="Output 3 5 4 18 3" xfId="50278"/>
    <cellStyle name="Output 3 5 4 19" xfId="15788"/>
    <cellStyle name="Output 3 5 4 19 2" xfId="33348"/>
    <cellStyle name="Output 3 5 4 19 3" xfId="50836"/>
    <cellStyle name="Output 3 5 4 2" xfId="6123"/>
    <cellStyle name="Output 3 5 4 2 2" xfId="23683"/>
    <cellStyle name="Output 3 5 4 2 3" xfId="41171"/>
    <cellStyle name="Output 3 5 4 20" xfId="16336"/>
    <cellStyle name="Output 3 5 4 20 2" xfId="33896"/>
    <cellStyle name="Output 3 5 4 20 3" xfId="51384"/>
    <cellStyle name="Output 3 5 4 21" xfId="16869"/>
    <cellStyle name="Output 3 5 4 21 2" xfId="34429"/>
    <cellStyle name="Output 3 5 4 21 3" xfId="51917"/>
    <cellStyle name="Output 3 5 4 22" xfId="17390"/>
    <cellStyle name="Output 3 5 4 22 2" xfId="34950"/>
    <cellStyle name="Output 3 5 4 22 3" xfId="52438"/>
    <cellStyle name="Output 3 5 4 23" xfId="17994"/>
    <cellStyle name="Output 3 5 4 24" xfId="35482"/>
    <cellStyle name="Output 3 5 4 3" xfId="6724"/>
    <cellStyle name="Output 3 5 4 3 2" xfId="24284"/>
    <cellStyle name="Output 3 5 4 3 3" xfId="41772"/>
    <cellStyle name="Output 3 5 4 4" xfId="7304"/>
    <cellStyle name="Output 3 5 4 4 2" xfId="24864"/>
    <cellStyle name="Output 3 5 4 4 3" xfId="42352"/>
    <cellStyle name="Output 3 5 4 5" xfId="7872"/>
    <cellStyle name="Output 3 5 4 5 2" xfId="25432"/>
    <cellStyle name="Output 3 5 4 5 3" xfId="42920"/>
    <cellStyle name="Output 3 5 4 6" xfId="8440"/>
    <cellStyle name="Output 3 5 4 6 2" xfId="26000"/>
    <cellStyle name="Output 3 5 4 6 3" xfId="43488"/>
    <cellStyle name="Output 3 5 4 7" xfId="9008"/>
    <cellStyle name="Output 3 5 4 7 2" xfId="26568"/>
    <cellStyle name="Output 3 5 4 7 3" xfId="44056"/>
    <cellStyle name="Output 3 5 4 8" xfId="9576"/>
    <cellStyle name="Output 3 5 4 8 2" xfId="27136"/>
    <cellStyle name="Output 3 5 4 8 3" xfId="44624"/>
    <cellStyle name="Output 3 5 4 9" xfId="10155"/>
    <cellStyle name="Output 3 5 4 9 2" xfId="27715"/>
    <cellStyle name="Output 3 5 4 9 3" xfId="45203"/>
    <cellStyle name="Output 3 5 40" xfId="53621"/>
    <cellStyle name="Output 3 5 41" xfId="53594"/>
    <cellStyle name="Output 3 5 5" xfId="1153"/>
    <cellStyle name="Output 3 5 5 2" xfId="18745"/>
    <cellStyle name="Output 3 5 5 3" xfId="36233"/>
    <cellStyle name="Output 3 5 6" xfId="1589"/>
    <cellStyle name="Output 3 5 6 2" xfId="19181"/>
    <cellStyle name="Output 3 5 6 3" xfId="36669"/>
    <cellStyle name="Output 3 5 7" xfId="2024"/>
    <cellStyle name="Output 3 5 7 2" xfId="19616"/>
    <cellStyle name="Output 3 5 7 3" xfId="37104"/>
    <cellStyle name="Output 3 5 8" xfId="2460"/>
    <cellStyle name="Output 3 5 8 2" xfId="20052"/>
    <cellStyle name="Output 3 5 8 3" xfId="37540"/>
    <cellStyle name="Output 3 5 9" xfId="2965"/>
    <cellStyle name="Output 3 5 9 2" xfId="20557"/>
    <cellStyle name="Output 3 5 9 3" xfId="38045"/>
    <cellStyle name="Output 3 50" xfId="52831"/>
    <cellStyle name="Output 3 51" xfId="52856"/>
    <cellStyle name="Output 3 52" xfId="52782"/>
    <cellStyle name="Output 3 53" xfId="52798"/>
    <cellStyle name="Output 3 54" xfId="52893"/>
    <cellStyle name="Output 3 55" xfId="52913"/>
    <cellStyle name="Output 3 56" xfId="52931"/>
    <cellStyle name="Output 3 57" xfId="53051"/>
    <cellStyle name="Output 3 58" xfId="53663"/>
    <cellStyle name="Output 3 59" xfId="120"/>
    <cellStyle name="Output 3 6" xfId="234"/>
    <cellStyle name="Output 3 6 10" xfId="3319"/>
    <cellStyle name="Output 3 6 10 2" xfId="20911"/>
    <cellStyle name="Output 3 6 10 3" xfId="38399"/>
    <cellStyle name="Output 3 6 11" xfId="3744"/>
    <cellStyle name="Output 3 6 11 2" xfId="21336"/>
    <cellStyle name="Output 3 6 11 3" xfId="38824"/>
    <cellStyle name="Output 3 6 12" xfId="4165"/>
    <cellStyle name="Output 3 6 12 2" xfId="21757"/>
    <cellStyle name="Output 3 6 12 3" xfId="39245"/>
    <cellStyle name="Output 3 6 13" xfId="4586"/>
    <cellStyle name="Output 3 6 13 2" xfId="22178"/>
    <cellStyle name="Output 3 6 13 3" xfId="39666"/>
    <cellStyle name="Output 3 6 14" xfId="4987"/>
    <cellStyle name="Output 3 6 14 2" xfId="22579"/>
    <cellStyle name="Output 3 6 14 3" xfId="40067"/>
    <cellStyle name="Output 3 6 15" xfId="5387"/>
    <cellStyle name="Output 3 6 15 2" xfId="22979"/>
    <cellStyle name="Output 3 6 15 3" xfId="40467"/>
    <cellStyle name="Output 3 6 16" xfId="5923"/>
    <cellStyle name="Output 3 6 16 2" xfId="23515"/>
    <cellStyle name="Output 3 6 16 3" xfId="41003"/>
    <cellStyle name="Output 3 6 17" xfId="6524"/>
    <cellStyle name="Output 3 6 17 2" xfId="24084"/>
    <cellStyle name="Output 3 6 17 3" xfId="41572"/>
    <cellStyle name="Output 3 6 18" xfId="7104"/>
    <cellStyle name="Output 3 6 18 2" xfId="24664"/>
    <cellStyle name="Output 3 6 18 3" xfId="42152"/>
    <cellStyle name="Output 3 6 19" xfId="7672"/>
    <cellStyle name="Output 3 6 19 2" xfId="25232"/>
    <cellStyle name="Output 3 6 19 3" xfId="42720"/>
    <cellStyle name="Output 3 6 2" xfId="806"/>
    <cellStyle name="Output 3 6 2 10" xfId="4723"/>
    <cellStyle name="Output 3 6 2 10 2" xfId="22315"/>
    <cellStyle name="Output 3 6 2 10 3" xfId="39803"/>
    <cellStyle name="Output 3 6 2 11" xfId="5124"/>
    <cellStyle name="Output 3 6 2 11 2" xfId="22716"/>
    <cellStyle name="Output 3 6 2 11 3" xfId="40204"/>
    <cellStyle name="Output 3 6 2 12" xfId="5524"/>
    <cellStyle name="Output 3 6 2 12 2" xfId="23116"/>
    <cellStyle name="Output 3 6 2 12 3" xfId="40604"/>
    <cellStyle name="Output 3 6 2 13" xfId="6269"/>
    <cellStyle name="Output 3 6 2 13 2" xfId="23829"/>
    <cellStyle name="Output 3 6 2 13 3" xfId="41317"/>
    <cellStyle name="Output 3 6 2 14" xfId="6870"/>
    <cellStyle name="Output 3 6 2 14 2" xfId="24430"/>
    <cellStyle name="Output 3 6 2 14 3" xfId="41918"/>
    <cellStyle name="Output 3 6 2 15" xfId="7450"/>
    <cellStyle name="Output 3 6 2 15 2" xfId="25010"/>
    <cellStyle name="Output 3 6 2 15 3" xfId="42498"/>
    <cellStyle name="Output 3 6 2 16" xfId="8018"/>
    <cellStyle name="Output 3 6 2 16 2" xfId="25578"/>
    <cellStyle name="Output 3 6 2 16 3" xfId="43066"/>
    <cellStyle name="Output 3 6 2 17" xfId="8586"/>
    <cellStyle name="Output 3 6 2 17 2" xfId="26146"/>
    <cellStyle name="Output 3 6 2 17 3" xfId="43634"/>
    <cellStyle name="Output 3 6 2 18" xfId="9154"/>
    <cellStyle name="Output 3 6 2 18 2" xfId="26714"/>
    <cellStyle name="Output 3 6 2 18 3" xfId="44202"/>
    <cellStyle name="Output 3 6 2 19" xfId="9722"/>
    <cellStyle name="Output 3 6 2 19 2" xfId="27282"/>
    <cellStyle name="Output 3 6 2 19 3" xfId="44770"/>
    <cellStyle name="Output 3 6 2 2" xfId="1299"/>
    <cellStyle name="Output 3 6 2 2 2" xfId="18891"/>
    <cellStyle name="Output 3 6 2 2 3" xfId="36379"/>
    <cellStyle name="Output 3 6 2 20" xfId="10301"/>
    <cellStyle name="Output 3 6 2 20 2" xfId="27861"/>
    <cellStyle name="Output 3 6 2 20 3" xfId="45349"/>
    <cellStyle name="Output 3 6 2 21" xfId="10868"/>
    <cellStyle name="Output 3 6 2 21 2" xfId="28428"/>
    <cellStyle name="Output 3 6 2 21 3" xfId="45916"/>
    <cellStyle name="Output 3 6 2 22" xfId="11378"/>
    <cellStyle name="Output 3 6 2 22 2" xfId="28938"/>
    <cellStyle name="Output 3 6 2 22 3" xfId="46426"/>
    <cellStyle name="Output 3 6 2 23" xfId="11959"/>
    <cellStyle name="Output 3 6 2 23 2" xfId="29519"/>
    <cellStyle name="Output 3 6 2 23 3" xfId="47007"/>
    <cellStyle name="Output 3 6 2 24" xfId="12537"/>
    <cellStyle name="Output 3 6 2 24 2" xfId="30097"/>
    <cellStyle name="Output 3 6 2 24 3" xfId="47585"/>
    <cellStyle name="Output 3 6 2 25" xfId="13113"/>
    <cellStyle name="Output 3 6 2 25 2" xfId="30673"/>
    <cellStyle name="Output 3 6 2 25 3" xfId="48161"/>
    <cellStyle name="Output 3 6 2 26" xfId="13689"/>
    <cellStyle name="Output 3 6 2 26 2" xfId="31249"/>
    <cellStyle name="Output 3 6 2 26 3" xfId="48737"/>
    <cellStyle name="Output 3 6 2 27" xfId="14263"/>
    <cellStyle name="Output 3 6 2 27 2" xfId="31823"/>
    <cellStyle name="Output 3 6 2 27 3" xfId="49311"/>
    <cellStyle name="Output 3 6 2 28" xfId="14819"/>
    <cellStyle name="Output 3 6 2 28 2" xfId="32379"/>
    <cellStyle name="Output 3 6 2 28 3" xfId="49867"/>
    <cellStyle name="Output 3 6 2 29" xfId="15376"/>
    <cellStyle name="Output 3 6 2 29 2" xfId="32936"/>
    <cellStyle name="Output 3 6 2 29 3" xfId="50424"/>
    <cellStyle name="Output 3 6 2 3" xfId="1735"/>
    <cellStyle name="Output 3 6 2 3 2" xfId="19327"/>
    <cellStyle name="Output 3 6 2 3 3" xfId="36815"/>
    <cellStyle name="Output 3 6 2 30" xfId="15934"/>
    <cellStyle name="Output 3 6 2 30 2" xfId="33494"/>
    <cellStyle name="Output 3 6 2 30 3" xfId="50982"/>
    <cellStyle name="Output 3 6 2 31" xfId="16482"/>
    <cellStyle name="Output 3 6 2 31 2" xfId="34042"/>
    <cellStyle name="Output 3 6 2 31 3" xfId="51530"/>
    <cellStyle name="Output 3 6 2 32" xfId="17015"/>
    <cellStyle name="Output 3 6 2 32 2" xfId="34575"/>
    <cellStyle name="Output 3 6 2 32 3" xfId="52063"/>
    <cellStyle name="Output 3 6 2 33" xfId="17536"/>
    <cellStyle name="Output 3 6 2 33 2" xfId="35096"/>
    <cellStyle name="Output 3 6 2 33 3" xfId="52584"/>
    <cellStyle name="Output 3 6 2 34" xfId="18140"/>
    <cellStyle name="Output 3 6 2 35" xfId="35628"/>
    <cellStyle name="Output 3 6 2 36" xfId="53354"/>
    <cellStyle name="Output 3 6 2 37" xfId="53725"/>
    <cellStyle name="Output 3 6 2 38" xfId="53563"/>
    <cellStyle name="Output 3 6 2 4" xfId="2170"/>
    <cellStyle name="Output 3 6 2 4 2" xfId="19762"/>
    <cellStyle name="Output 3 6 2 4 3" xfId="37250"/>
    <cellStyle name="Output 3 6 2 5" xfId="2606"/>
    <cellStyle name="Output 3 6 2 5 2" xfId="20198"/>
    <cellStyle name="Output 3 6 2 5 3" xfId="37686"/>
    <cellStyle name="Output 3 6 2 6" xfId="3097"/>
    <cellStyle name="Output 3 6 2 6 2" xfId="20689"/>
    <cellStyle name="Output 3 6 2 6 3" xfId="38177"/>
    <cellStyle name="Output 3 6 2 7" xfId="3456"/>
    <cellStyle name="Output 3 6 2 7 2" xfId="21048"/>
    <cellStyle name="Output 3 6 2 7 3" xfId="38536"/>
    <cellStyle name="Output 3 6 2 8" xfId="3881"/>
    <cellStyle name="Output 3 6 2 8 2" xfId="21473"/>
    <cellStyle name="Output 3 6 2 8 3" xfId="38961"/>
    <cellStyle name="Output 3 6 2 9" xfId="4302"/>
    <cellStyle name="Output 3 6 2 9 2" xfId="21894"/>
    <cellStyle name="Output 3 6 2 9 3" xfId="39382"/>
    <cellStyle name="Output 3 6 20" xfId="8240"/>
    <cellStyle name="Output 3 6 20 2" xfId="25800"/>
    <cellStyle name="Output 3 6 20 3" xfId="43288"/>
    <cellStyle name="Output 3 6 21" xfId="8808"/>
    <cellStyle name="Output 3 6 21 2" xfId="26368"/>
    <cellStyle name="Output 3 6 21 3" xfId="43856"/>
    <cellStyle name="Output 3 6 22" xfId="9376"/>
    <cellStyle name="Output 3 6 22 2" xfId="26936"/>
    <cellStyle name="Output 3 6 22 3" xfId="44424"/>
    <cellStyle name="Output 3 6 23" xfId="9956"/>
    <cellStyle name="Output 3 6 23 2" xfId="27516"/>
    <cellStyle name="Output 3 6 23 3" xfId="45004"/>
    <cellStyle name="Output 3 6 24" xfId="10523"/>
    <cellStyle name="Output 3 6 24 2" xfId="28083"/>
    <cellStyle name="Output 3 6 24 3" xfId="45571"/>
    <cellStyle name="Output 3 6 25" xfId="11034"/>
    <cellStyle name="Output 3 6 25 2" xfId="28594"/>
    <cellStyle name="Output 3 6 25 3" xfId="46082"/>
    <cellStyle name="Output 3 6 26" xfId="11613"/>
    <cellStyle name="Output 3 6 26 2" xfId="29173"/>
    <cellStyle name="Output 3 6 26 3" xfId="46661"/>
    <cellStyle name="Output 3 6 27" xfId="12191"/>
    <cellStyle name="Output 3 6 27 2" xfId="29751"/>
    <cellStyle name="Output 3 6 27 3" xfId="47239"/>
    <cellStyle name="Output 3 6 28" xfId="12770"/>
    <cellStyle name="Output 3 6 28 2" xfId="30330"/>
    <cellStyle name="Output 3 6 28 3" xfId="47818"/>
    <cellStyle name="Output 3 6 29" xfId="13346"/>
    <cellStyle name="Output 3 6 29 2" xfId="30906"/>
    <cellStyle name="Output 3 6 29 3" xfId="48394"/>
    <cellStyle name="Output 3 6 3" xfId="926"/>
    <cellStyle name="Output 3 6 3 10" xfId="4843"/>
    <cellStyle name="Output 3 6 3 10 2" xfId="22435"/>
    <cellStyle name="Output 3 6 3 10 3" xfId="39923"/>
    <cellStyle name="Output 3 6 3 11" xfId="5244"/>
    <cellStyle name="Output 3 6 3 11 2" xfId="22836"/>
    <cellStyle name="Output 3 6 3 11 3" xfId="40324"/>
    <cellStyle name="Output 3 6 3 12" xfId="5644"/>
    <cellStyle name="Output 3 6 3 12 2" xfId="23236"/>
    <cellStyle name="Output 3 6 3 12 3" xfId="40724"/>
    <cellStyle name="Output 3 6 3 13" xfId="6389"/>
    <cellStyle name="Output 3 6 3 13 2" xfId="23949"/>
    <cellStyle name="Output 3 6 3 13 3" xfId="41437"/>
    <cellStyle name="Output 3 6 3 14" xfId="6990"/>
    <cellStyle name="Output 3 6 3 14 2" xfId="24550"/>
    <cellStyle name="Output 3 6 3 14 3" xfId="42038"/>
    <cellStyle name="Output 3 6 3 15" xfId="7570"/>
    <cellStyle name="Output 3 6 3 15 2" xfId="25130"/>
    <cellStyle name="Output 3 6 3 15 3" xfId="42618"/>
    <cellStyle name="Output 3 6 3 16" xfId="8138"/>
    <cellStyle name="Output 3 6 3 16 2" xfId="25698"/>
    <cellStyle name="Output 3 6 3 16 3" xfId="43186"/>
    <cellStyle name="Output 3 6 3 17" xfId="8706"/>
    <cellStyle name="Output 3 6 3 17 2" xfId="26266"/>
    <cellStyle name="Output 3 6 3 17 3" xfId="43754"/>
    <cellStyle name="Output 3 6 3 18" xfId="9274"/>
    <cellStyle name="Output 3 6 3 18 2" xfId="26834"/>
    <cellStyle name="Output 3 6 3 18 3" xfId="44322"/>
    <cellStyle name="Output 3 6 3 19" xfId="9842"/>
    <cellStyle name="Output 3 6 3 19 2" xfId="27402"/>
    <cellStyle name="Output 3 6 3 19 3" xfId="44890"/>
    <cellStyle name="Output 3 6 3 2" xfId="1419"/>
    <cellStyle name="Output 3 6 3 2 2" xfId="19011"/>
    <cellStyle name="Output 3 6 3 2 3" xfId="36499"/>
    <cellStyle name="Output 3 6 3 20" xfId="10421"/>
    <cellStyle name="Output 3 6 3 20 2" xfId="27981"/>
    <cellStyle name="Output 3 6 3 20 3" xfId="45469"/>
    <cellStyle name="Output 3 6 3 21" xfId="10988"/>
    <cellStyle name="Output 3 6 3 21 2" xfId="28548"/>
    <cellStyle name="Output 3 6 3 21 3" xfId="46036"/>
    <cellStyle name="Output 3 6 3 22" xfId="11498"/>
    <cellStyle name="Output 3 6 3 22 2" xfId="29058"/>
    <cellStyle name="Output 3 6 3 22 3" xfId="46546"/>
    <cellStyle name="Output 3 6 3 23" xfId="12079"/>
    <cellStyle name="Output 3 6 3 23 2" xfId="29639"/>
    <cellStyle name="Output 3 6 3 23 3" xfId="47127"/>
    <cellStyle name="Output 3 6 3 24" xfId="12657"/>
    <cellStyle name="Output 3 6 3 24 2" xfId="30217"/>
    <cellStyle name="Output 3 6 3 24 3" xfId="47705"/>
    <cellStyle name="Output 3 6 3 25" xfId="13233"/>
    <cellStyle name="Output 3 6 3 25 2" xfId="30793"/>
    <cellStyle name="Output 3 6 3 25 3" xfId="48281"/>
    <cellStyle name="Output 3 6 3 26" xfId="13809"/>
    <cellStyle name="Output 3 6 3 26 2" xfId="31369"/>
    <cellStyle name="Output 3 6 3 26 3" xfId="48857"/>
    <cellStyle name="Output 3 6 3 27" xfId="14383"/>
    <cellStyle name="Output 3 6 3 27 2" xfId="31943"/>
    <cellStyle name="Output 3 6 3 27 3" xfId="49431"/>
    <cellStyle name="Output 3 6 3 28" xfId="14939"/>
    <cellStyle name="Output 3 6 3 28 2" xfId="32499"/>
    <cellStyle name="Output 3 6 3 28 3" xfId="49987"/>
    <cellStyle name="Output 3 6 3 29" xfId="15496"/>
    <cellStyle name="Output 3 6 3 29 2" xfId="33056"/>
    <cellStyle name="Output 3 6 3 29 3" xfId="50544"/>
    <cellStyle name="Output 3 6 3 3" xfId="1855"/>
    <cellStyle name="Output 3 6 3 3 2" xfId="19447"/>
    <cellStyle name="Output 3 6 3 3 3" xfId="36935"/>
    <cellStyle name="Output 3 6 3 30" xfId="16054"/>
    <cellStyle name="Output 3 6 3 30 2" xfId="33614"/>
    <cellStyle name="Output 3 6 3 30 3" xfId="51102"/>
    <cellStyle name="Output 3 6 3 31" xfId="16602"/>
    <cellStyle name="Output 3 6 3 31 2" xfId="34162"/>
    <cellStyle name="Output 3 6 3 31 3" xfId="51650"/>
    <cellStyle name="Output 3 6 3 32" xfId="17135"/>
    <cellStyle name="Output 3 6 3 32 2" xfId="34695"/>
    <cellStyle name="Output 3 6 3 32 3" xfId="52183"/>
    <cellStyle name="Output 3 6 3 33" xfId="17656"/>
    <cellStyle name="Output 3 6 3 33 2" xfId="35216"/>
    <cellStyle name="Output 3 6 3 33 3" xfId="52704"/>
    <cellStyle name="Output 3 6 3 34" xfId="18260"/>
    <cellStyle name="Output 3 6 3 35" xfId="35748"/>
    <cellStyle name="Output 3 6 3 36" xfId="53474"/>
    <cellStyle name="Output 3 6 3 37" xfId="53813"/>
    <cellStyle name="Output 3 6 3 38" xfId="53864"/>
    <cellStyle name="Output 3 6 3 4" xfId="2290"/>
    <cellStyle name="Output 3 6 3 4 2" xfId="19882"/>
    <cellStyle name="Output 3 6 3 4 3" xfId="37370"/>
    <cellStyle name="Output 3 6 3 5" xfId="2726"/>
    <cellStyle name="Output 3 6 3 5 2" xfId="20318"/>
    <cellStyle name="Output 3 6 3 5 3" xfId="37806"/>
    <cellStyle name="Output 3 6 3 6" xfId="2405"/>
    <cellStyle name="Output 3 6 3 6 2" xfId="19997"/>
    <cellStyle name="Output 3 6 3 6 3" xfId="37485"/>
    <cellStyle name="Output 3 6 3 7" xfId="3576"/>
    <cellStyle name="Output 3 6 3 7 2" xfId="21168"/>
    <cellStyle name="Output 3 6 3 7 3" xfId="38656"/>
    <cellStyle name="Output 3 6 3 8" xfId="4001"/>
    <cellStyle name="Output 3 6 3 8 2" xfId="21593"/>
    <cellStyle name="Output 3 6 3 8 3" xfId="39081"/>
    <cellStyle name="Output 3 6 3 9" xfId="4422"/>
    <cellStyle name="Output 3 6 3 9 2" xfId="22014"/>
    <cellStyle name="Output 3 6 3 9 3" xfId="39502"/>
    <cellStyle name="Output 3 6 30" xfId="13923"/>
    <cellStyle name="Output 3 6 30 2" xfId="31483"/>
    <cellStyle name="Output 3 6 30 3" xfId="48971"/>
    <cellStyle name="Output 3 6 31" xfId="14483"/>
    <cellStyle name="Output 3 6 31 2" xfId="32043"/>
    <cellStyle name="Output 3 6 31 3" xfId="49531"/>
    <cellStyle name="Output 3 6 32" xfId="15038"/>
    <cellStyle name="Output 3 6 32 2" xfId="32598"/>
    <cellStyle name="Output 3 6 32 3" xfId="50086"/>
    <cellStyle name="Output 3 6 33" xfId="15603"/>
    <cellStyle name="Output 3 6 33 2" xfId="33163"/>
    <cellStyle name="Output 3 6 33 3" xfId="50651"/>
    <cellStyle name="Output 3 6 34" xfId="16150"/>
    <cellStyle name="Output 3 6 34 2" xfId="33710"/>
    <cellStyle name="Output 3 6 34 3" xfId="51198"/>
    <cellStyle name="Output 3 6 35" xfId="16701"/>
    <cellStyle name="Output 3 6 35 2" xfId="34261"/>
    <cellStyle name="Output 3 6 35 3" xfId="51749"/>
    <cellStyle name="Output 3 6 36" xfId="17222"/>
    <cellStyle name="Output 3 6 36 2" xfId="34782"/>
    <cellStyle name="Output 3 6 36 3" xfId="52270"/>
    <cellStyle name="Output 3 6 37" xfId="17826"/>
    <cellStyle name="Output 3 6 38" xfId="35314"/>
    <cellStyle name="Output 3 6 39" xfId="53217"/>
    <cellStyle name="Output 3 6 4" xfId="669"/>
    <cellStyle name="Output 3 6 4 10" xfId="10731"/>
    <cellStyle name="Output 3 6 4 10 2" xfId="28291"/>
    <cellStyle name="Output 3 6 4 10 3" xfId="45779"/>
    <cellStyle name="Output 3 6 4 11" xfId="11241"/>
    <cellStyle name="Output 3 6 4 11 2" xfId="28801"/>
    <cellStyle name="Output 3 6 4 11 3" xfId="46289"/>
    <cellStyle name="Output 3 6 4 12" xfId="11822"/>
    <cellStyle name="Output 3 6 4 12 2" xfId="29382"/>
    <cellStyle name="Output 3 6 4 12 3" xfId="46870"/>
    <cellStyle name="Output 3 6 4 13" xfId="12400"/>
    <cellStyle name="Output 3 6 4 13 2" xfId="29960"/>
    <cellStyle name="Output 3 6 4 13 3" xfId="47448"/>
    <cellStyle name="Output 3 6 4 14" xfId="12976"/>
    <cellStyle name="Output 3 6 4 14 2" xfId="30536"/>
    <cellStyle name="Output 3 6 4 14 3" xfId="48024"/>
    <cellStyle name="Output 3 6 4 15" xfId="13552"/>
    <cellStyle name="Output 3 6 4 15 2" xfId="31112"/>
    <cellStyle name="Output 3 6 4 15 3" xfId="48600"/>
    <cellStyle name="Output 3 6 4 16" xfId="14126"/>
    <cellStyle name="Output 3 6 4 16 2" xfId="31686"/>
    <cellStyle name="Output 3 6 4 16 3" xfId="49174"/>
    <cellStyle name="Output 3 6 4 17" xfId="14682"/>
    <cellStyle name="Output 3 6 4 17 2" xfId="32242"/>
    <cellStyle name="Output 3 6 4 17 3" xfId="49730"/>
    <cellStyle name="Output 3 6 4 18" xfId="15239"/>
    <cellStyle name="Output 3 6 4 18 2" xfId="32799"/>
    <cellStyle name="Output 3 6 4 18 3" xfId="50287"/>
    <cellStyle name="Output 3 6 4 19" xfId="15797"/>
    <cellStyle name="Output 3 6 4 19 2" xfId="33357"/>
    <cellStyle name="Output 3 6 4 19 3" xfId="50845"/>
    <cellStyle name="Output 3 6 4 2" xfId="6132"/>
    <cellStyle name="Output 3 6 4 2 2" xfId="23692"/>
    <cellStyle name="Output 3 6 4 2 3" xfId="41180"/>
    <cellStyle name="Output 3 6 4 20" xfId="16345"/>
    <cellStyle name="Output 3 6 4 20 2" xfId="33905"/>
    <cellStyle name="Output 3 6 4 20 3" xfId="51393"/>
    <cellStyle name="Output 3 6 4 21" xfId="16878"/>
    <cellStyle name="Output 3 6 4 21 2" xfId="34438"/>
    <cellStyle name="Output 3 6 4 21 3" xfId="51926"/>
    <cellStyle name="Output 3 6 4 22" xfId="17399"/>
    <cellStyle name="Output 3 6 4 22 2" xfId="34959"/>
    <cellStyle name="Output 3 6 4 22 3" xfId="52447"/>
    <cellStyle name="Output 3 6 4 23" xfId="18003"/>
    <cellStyle name="Output 3 6 4 24" xfId="35491"/>
    <cellStyle name="Output 3 6 4 3" xfId="6733"/>
    <cellStyle name="Output 3 6 4 3 2" xfId="24293"/>
    <cellStyle name="Output 3 6 4 3 3" xfId="41781"/>
    <cellStyle name="Output 3 6 4 4" xfId="7313"/>
    <cellStyle name="Output 3 6 4 4 2" xfId="24873"/>
    <cellStyle name="Output 3 6 4 4 3" xfId="42361"/>
    <cellStyle name="Output 3 6 4 5" xfId="7881"/>
    <cellStyle name="Output 3 6 4 5 2" xfId="25441"/>
    <cellStyle name="Output 3 6 4 5 3" xfId="42929"/>
    <cellStyle name="Output 3 6 4 6" xfId="8449"/>
    <cellStyle name="Output 3 6 4 6 2" xfId="26009"/>
    <cellStyle name="Output 3 6 4 6 3" xfId="43497"/>
    <cellStyle name="Output 3 6 4 7" xfId="9017"/>
    <cellStyle name="Output 3 6 4 7 2" xfId="26577"/>
    <cellStyle name="Output 3 6 4 7 3" xfId="44065"/>
    <cellStyle name="Output 3 6 4 8" xfId="9585"/>
    <cellStyle name="Output 3 6 4 8 2" xfId="27145"/>
    <cellStyle name="Output 3 6 4 8 3" xfId="44633"/>
    <cellStyle name="Output 3 6 4 9" xfId="10164"/>
    <cellStyle name="Output 3 6 4 9 2" xfId="27724"/>
    <cellStyle name="Output 3 6 4 9 3" xfId="45212"/>
    <cellStyle name="Output 3 6 40" xfId="53627"/>
    <cellStyle name="Output 3 6 41" xfId="53574"/>
    <cellStyle name="Output 3 6 5" xfId="1162"/>
    <cellStyle name="Output 3 6 5 2" xfId="18754"/>
    <cellStyle name="Output 3 6 5 3" xfId="36242"/>
    <cellStyle name="Output 3 6 6" xfId="1598"/>
    <cellStyle name="Output 3 6 6 2" xfId="19190"/>
    <cellStyle name="Output 3 6 6 3" xfId="36678"/>
    <cellStyle name="Output 3 6 7" xfId="2033"/>
    <cellStyle name="Output 3 6 7 2" xfId="19625"/>
    <cellStyle name="Output 3 6 7 3" xfId="37113"/>
    <cellStyle name="Output 3 6 8" xfId="2469"/>
    <cellStyle name="Output 3 6 8 2" xfId="20061"/>
    <cellStyle name="Output 3 6 8 3" xfId="37549"/>
    <cellStyle name="Output 3 6 9" xfId="2829"/>
    <cellStyle name="Output 3 6 9 2" xfId="20421"/>
    <cellStyle name="Output 3 6 9 3" xfId="37909"/>
    <cellStyle name="Output 3 7" xfId="244"/>
    <cellStyle name="Output 3 7 10" xfId="3327"/>
    <cellStyle name="Output 3 7 10 2" xfId="20919"/>
    <cellStyle name="Output 3 7 10 3" xfId="38407"/>
    <cellStyle name="Output 3 7 11" xfId="3752"/>
    <cellStyle name="Output 3 7 11 2" xfId="21344"/>
    <cellStyle name="Output 3 7 11 3" xfId="38832"/>
    <cellStyle name="Output 3 7 12" xfId="4173"/>
    <cellStyle name="Output 3 7 12 2" xfId="21765"/>
    <cellStyle name="Output 3 7 12 3" xfId="39253"/>
    <cellStyle name="Output 3 7 13" xfId="4594"/>
    <cellStyle name="Output 3 7 13 2" xfId="22186"/>
    <cellStyle name="Output 3 7 13 3" xfId="39674"/>
    <cellStyle name="Output 3 7 14" xfId="4995"/>
    <cellStyle name="Output 3 7 14 2" xfId="22587"/>
    <cellStyle name="Output 3 7 14 3" xfId="40075"/>
    <cellStyle name="Output 3 7 15" xfId="5395"/>
    <cellStyle name="Output 3 7 15 2" xfId="22987"/>
    <cellStyle name="Output 3 7 15 3" xfId="40475"/>
    <cellStyle name="Output 3 7 16" xfId="5931"/>
    <cellStyle name="Output 3 7 16 2" xfId="23523"/>
    <cellStyle name="Output 3 7 16 3" xfId="41011"/>
    <cellStyle name="Output 3 7 17" xfId="6532"/>
    <cellStyle name="Output 3 7 17 2" xfId="24092"/>
    <cellStyle name="Output 3 7 17 3" xfId="41580"/>
    <cellStyle name="Output 3 7 18" xfId="7112"/>
    <cellStyle name="Output 3 7 18 2" xfId="24672"/>
    <cellStyle name="Output 3 7 18 3" xfId="42160"/>
    <cellStyle name="Output 3 7 19" xfId="7680"/>
    <cellStyle name="Output 3 7 19 2" xfId="25240"/>
    <cellStyle name="Output 3 7 19 3" xfId="42728"/>
    <cellStyle name="Output 3 7 2" xfId="814"/>
    <cellStyle name="Output 3 7 2 10" xfId="4731"/>
    <cellStyle name="Output 3 7 2 10 2" xfId="22323"/>
    <cellStyle name="Output 3 7 2 10 3" xfId="39811"/>
    <cellStyle name="Output 3 7 2 11" xfId="5132"/>
    <cellStyle name="Output 3 7 2 11 2" xfId="22724"/>
    <cellStyle name="Output 3 7 2 11 3" xfId="40212"/>
    <cellStyle name="Output 3 7 2 12" xfId="5532"/>
    <cellStyle name="Output 3 7 2 12 2" xfId="23124"/>
    <cellStyle name="Output 3 7 2 12 3" xfId="40612"/>
    <cellStyle name="Output 3 7 2 13" xfId="6277"/>
    <cellStyle name="Output 3 7 2 13 2" xfId="23837"/>
    <cellStyle name="Output 3 7 2 13 3" xfId="41325"/>
    <cellStyle name="Output 3 7 2 14" xfId="6878"/>
    <cellStyle name="Output 3 7 2 14 2" xfId="24438"/>
    <cellStyle name="Output 3 7 2 14 3" xfId="41926"/>
    <cellStyle name="Output 3 7 2 15" xfId="7458"/>
    <cellStyle name="Output 3 7 2 15 2" xfId="25018"/>
    <cellStyle name="Output 3 7 2 15 3" xfId="42506"/>
    <cellStyle name="Output 3 7 2 16" xfId="8026"/>
    <cellStyle name="Output 3 7 2 16 2" xfId="25586"/>
    <cellStyle name="Output 3 7 2 16 3" xfId="43074"/>
    <cellStyle name="Output 3 7 2 17" xfId="8594"/>
    <cellStyle name="Output 3 7 2 17 2" xfId="26154"/>
    <cellStyle name="Output 3 7 2 17 3" xfId="43642"/>
    <cellStyle name="Output 3 7 2 18" xfId="9162"/>
    <cellStyle name="Output 3 7 2 18 2" xfId="26722"/>
    <cellStyle name="Output 3 7 2 18 3" xfId="44210"/>
    <cellStyle name="Output 3 7 2 19" xfId="9730"/>
    <cellStyle name="Output 3 7 2 19 2" xfId="27290"/>
    <cellStyle name="Output 3 7 2 19 3" xfId="44778"/>
    <cellStyle name="Output 3 7 2 2" xfId="1307"/>
    <cellStyle name="Output 3 7 2 2 2" xfId="18899"/>
    <cellStyle name="Output 3 7 2 2 3" xfId="36387"/>
    <cellStyle name="Output 3 7 2 20" xfId="10309"/>
    <cellStyle name="Output 3 7 2 20 2" xfId="27869"/>
    <cellStyle name="Output 3 7 2 20 3" xfId="45357"/>
    <cellStyle name="Output 3 7 2 21" xfId="10876"/>
    <cellStyle name="Output 3 7 2 21 2" xfId="28436"/>
    <cellStyle name="Output 3 7 2 21 3" xfId="45924"/>
    <cellStyle name="Output 3 7 2 22" xfId="11386"/>
    <cellStyle name="Output 3 7 2 22 2" xfId="28946"/>
    <cellStyle name="Output 3 7 2 22 3" xfId="46434"/>
    <cellStyle name="Output 3 7 2 23" xfId="11967"/>
    <cellStyle name="Output 3 7 2 23 2" xfId="29527"/>
    <cellStyle name="Output 3 7 2 23 3" xfId="47015"/>
    <cellStyle name="Output 3 7 2 24" xfId="12545"/>
    <cellStyle name="Output 3 7 2 24 2" xfId="30105"/>
    <cellStyle name="Output 3 7 2 24 3" xfId="47593"/>
    <cellStyle name="Output 3 7 2 25" xfId="13121"/>
    <cellStyle name="Output 3 7 2 25 2" xfId="30681"/>
    <cellStyle name="Output 3 7 2 25 3" xfId="48169"/>
    <cellStyle name="Output 3 7 2 26" xfId="13697"/>
    <cellStyle name="Output 3 7 2 26 2" xfId="31257"/>
    <cellStyle name="Output 3 7 2 26 3" xfId="48745"/>
    <cellStyle name="Output 3 7 2 27" xfId="14271"/>
    <cellStyle name="Output 3 7 2 27 2" xfId="31831"/>
    <cellStyle name="Output 3 7 2 27 3" xfId="49319"/>
    <cellStyle name="Output 3 7 2 28" xfId="14827"/>
    <cellStyle name="Output 3 7 2 28 2" xfId="32387"/>
    <cellStyle name="Output 3 7 2 28 3" xfId="49875"/>
    <cellStyle name="Output 3 7 2 29" xfId="15384"/>
    <cellStyle name="Output 3 7 2 29 2" xfId="32944"/>
    <cellStyle name="Output 3 7 2 29 3" xfId="50432"/>
    <cellStyle name="Output 3 7 2 3" xfId="1743"/>
    <cellStyle name="Output 3 7 2 3 2" xfId="19335"/>
    <cellStyle name="Output 3 7 2 3 3" xfId="36823"/>
    <cellStyle name="Output 3 7 2 30" xfId="15942"/>
    <cellStyle name="Output 3 7 2 30 2" xfId="33502"/>
    <cellStyle name="Output 3 7 2 30 3" xfId="50990"/>
    <cellStyle name="Output 3 7 2 31" xfId="16490"/>
    <cellStyle name="Output 3 7 2 31 2" xfId="34050"/>
    <cellStyle name="Output 3 7 2 31 3" xfId="51538"/>
    <cellStyle name="Output 3 7 2 32" xfId="17023"/>
    <cellStyle name="Output 3 7 2 32 2" xfId="34583"/>
    <cellStyle name="Output 3 7 2 32 3" xfId="52071"/>
    <cellStyle name="Output 3 7 2 33" xfId="17544"/>
    <cellStyle name="Output 3 7 2 33 2" xfId="35104"/>
    <cellStyle name="Output 3 7 2 33 3" xfId="52592"/>
    <cellStyle name="Output 3 7 2 34" xfId="18148"/>
    <cellStyle name="Output 3 7 2 35" xfId="35636"/>
    <cellStyle name="Output 3 7 2 36" xfId="53362"/>
    <cellStyle name="Output 3 7 2 37" xfId="53730"/>
    <cellStyle name="Output 3 7 2 38" xfId="53732"/>
    <cellStyle name="Output 3 7 2 4" xfId="2178"/>
    <cellStyle name="Output 3 7 2 4 2" xfId="19770"/>
    <cellStyle name="Output 3 7 2 4 3" xfId="37258"/>
    <cellStyle name="Output 3 7 2 5" xfId="2614"/>
    <cellStyle name="Output 3 7 2 5 2" xfId="20206"/>
    <cellStyle name="Output 3 7 2 5 3" xfId="37694"/>
    <cellStyle name="Output 3 7 2 6" xfId="3109"/>
    <cellStyle name="Output 3 7 2 6 2" xfId="20701"/>
    <cellStyle name="Output 3 7 2 6 3" xfId="38189"/>
    <cellStyle name="Output 3 7 2 7" xfId="3464"/>
    <cellStyle name="Output 3 7 2 7 2" xfId="21056"/>
    <cellStyle name="Output 3 7 2 7 3" xfId="38544"/>
    <cellStyle name="Output 3 7 2 8" xfId="3889"/>
    <cellStyle name="Output 3 7 2 8 2" xfId="21481"/>
    <cellStyle name="Output 3 7 2 8 3" xfId="38969"/>
    <cellStyle name="Output 3 7 2 9" xfId="4310"/>
    <cellStyle name="Output 3 7 2 9 2" xfId="21902"/>
    <cellStyle name="Output 3 7 2 9 3" xfId="39390"/>
    <cellStyle name="Output 3 7 20" xfId="8248"/>
    <cellStyle name="Output 3 7 20 2" xfId="25808"/>
    <cellStyle name="Output 3 7 20 3" xfId="43296"/>
    <cellStyle name="Output 3 7 21" xfId="8816"/>
    <cellStyle name="Output 3 7 21 2" xfId="26376"/>
    <cellStyle name="Output 3 7 21 3" xfId="43864"/>
    <cellStyle name="Output 3 7 22" xfId="9384"/>
    <cellStyle name="Output 3 7 22 2" xfId="26944"/>
    <cellStyle name="Output 3 7 22 3" xfId="44432"/>
    <cellStyle name="Output 3 7 23" xfId="9964"/>
    <cellStyle name="Output 3 7 23 2" xfId="27524"/>
    <cellStyle name="Output 3 7 23 3" xfId="45012"/>
    <cellStyle name="Output 3 7 24" xfId="10531"/>
    <cellStyle name="Output 3 7 24 2" xfId="28091"/>
    <cellStyle name="Output 3 7 24 3" xfId="45579"/>
    <cellStyle name="Output 3 7 25" xfId="11042"/>
    <cellStyle name="Output 3 7 25 2" xfId="28602"/>
    <cellStyle name="Output 3 7 25 3" xfId="46090"/>
    <cellStyle name="Output 3 7 26" xfId="11621"/>
    <cellStyle name="Output 3 7 26 2" xfId="29181"/>
    <cellStyle name="Output 3 7 26 3" xfId="46669"/>
    <cellStyle name="Output 3 7 27" xfId="12199"/>
    <cellStyle name="Output 3 7 27 2" xfId="29759"/>
    <cellStyle name="Output 3 7 27 3" xfId="47247"/>
    <cellStyle name="Output 3 7 28" xfId="12778"/>
    <cellStyle name="Output 3 7 28 2" xfId="30338"/>
    <cellStyle name="Output 3 7 28 3" xfId="47826"/>
    <cellStyle name="Output 3 7 29" xfId="13354"/>
    <cellStyle name="Output 3 7 29 2" xfId="30914"/>
    <cellStyle name="Output 3 7 29 3" xfId="48402"/>
    <cellStyle name="Output 3 7 3" xfId="934"/>
    <cellStyle name="Output 3 7 3 10" xfId="4851"/>
    <cellStyle name="Output 3 7 3 10 2" xfId="22443"/>
    <cellStyle name="Output 3 7 3 10 3" xfId="39931"/>
    <cellStyle name="Output 3 7 3 11" xfId="5252"/>
    <cellStyle name="Output 3 7 3 11 2" xfId="22844"/>
    <cellStyle name="Output 3 7 3 11 3" xfId="40332"/>
    <cellStyle name="Output 3 7 3 12" xfId="5652"/>
    <cellStyle name="Output 3 7 3 12 2" xfId="23244"/>
    <cellStyle name="Output 3 7 3 12 3" xfId="40732"/>
    <cellStyle name="Output 3 7 3 13" xfId="6397"/>
    <cellStyle name="Output 3 7 3 13 2" xfId="23957"/>
    <cellStyle name="Output 3 7 3 13 3" xfId="41445"/>
    <cellStyle name="Output 3 7 3 14" xfId="6998"/>
    <cellStyle name="Output 3 7 3 14 2" xfId="24558"/>
    <cellStyle name="Output 3 7 3 14 3" xfId="42046"/>
    <cellStyle name="Output 3 7 3 15" xfId="7578"/>
    <cellStyle name="Output 3 7 3 15 2" xfId="25138"/>
    <cellStyle name="Output 3 7 3 15 3" xfId="42626"/>
    <cellStyle name="Output 3 7 3 16" xfId="8146"/>
    <cellStyle name="Output 3 7 3 16 2" xfId="25706"/>
    <cellStyle name="Output 3 7 3 16 3" xfId="43194"/>
    <cellStyle name="Output 3 7 3 17" xfId="8714"/>
    <cellStyle name="Output 3 7 3 17 2" xfId="26274"/>
    <cellStyle name="Output 3 7 3 17 3" xfId="43762"/>
    <cellStyle name="Output 3 7 3 18" xfId="9282"/>
    <cellStyle name="Output 3 7 3 18 2" xfId="26842"/>
    <cellStyle name="Output 3 7 3 18 3" xfId="44330"/>
    <cellStyle name="Output 3 7 3 19" xfId="9850"/>
    <cellStyle name="Output 3 7 3 19 2" xfId="27410"/>
    <cellStyle name="Output 3 7 3 19 3" xfId="44898"/>
    <cellStyle name="Output 3 7 3 2" xfId="1427"/>
    <cellStyle name="Output 3 7 3 2 2" xfId="19019"/>
    <cellStyle name="Output 3 7 3 2 3" xfId="36507"/>
    <cellStyle name="Output 3 7 3 20" xfId="10429"/>
    <cellStyle name="Output 3 7 3 20 2" xfId="27989"/>
    <cellStyle name="Output 3 7 3 20 3" xfId="45477"/>
    <cellStyle name="Output 3 7 3 21" xfId="10996"/>
    <cellStyle name="Output 3 7 3 21 2" xfId="28556"/>
    <cellStyle name="Output 3 7 3 21 3" xfId="46044"/>
    <cellStyle name="Output 3 7 3 22" xfId="11506"/>
    <cellStyle name="Output 3 7 3 22 2" xfId="29066"/>
    <cellStyle name="Output 3 7 3 22 3" xfId="46554"/>
    <cellStyle name="Output 3 7 3 23" xfId="12087"/>
    <cellStyle name="Output 3 7 3 23 2" xfId="29647"/>
    <cellStyle name="Output 3 7 3 23 3" xfId="47135"/>
    <cellStyle name="Output 3 7 3 24" xfId="12665"/>
    <cellStyle name="Output 3 7 3 24 2" xfId="30225"/>
    <cellStyle name="Output 3 7 3 24 3" xfId="47713"/>
    <cellStyle name="Output 3 7 3 25" xfId="13241"/>
    <cellStyle name="Output 3 7 3 25 2" xfId="30801"/>
    <cellStyle name="Output 3 7 3 25 3" xfId="48289"/>
    <cellStyle name="Output 3 7 3 26" xfId="13817"/>
    <cellStyle name="Output 3 7 3 26 2" xfId="31377"/>
    <cellStyle name="Output 3 7 3 26 3" xfId="48865"/>
    <cellStyle name="Output 3 7 3 27" xfId="14391"/>
    <cellStyle name="Output 3 7 3 27 2" xfId="31951"/>
    <cellStyle name="Output 3 7 3 27 3" xfId="49439"/>
    <cellStyle name="Output 3 7 3 28" xfId="14947"/>
    <cellStyle name="Output 3 7 3 28 2" xfId="32507"/>
    <cellStyle name="Output 3 7 3 28 3" xfId="49995"/>
    <cellStyle name="Output 3 7 3 29" xfId="15504"/>
    <cellStyle name="Output 3 7 3 29 2" xfId="33064"/>
    <cellStyle name="Output 3 7 3 29 3" xfId="50552"/>
    <cellStyle name="Output 3 7 3 3" xfId="1863"/>
    <cellStyle name="Output 3 7 3 3 2" xfId="19455"/>
    <cellStyle name="Output 3 7 3 3 3" xfId="36943"/>
    <cellStyle name="Output 3 7 3 30" xfId="16062"/>
    <cellStyle name="Output 3 7 3 30 2" xfId="33622"/>
    <cellStyle name="Output 3 7 3 30 3" xfId="51110"/>
    <cellStyle name="Output 3 7 3 31" xfId="16610"/>
    <cellStyle name="Output 3 7 3 31 2" xfId="34170"/>
    <cellStyle name="Output 3 7 3 31 3" xfId="51658"/>
    <cellStyle name="Output 3 7 3 32" xfId="17143"/>
    <cellStyle name="Output 3 7 3 32 2" xfId="34703"/>
    <cellStyle name="Output 3 7 3 32 3" xfId="52191"/>
    <cellStyle name="Output 3 7 3 33" xfId="17664"/>
    <cellStyle name="Output 3 7 3 33 2" xfId="35224"/>
    <cellStyle name="Output 3 7 3 33 3" xfId="52712"/>
    <cellStyle name="Output 3 7 3 34" xfId="18268"/>
    <cellStyle name="Output 3 7 3 35" xfId="35756"/>
    <cellStyle name="Output 3 7 3 36" xfId="53482"/>
    <cellStyle name="Output 3 7 3 37" xfId="53817"/>
    <cellStyle name="Output 3 7 3 38" xfId="53872"/>
    <cellStyle name="Output 3 7 3 4" xfId="2298"/>
    <cellStyle name="Output 3 7 3 4 2" xfId="19890"/>
    <cellStyle name="Output 3 7 3 4 3" xfId="37378"/>
    <cellStyle name="Output 3 7 3 5" xfId="2734"/>
    <cellStyle name="Output 3 7 3 5 2" xfId="20326"/>
    <cellStyle name="Output 3 7 3 5 3" xfId="37814"/>
    <cellStyle name="Output 3 7 3 6" xfId="2431"/>
    <cellStyle name="Output 3 7 3 6 2" xfId="20023"/>
    <cellStyle name="Output 3 7 3 6 3" xfId="37511"/>
    <cellStyle name="Output 3 7 3 7" xfId="3584"/>
    <cellStyle name="Output 3 7 3 7 2" xfId="21176"/>
    <cellStyle name="Output 3 7 3 7 3" xfId="38664"/>
    <cellStyle name="Output 3 7 3 8" xfId="4009"/>
    <cellStyle name="Output 3 7 3 8 2" xfId="21601"/>
    <cellStyle name="Output 3 7 3 8 3" xfId="39089"/>
    <cellStyle name="Output 3 7 3 9" xfId="4430"/>
    <cellStyle name="Output 3 7 3 9 2" xfId="22022"/>
    <cellStyle name="Output 3 7 3 9 3" xfId="39510"/>
    <cellStyle name="Output 3 7 30" xfId="13931"/>
    <cellStyle name="Output 3 7 30 2" xfId="31491"/>
    <cellStyle name="Output 3 7 30 3" xfId="48979"/>
    <cellStyle name="Output 3 7 31" xfId="14491"/>
    <cellStyle name="Output 3 7 31 2" xfId="32051"/>
    <cellStyle name="Output 3 7 31 3" xfId="49539"/>
    <cellStyle name="Output 3 7 32" xfId="15046"/>
    <cellStyle name="Output 3 7 32 2" xfId="32606"/>
    <cellStyle name="Output 3 7 32 3" xfId="50094"/>
    <cellStyle name="Output 3 7 33" xfId="15611"/>
    <cellStyle name="Output 3 7 33 2" xfId="33171"/>
    <cellStyle name="Output 3 7 33 3" xfId="50659"/>
    <cellStyle name="Output 3 7 34" xfId="16158"/>
    <cellStyle name="Output 3 7 34 2" xfId="33718"/>
    <cellStyle name="Output 3 7 34 3" xfId="51206"/>
    <cellStyle name="Output 3 7 35" xfId="16709"/>
    <cellStyle name="Output 3 7 35 2" xfId="34269"/>
    <cellStyle name="Output 3 7 35 3" xfId="51757"/>
    <cellStyle name="Output 3 7 36" xfId="17230"/>
    <cellStyle name="Output 3 7 36 2" xfId="34790"/>
    <cellStyle name="Output 3 7 36 3" xfId="52278"/>
    <cellStyle name="Output 3 7 37" xfId="17834"/>
    <cellStyle name="Output 3 7 38" xfId="35322"/>
    <cellStyle name="Output 3 7 39" xfId="53225"/>
    <cellStyle name="Output 3 7 4" xfId="677"/>
    <cellStyle name="Output 3 7 4 10" xfId="10739"/>
    <cellStyle name="Output 3 7 4 10 2" xfId="28299"/>
    <cellStyle name="Output 3 7 4 10 3" xfId="45787"/>
    <cellStyle name="Output 3 7 4 11" xfId="11249"/>
    <cellStyle name="Output 3 7 4 11 2" xfId="28809"/>
    <cellStyle name="Output 3 7 4 11 3" xfId="46297"/>
    <cellStyle name="Output 3 7 4 12" xfId="11830"/>
    <cellStyle name="Output 3 7 4 12 2" xfId="29390"/>
    <cellStyle name="Output 3 7 4 12 3" xfId="46878"/>
    <cellStyle name="Output 3 7 4 13" xfId="12408"/>
    <cellStyle name="Output 3 7 4 13 2" xfId="29968"/>
    <cellStyle name="Output 3 7 4 13 3" xfId="47456"/>
    <cellStyle name="Output 3 7 4 14" xfId="12984"/>
    <cellStyle name="Output 3 7 4 14 2" xfId="30544"/>
    <cellStyle name="Output 3 7 4 14 3" xfId="48032"/>
    <cellStyle name="Output 3 7 4 15" xfId="13560"/>
    <cellStyle name="Output 3 7 4 15 2" xfId="31120"/>
    <cellStyle name="Output 3 7 4 15 3" xfId="48608"/>
    <cellStyle name="Output 3 7 4 16" xfId="14134"/>
    <cellStyle name="Output 3 7 4 16 2" xfId="31694"/>
    <cellStyle name="Output 3 7 4 16 3" xfId="49182"/>
    <cellStyle name="Output 3 7 4 17" xfId="14690"/>
    <cellStyle name="Output 3 7 4 17 2" xfId="32250"/>
    <cellStyle name="Output 3 7 4 17 3" xfId="49738"/>
    <cellStyle name="Output 3 7 4 18" xfId="15247"/>
    <cellStyle name="Output 3 7 4 18 2" xfId="32807"/>
    <cellStyle name="Output 3 7 4 18 3" xfId="50295"/>
    <cellStyle name="Output 3 7 4 19" xfId="15805"/>
    <cellStyle name="Output 3 7 4 19 2" xfId="33365"/>
    <cellStyle name="Output 3 7 4 19 3" xfId="50853"/>
    <cellStyle name="Output 3 7 4 2" xfId="6140"/>
    <cellStyle name="Output 3 7 4 2 2" xfId="23700"/>
    <cellStyle name="Output 3 7 4 2 3" xfId="41188"/>
    <cellStyle name="Output 3 7 4 20" xfId="16353"/>
    <cellStyle name="Output 3 7 4 20 2" xfId="33913"/>
    <cellStyle name="Output 3 7 4 20 3" xfId="51401"/>
    <cellStyle name="Output 3 7 4 21" xfId="16886"/>
    <cellStyle name="Output 3 7 4 21 2" xfId="34446"/>
    <cellStyle name="Output 3 7 4 21 3" xfId="51934"/>
    <cellStyle name="Output 3 7 4 22" xfId="17407"/>
    <cellStyle name="Output 3 7 4 22 2" xfId="34967"/>
    <cellStyle name="Output 3 7 4 22 3" xfId="52455"/>
    <cellStyle name="Output 3 7 4 23" xfId="18011"/>
    <cellStyle name="Output 3 7 4 24" xfId="35499"/>
    <cellStyle name="Output 3 7 4 3" xfId="6741"/>
    <cellStyle name="Output 3 7 4 3 2" xfId="24301"/>
    <cellStyle name="Output 3 7 4 3 3" xfId="41789"/>
    <cellStyle name="Output 3 7 4 4" xfId="7321"/>
    <cellStyle name="Output 3 7 4 4 2" xfId="24881"/>
    <cellStyle name="Output 3 7 4 4 3" xfId="42369"/>
    <cellStyle name="Output 3 7 4 5" xfId="7889"/>
    <cellStyle name="Output 3 7 4 5 2" xfId="25449"/>
    <cellStyle name="Output 3 7 4 5 3" xfId="42937"/>
    <cellStyle name="Output 3 7 4 6" xfId="8457"/>
    <cellStyle name="Output 3 7 4 6 2" xfId="26017"/>
    <cellStyle name="Output 3 7 4 6 3" xfId="43505"/>
    <cellStyle name="Output 3 7 4 7" xfId="9025"/>
    <cellStyle name="Output 3 7 4 7 2" xfId="26585"/>
    <cellStyle name="Output 3 7 4 7 3" xfId="44073"/>
    <cellStyle name="Output 3 7 4 8" xfId="9593"/>
    <cellStyle name="Output 3 7 4 8 2" xfId="27153"/>
    <cellStyle name="Output 3 7 4 8 3" xfId="44641"/>
    <cellStyle name="Output 3 7 4 9" xfId="10172"/>
    <cellStyle name="Output 3 7 4 9 2" xfId="27732"/>
    <cellStyle name="Output 3 7 4 9 3" xfId="45220"/>
    <cellStyle name="Output 3 7 40" xfId="53530"/>
    <cellStyle name="Output 3 7 5" xfId="1170"/>
    <cellStyle name="Output 3 7 5 2" xfId="18762"/>
    <cellStyle name="Output 3 7 5 3" xfId="36250"/>
    <cellStyle name="Output 3 7 6" xfId="1606"/>
    <cellStyle name="Output 3 7 6 2" xfId="19198"/>
    <cellStyle name="Output 3 7 6 3" xfId="36686"/>
    <cellStyle name="Output 3 7 7" xfId="2041"/>
    <cellStyle name="Output 3 7 7 2" xfId="19633"/>
    <cellStyle name="Output 3 7 7 3" xfId="37121"/>
    <cellStyle name="Output 3 7 8" xfId="2477"/>
    <cellStyle name="Output 3 7 8 2" xfId="20069"/>
    <cellStyle name="Output 3 7 8 3" xfId="37557"/>
    <cellStyle name="Output 3 7 9" xfId="3182"/>
    <cellStyle name="Output 3 7 9 2" xfId="20774"/>
    <cellStyle name="Output 3 7 9 3" xfId="38262"/>
    <cellStyle name="Output 3 8" xfId="252"/>
    <cellStyle name="Output 3 8 10" xfId="3341"/>
    <cellStyle name="Output 3 8 10 2" xfId="20933"/>
    <cellStyle name="Output 3 8 10 3" xfId="38421"/>
    <cellStyle name="Output 3 8 11" xfId="3766"/>
    <cellStyle name="Output 3 8 11 2" xfId="21358"/>
    <cellStyle name="Output 3 8 11 3" xfId="38846"/>
    <cellStyle name="Output 3 8 12" xfId="4187"/>
    <cellStyle name="Output 3 8 12 2" xfId="21779"/>
    <cellStyle name="Output 3 8 12 3" xfId="39267"/>
    <cellStyle name="Output 3 8 13" xfId="4608"/>
    <cellStyle name="Output 3 8 13 2" xfId="22200"/>
    <cellStyle name="Output 3 8 13 3" xfId="39688"/>
    <cellStyle name="Output 3 8 14" xfId="5009"/>
    <cellStyle name="Output 3 8 14 2" xfId="22601"/>
    <cellStyle name="Output 3 8 14 3" xfId="40089"/>
    <cellStyle name="Output 3 8 15" xfId="5409"/>
    <cellStyle name="Output 3 8 15 2" xfId="23001"/>
    <cellStyle name="Output 3 8 15 3" xfId="40489"/>
    <cellStyle name="Output 3 8 16" xfId="5945"/>
    <cellStyle name="Output 3 8 16 2" xfId="23537"/>
    <cellStyle name="Output 3 8 16 3" xfId="41025"/>
    <cellStyle name="Output 3 8 17" xfId="6546"/>
    <cellStyle name="Output 3 8 17 2" xfId="24106"/>
    <cellStyle name="Output 3 8 17 3" xfId="41594"/>
    <cellStyle name="Output 3 8 18" xfId="7126"/>
    <cellStyle name="Output 3 8 18 2" xfId="24686"/>
    <cellStyle name="Output 3 8 18 3" xfId="42174"/>
    <cellStyle name="Output 3 8 19" xfId="7694"/>
    <cellStyle name="Output 3 8 19 2" xfId="25254"/>
    <cellStyle name="Output 3 8 19 3" xfId="42742"/>
    <cellStyle name="Output 3 8 2" xfId="828"/>
    <cellStyle name="Output 3 8 2 10" xfId="4745"/>
    <cellStyle name="Output 3 8 2 10 2" xfId="22337"/>
    <cellStyle name="Output 3 8 2 10 3" xfId="39825"/>
    <cellStyle name="Output 3 8 2 11" xfId="5146"/>
    <cellStyle name="Output 3 8 2 11 2" xfId="22738"/>
    <cellStyle name="Output 3 8 2 11 3" xfId="40226"/>
    <cellStyle name="Output 3 8 2 12" xfId="5546"/>
    <cellStyle name="Output 3 8 2 12 2" xfId="23138"/>
    <cellStyle name="Output 3 8 2 12 3" xfId="40626"/>
    <cellStyle name="Output 3 8 2 13" xfId="6291"/>
    <cellStyle name="Output 3 8 2 13 2" xfId="23851"/>
    <cellStyle name="Output 3 8 2 13 3" xfId="41339"/>
    <cellStyle name="Output 3 8 2 14" xfId="6892"/>
    <cellStyle name="Output 3 8 2 14 2" xfId="24452"/>
    <cellStyle name="Output 3 8 2 14 3" xfId="41940"/>
    <cellStyle name="Output 3 8 2 15" xfId="7472"/>
    <cellStyle name="Output 3 8 2 15 2" xfId="25032"/>
    <cellStyle name="Output 3 8 2 15 3" xfId="42520"/>
    <cellStyle name="Output 3 8 2 16" xfId="8040"/>
    <cellStyle name="Output 3 8 2 16 2" xfId="25600"/>
    <cellStyle name="Output 3 8 2 16 3" xfId="43088"/>
    <cellStyle name="Output 3 8 2 17" xfId="8608"/>
    <cellStyle name="Output 3 8 2 17 2" xfId="26168"/>
    <cellStyle name="Output 3 8 2 17 3" xfId="43656"/>
    <cellStyle name="Output 3 8 2 18" xfId="9176"/>
    <cellStyle name="Output 3 8 2 18 2" xfId="26736"/>
    <cellStyle name="Output 3 8 2 18 3" xfId="44224"/>
    <cellStyle name="Output 3 8 2 19" xfId="9744"/>
    <cellStyle name="Output 3 8 2 19 2" xfId="27304"/>
    <cellStyle name="Output 3 8 2 19 3" xfId="44792"/>
    <cellStyle name="Output 3 8 2 2" xfId="1321"/>
    <cellStyle name="Output 3 8 2 2 2" xfId="18913"/>
    <cellStyle name="Output 3 8 2 2 3" xfId="36401"/>
    <cellStyle name="Output 3 8 2 20" xfId="10323"/>
    <cellStyle name="Output 3 8 2 20 2" xfId="27883"/>
    <cellStyle name="Output 3 8 2 20 3" xfId="45371"/>
    <cellStyle name="Output 3 8 2 21" xfId="10890"/>
    <cellStyle name="Output 3 8 2 21 2" xfId="28450"/>
    <cellStyle name="Output 3 8 2 21 3" xfId="45938"/>
    <cellStyle name="Output 3 8 2 22" xfId="11400"/>
    <cellStyle name="Output 3 8 2 22 2" xfId="28960"/>
    <cellStyle name="Output 3 8 2 22 3" xfId="46448"/>
    <cellStyle name="Output 3 8 2 23" xfId="11981"/>
    <cellStyle name="Output 3 8 2 23 2" xfId="29541"/>
    <cellStyle name="Output 3 8 2 23 3" xfId="47029"/>
    <cellStyle name="Output 3 8 2 24" xfId="12559"/>
    <cellStyle name="Output 3 8 2 24 2" xfId="30119"/>
    <cellStyle name="Output 3 8 2 24 3" xfId="47607"/>
    <cellStyle name="Output 3 8 2 25" xfId="13135"/>
    <cellStyle name="Output 3 8 2 25 2" xfId="30695"/>
    <cellStyle name="Output 3 8 2 25 3" xfId="48183"/>
    <cellStyle name="Output 3 8 2 26" xfId="13711"/>
    <cellStyle name="Output 3 8 2 26 2" xfId="31271"/>
    <cellStyle name="Output 3 8 2 26 3" xfId="48759"/>
    <cellStyle name="Output 3 8 2 27" xfId="14285"/>
    <cellStyle name="Output 3 8 2 27 2" xfId="31845"/>
    <cellStyle name="Output 3 8 2 27 3" xfId="49333"/>
    <cellStyle name="Output 3 8 2 28" xfId="14841"/>
    <cellStyle name="Output 3 8 2 28 2" xfId="32401"/>
    <cellStyle name="Output 3 8 2 28 3" xfId="49889"/>
    <cellStyle name="Output 3 8 2 29" xfId="15398"/>
    <cellStyle name="Output 3 8 2 29 2" xfId="32958"/>
    <cellStyle name="Output 3 8 2 29 3" xfId="50446"/>
    <cellStyle name="Output 3 8 2 3" xfId="1757"/>
    <cellStyle name="Output 3 8 2 3 2" xfId="19349"/>
    <cellStyle name="Output 3 8 2 3 3" xfId="36837"/>
    <cellStyle name="Output 3 8 2 30" xfId="15956"/>
    <cellStyle name="Output 3 8 2 30 2" xfId="33516"/>
    <cellStyle name="Output 3 8 2 30 3" xfId="51004"/>
    <cellStyle name="Output 3 8 2 31" xfId="16504"/>
    <cellStyle name="Output 3 8 2 31 2" xfId="34064"/>
    <cellStyle name="Output 3 8 2 31 3" xfId="51552"/>
    <cellStyle name="Output 3 8 2 32" xfId="17037"/>
    <cellStyle name="Output 3 8 2 32 2" xfId="34597"/>
    <cellStyle name="Output 3 8 2 32 3" xfId="52085"/>
    <cellStyle name="Output 3 8 2 33" xfId="17558"/>
    <cellStyle name="Output 3 8 2 33 2" xfId="35118"/>
    <cellStyle name="Output 3 8 2 33 3" xfId="52606"/>
    <cellStyle name="Output 3 8 2 34" xfId="18162"/>
    <cellStyle name="Output 3 8 2 35" xfId="35650"/>
    <cellStyle name="Output 3 8 2 36" xfId="53376"/>
    <cellStyle name="Output 3 8 2 37" xfId="53740"/>
    <cellStyle name="Output 3 8 2 38" xfId="53609"/>
    <cellStyle name="Output 3 8 2 4" xfId="2192"/>
    <cellStyle name="Output 3 8 2 4 2" xfId="19784"/>
    <cellStyle name="Output 3 8 2 4 3" xfId="37272"/>
    <cellStyle name="Output 3 8 2 5" xfId="2628"/>
    <cellStyle name="Output 3 8 2 5 2" xfId="20220"/>
    <cellStyle name="Output 3 8 2 5 3" xfId="37708"/>
    <cellStyle name="Output 3 8 2 6" xfId="441"/>
    <cellStyle name="Output 3 8 2 6 2" xfId="18488"/>
    <cellStyle name="Output 3 8 2 6 3" xfId="35976"/>
    <cellStyle name="Output 3 8 2 7" xfId="3478"/>
    <cellStyle name="Output 3 8 2 7 2" xfId="21070"/>
    <cellStyle name="Output 3 8 2 7 3" xfId="38558"/>
    <cellStyle name="Output 3 8 2 8" xfId="3903"/>
    <cellStyle name="Output 3 8 2 8 2" xfId="21495"/>
    <cellStyle name="Output 3 8 2 8 3" xfId="38983"/>
    <cellStyle name="Output 3 8 2 9" xfId="4324"/>
    <cellStyle name="Output 3 8 2 9 2" xfId="21916"/>
    <cellStyle name="Output 3 8 2 9 3" xfId="39404"/>
    <cellStyle name="Output 3 8 20" xfId="8262"/>
    <cellStyle name="Output 3 8 20 2" xfId="25822"/>
    <cellStyle name="Output 3 8 20 3" xfId="43310"/>
    <cellStyle name="Output 3 8 21" xfId="8830"/>
    <cellStyle name="Output 3 8 21 2" xfId="26390"/>
    <cellStyle name="Output 3 8 21 3" xfId="43878"/>
    <cellStyle name="Output 3 8 22" xfId="9398"/>
    <cellStyle name="Output 3 8 22 2" xfId="26958"/>
    <cellStyle name="Output 3 8 22 3" xfId="44446"/>
    <cellStyle name="Output 3 8 23" xfId="9978"/>
    <cellStyle name="Output 3 8 23 2" xfId="27538"/>
    <cellStyle name="Output 3 8 23 3" xfId="45026"/>
    <cellStyle name="Output 3 8 24" xfId="10545"/>
    <cellStyle name="Output 3 8 24 2" xfId="28105"/>
    <cellStyle name="Output 3 8 24 3" xfId="45593"/>
    <cellStyle name="Output 3 8 25" xfId="11056"/>
    <cellStyle name="Output 3 8 25 2" xfId="28616"/>
    <cellStyle name="Output 3 8 25 3" xfId="46104"/>
    <cellStyle name="Output 3 8 26" xfId="11635"/>
    <cellStyle name="Output 3 8 26 2" xfId="29195"/>
    <cellStyle name="Output 3 8 26 3" xfId="46683"/>
    <cellStyle name="Output 3 8 27" xfId="12213"/>
    <cellStyle name="Output 3 8 27 2" xfId="29773"/>
    <cellStyle name="Output 3 8 27 3" xfId="47261"/>
    <cellStyle name="Output 3 8 28" xfId="12792"/>
    <cellStyle name="Output 3 8 28 2" xfId="30352"/>
    <cellStyle name="Output 3 8 28 3" xfId="47840"/>
    <cellStyle name="Output 3 8 29" xfId="13368"/>
    <cellStyle name="Output 3 8 29 2" xfId="30928"/>
    <cellStyle name="Output 3 8 29 3" xfId="48416"/>
    <cellStyle name="Output 3 8 3" xfId="948"/>
    <cellStyle name="Output 3 8 3 10" xfId="4865"/>
    <cellStyle name="Output 3 8 3 10 2" xfId="22457"/>
    <cellStyle name="Output 3 8 3 10 3" xfId="39945"/>
    <cellStyle name="Output 3 8 3 11" xfId="5266"/>
    <cellStyle name="Output 3 8 3 11 2" xfId="22858"/>
    <cellStyle name="Output 3 8 3 11 3" xfId="40346"/>
    <cellStyle name="Output 3 8 3 12" xfId="5666"/>
    <cellStyle name="Output 3 8 3 12 2" xfId="23258"/>
    <cellStyle name="Output 3 8 3 12 3" xfId="40746"/>
    <cellStyle name="Output 3 8 3 13" xfId="6411"/>
    <cellStyle name="Output 3 8 3 13 2" xfId="23971"/>
    <cellStyle name="Output 3 8 3 13 3" xfId="41459"/>
    <cellStyle name="Output 3 8 3 14" xfId="7012"/>
    <cellStyle name="Output 3 8 3 14 2" xfId="24572"/>
    <cellStyle name="Output 3 8 3 14 3" xfId="42060"/>
    <cellStyle name="Output 3 8 3 15" xfId="7592"/>
    <cellStyle name="Output 3 8 3 15 2" xfId="25152"/>
    <cellStyle name="Output 3 8 3 15 3" xfId="42640"/>
    <cellStyle name="Output 3 8 3 16" xfId="8160"/>
    <cellStyle name="Output 3 8 3 16 2" xfId="25720"/>
    <cellStyle name="Output 3 8 3 16 3" xfId="43208"/>
    <cellStyle name="Output 3 8 3 17" xfId="8728"/>
    <cellStyle name="Output 3 8 3 17 2" xfId="26288"/>
    <cellStyle name="Output 3 8 3 17 3" xfId="43776"/>
    <cellStyle name="Output 3 8 3 18" xfId="9296"/>
    <cellStyle name="Output 3 8 3 18 2" xfId="26856"/>
    <cellStyle name="Output 3 8 3 18 3" xfId="44344"/>
    <cellStyle name="Output 3 8 3 19" xfId="9864"/>
    <cellStyle name="Output 3 8 3 19 2" xfId="27424"/>
    <cellStyle name="Output 3 8 3 19 3" xfId="44912"/>
    <cellStyle name="Output 3 8 3 2" xfId="1441"/>
    <cellStyle name="Output 3 8 3 2 2" xfId="19033"/>
    <cellStyle name="Output 3 8 3 2 3" xfId="36521"/>
    <cellStyle name="Output 3 8 3 20" xfId="10443"/>
    <cellStyle name="Output 3 8 3 20 2" xfId="28003"/>
    <cellStyle name="Output 3 8 3 20 3" xfId="45491"/>
    <cellStyle name="Output 3 8 3 21" xfId="11010"/>
    <cellStyle name="Output 3 8 3 21 2" xfId="28570"/>
    <cellStyle name="Output 3 8 3 21 3" xfId="46058"/>
    <cellStyle name="Output 3 8 3 22" xfId="11520"/>
    <cellStyle name="Output 3 8 3 22 2" xfId="29080"/>
    <cellStyle name="Output 3 8 3 22 3" xfId="46568"/>
    <cellStyle name="Output 3 8 3 23" xfId="12101"/>
    <cellStyle name="Output 3 8 3 23 2" xfId="29661"/>
    <cellStyle name="Output 3 8 3 23 3" xfId="47149"/>
    <cellStyle name="Output 3 8 3 24" xfId="12679"/>
    <cellStyle name="Output 3 8 3 24 2" xfId="30239"/>
    <cellStyle name="Output 3 8 3 24 3" xfId="47727"/>
    <cellStyle name="Output 3 8 3 25" xfId="13255"/>
    <cellStyle name="Output 3 8 3 25 2" xfId="30815"/>
    <cellStyle name="Output 3 8 3 25 3" xfId="48303"/>
    <cellStyle name="Output 3 8 3 26" xfId="13831"/>
    <cellStyle name="Output 3 8 3 26 2" xfId="31391"/>
    <cellStyle name="Output 3 8 3 26 3" xfId="48879"/>
    <cellStyle name="Output 3 8 3 27" xfId="14405"/>
    <cellStyle name="Output 3 8 3 27 2" xfId="31965"/>
    <cellStyle name="Output 3 8 3 27 3" xfId="49453"/>
    <cellStyle name="Output 3 8 3 28" xfId="14961"/>
    <cellStyle name="Output 3 8 3 28 2" xfId="32521"/>
    <cellStyle name="Output 3 8 3 28 3" xfId="50009"/>
    <cellStyle name="Output 3 8 3 29" xfId="15518"/>
    <cellStyle name="Output 3 8 3 29 2" xfId="33078"/>
    <cellStyle name="Output 3 8 3 29 3" xfId="50566"/>
    <cellStyle name="Output 3 8 3 3" xfId="1877"/>
    <cellStyle name="Output 3 8 3 3 2" xfId="19469"/>
    <cellStyle name="Output 3 8 3 3 3" xfId="36957"/>
    <cellStyle name="Output 3 8 3 30" xfId="16076"/>
    <cellStyle name="Output 3 8 3 30 2" xfId="33636"/>
    <cellStyle name="Output 3 8 3 30 3" xfId="51124"/>
    <cellStyle name="Output 3 8 3 31" xfId="16624"/>
    <cellStyle name="Output 3 8 3 31 2" xfId="34184"/>
    <cellStyle name="Output 3 8 3 31 3" xfId="51672"/>
    <cellStyle name="Output 3 8 3 32" xfId="17157"/>
    <cellStyle name="Output 3 8 3 32 2" xfId="34717"/>
    <cellStyle name="Output 3 8 3 32 3" xfId="52205"/>
    <cellStyle name="Output 3 8 3 33" xfId="17678"/>
    <cellStyle name="Output 3 8 3 33 2" xfId="35238"/>
    <cellStyle name="Output 3 8 3 33 3" xfId="52726"/>
    <cellStyle name="Output 3 8 3 34" xfId="18282"/>
    <cellStyle name="Output 3 8 3 35" xfId="35770"/>
    <cellStyle name="Output 3 8 3 36" xfId="53496"/>
    <cellStyle name="Output 3 8 3 37" xfId="53827"/>
    <cellStyle name="Output 3 8 3 38" xfId="53886"/>
    <cellStyle name="Output 3 8 3 4" xfId="2312"/>
    <cellStyle name="Output 3 8 3 4 2" xfId="19904"/>
    <cellStyle name="Output 3 8 3 4 3" xfId="37392"/>
    <cellStyle name="Output 3 8 3 5" xfId="2748"/>
    <cellStyle name="Output 3 8 3 5 2" xfId="20340"/>
    <cellStyle name="Output 3 8 3 5 3" xfId="37828"/>
    <cellStyle name="Output 3 8 3 6" xfId="1098"/>
    <cellStyle name="Output 3 8 3 6 2" xfId="18702"/>
    <cellStyle name="Output 3 8 3 6 3" xfId="36190"/>
    <cellStyle name="Output 3 8 3 7" xfId="3598"/>
    <cellStyle name="Output 3 8 3 7 2" xfId="21190"/>
    <cellStyle name="Output 3 8 3 7 3" xfId="38678"/>
    <cellStyle name="Output 3 8 3 8" xfId="4023"/>
    <cellStyle name="Output 3 8 3 8 2" xfId="21615"/>
    <cellStyle name="Output 3 8 3 8 3" xfId="39103"/>
    <cellStyle name="Output 3 8 3 9" xfId="4444"/>
    <cellStyle name="Output 3 8 3 9 2" xfId="22036"/>
    <cellStyle name="Output 3 8 3 9 3" xfId="39524"/>
    <cellStyle name="Output 3 8 30" xfId="13945"/>
    <cellStyle name="Output 3 8 30 2" xfId="31505"/>
    <cellStyle name="Output 3 8 30 3" xfId="48993"/>
    <cellStyle name="Output 3 8 31" xfId="14505"/>
    <cellStyle name="Output 3 8 31 2" xfId="32065"/>
    <cellStyle name="Output 3 8 31 3" xfId="49553"/>
    <cellStyle name="Output 3 8 32" xfId="15060"/>
    <cellStyle name="Output 3 8 32 2" xfId="32620"/>
    <cellStyle name="Output 3 8 32 3" xfId="50108"/>
    <cellStyle name="Output 3 8 33" xfId="15625"/>
    <cellStyle name="Output 3 8 33 2" xfId="33185"/>
    <cellStyle name="Output 3 8 33 3" xfId="50673"/>
    <cellStyle name="Output 3 8 34" xfId="16172"/>
    <cellStyle name="Output 3 8 34 2" xfId="33732"/>
    <cellStyle name="Output 3 8 34 3" xfId="51220"/>
    <cellStyle name="Output 3 8 35" xfId="16723"/>
    <cellStyle name="Output 3 8 35 2" xfId="34283"/>
    <cellStyle name="Output 3 8 35 3" xfId="51771"/>
    <cellStyle name="Output 3 8 36" xfId="17244"/>
    <cellStyle name="Output 3 8 36 2" xfId="34804"/>
    <cellStyle name="Output 3 8 36 3" xfId="52292"/>
    <cellStyle name="Output 3 8 37" xfId="17848"/>
    <cellStyle name="Output 3 8 38" xfId="35336"/>
    <cellStyle name="Output 3 8 39" xfId="53239"/>
    <cellStyle name="Output 3 8 4" xfId="691"/>
    <cellStyle name="Output 3 8 4 10" xfId="10753"/>
    <cellStyle name="Output 3 8 4 10 2" xfId="28313"/>
    <cellStyle name="Output 3 8 4 10 3" xfId="45801"/>
    <cellStyle name="Output 3 8 4 11" xfId="11263"/>
    <cellStyle name="Output 3 8 4 11 2" xfId="28823"/>
    <cellStyle name="Output 3 8 4 11 3" xfId="46311"/>
    <cellStyle name="Output 3 8 4 12" xfId="11844"/>
    <cellStyle name="Output 3 8 4 12 2" xfId="29404"/>
    <cellStyle name="Output 3 8 4 12 3" xfId="46892"/>
    <cellStyle name="Output 3 8 4 13" xfId="12422"/>
    <cellStyle name="Output 3 8 4 13 2" xfId="29982"/>
    <cellStyle name="Output 3 8 4 13 3" xfId="47470"/>
    <cellStyle name="Output 3 8 4 14" xfId="12998"/>
    <cellStyle name="Output 3 8 4 14 2" xfId="30558"/>
    <cellStyle name="Output 3 8 4 14 3" xfId="48046"/>
    <cellStyle name="Output 3 8 4 15" xfId="13574"/>
    <cellStyle name="Output 3 8 4 15 2" xfId="31134"/>
    <cellStyle name="Output 3 8 4 15 3" xfId="48622"/>
    <cellStyle name="Output 3 8 4 16" xfId="14148"/>
    <cellStyle name="Output 3 8 4 16 2" xfId="31708"/>
    <cellStyle name="Output 3 8 4 16 3" xfId="49196"/>
    <cellStyle name="Output 3 8 4 17" xfId="14704"/>
    <cellStyle name="Output 3 8 4 17 2" xfId="32264"/>
    <cellStyle name="Output 3 8 4 17 3" xfId="49752"/>
    <cellStyle name="Output 3 8 4 18" xfId="15261"/>
    <cellStyle name="Output 3 8 4 18 2" xfId="32821"/>
    <cellStyle name="Output 3 8 4 18 3" xfId="50309"/>
    <cellStyle name="Output 3 8 4 19" xfId="15819"/>
    <cellStyle name="Output 3 8 4 19 2" xfId="33379"/>
    <cellStyle name="Output 3 8 4 19 3" xfId="50867"/>
    <cellStyle name="Output 3 8 4 2" xfId="6154"/>
    <cellStyle name="Output 3 8 4 2 2" xfId="23714"/>
    <cellStyle name="Output 3 8 4 2 3" xfId="41202"/>
    <cellStyle name="Output 3 8 4 20" xfId="16367"/>
    <cellStyle name="Output 3 8 4 20 2" xfId="33927"/>
    <cellStyle name="Output 3 8 4 20 3" xfId="51415"/>
    <cellStyle name="Output 3 8 4 21" xfId="16900"/>
    <cellStyle name="Output 3 8 4 21 2" xfId="34460"/>
    <cellStyle name="Output 3 8 4 21 3" xfId="51948"/>
    <cellStyle name="Output 3 8 4 22" xfId="17421"/>
    <cellStyle name="Output 3 8 4 22 2" xfId="34981"/>
    <cellStyle name="Output 3 8 4 22 3" xfId="52469"/>
    <cellStyle name="Output 3 8 4 23" xfId="18025"/>
    <cellStyle name="Output 3 8 4 24" xfId="35513"/>
    <cellStyle name="Output 3 8 4 3" xfId="6755"/>
    <cellStyle name="Output 3 8 4 3 2" xfId="24315"/>
    <cellStyle name="Output 3 8 4 3 3" xfId="41803"/>
    <cellStyle name="Output 3 8 4 4" xfId="7335"/>
    <cellStyle name="Output 3 8 4 4 2" xfId="24895"/>
    <cellStyle name="Output 3 8 4 4 3" xfId="42383"/>
    <cellStyle name="Output 3 8 4 5" xfId="7903"/>
    <cellStyle name="Output 3 8 4 5 2" xfId="25463"/>
    <cellStyle name="Output 3 8 4 5 3" xfId="42951"/>
    <cellStyle name="Output 3 8 4 6" xfId="8471"/>
    <cellStyle name="Output 3 8 4 6 2" xfId="26031"/>
    <cellStyle name="Output 3 8 4 6 3" xfId="43519"/>
    <cellStyle name="Output 3 8 4 7" xfId="9039"/>
    <cellStyle name="Output 3 8 4 7 2" xfId="26599"/>
    <cellStyle name="Output 3 8 4 7 3" xfId="44087"/>
    <cellStyle name="Output 3 8 4 8" xfId="9607"/>
    <cellStyle name="Output 3 8 4 8 2" xfId="27167"/>
    <cellStyle name="Output 3 8 4 8 3" xfId="44655"/>
    <cellStyle name="Output 3 8 4 9" xfId="10186"/>
    <cellStyle name="Output 3 8 4 9 2" xfId="27746"/>
    <cellStyle name="Output 3 8 4 9 3" xfId="45234"/>
    <cellStyle name="Output 3 8 40" xfId="53641"/>
    <cellStyle name="Output 3 8 41" xfId="53017"/>
    <cellStyle name="Output 3 8 5" xfId="1184"/>
    <cellStyle name="Output 3 8 5 2" xfId="18776"/>
    <cellStyle name="Output 3 8 5 3" xfId="36264"/>
    <cellStyle name="Output 3 8 6" xfId="1620"/>
    <cellStyle name="Output 3 8 6 2" xfId="19212"/>
    <cellStyle name="Output 3 8 6 3" xfId="36700"/>
    <cellStyle name="Output 3 8 7" xfId="2055"/>
    <cellStyle name="Output 3 8 7 2" xfId="19647"/>
    <cellStyle name="Output 3 8 7 3" xfId="37135"/>
    <cellStyle name="Output 3 8 8" xfId="2491"/>
    <cellStyle name="Output 3 8 8 2" xfId="20083"/>
    <cellStyle name="Output 3 8 8 3" xfId="37571"/>
    <cellStyle name="Output 3 8 9" xfId="1968"/>
    <cellStyle name="Output 3 8 9 2" xfId="19560"/>
    <cellStyle name="Output 3 8 9 3" xfId="37048"/>
    <cellStyle name="Output 3 9" xfId="260"/>
    <cellStyle name="Output 3 9 10" xfId="3351"/>
    <cellStyle name="Output 3 9 10 2" xfId="20943"/>
    <cellStyle name="Output 3 9 10 3" xfId="38431"/>
    <cellStyle name="Output 3 9 11" xfId="3776"/>
    <cellStyle name="Output 3 9 11 2" xfId="21368"/>
    <cellStyle name="Output 3 9 11 3" xfId="38856"/>
    <cellStyle name="Output 3 9 12" xfId="4197"/>
    <cellStyle name="Output 3 9 12 2" xfId="21789"/>
    <cellStyle name="Output 3 9 12 3" xfId="39277"/>
    <cellStyle name="Output 3 9 13" xfId="4618"/>
    <cellStyle name="Output 3 9 13 2" xfId="22210"/>
    <cellStyle name="Output 3 9 13 3" xfId="39698"/>
    <cellStyle name="Output 3 9 14" xfId="5019"/>
    <cellStyle name="Output 3 9 14 2" xfId="22611"/>
    <cellStyle name="Output 3 9 14 3" xfId="40099"/>
    <cellStyle name="Output 3 9 15" xfId="5419"/>
    <cellStyle name="Output 3 9 15 2" xfId="23011"/>
    <cellStyle name="Output 3 9 15 3" xfId="40499"/>
    <cellStyle name="Output 3 9 16" xfId="5955"/>
    <cellStyle name="Output 3 9 16 2" xfId="23547"/>
    <cellStyle name="Output 3 9 16 3" xfId="41035"/>
    <cellStyle name="Output 3 9 17" xfId="6556"/>
    <cellStyle name="Output 3 9 17 2" xfId="24116"/>
    <cellStyle name="Output 3 9 17 3" xfId="41604"/>
    <cellStyle name="Output 3 9 18" xfId="7136"/>
    <cellStyle name="Output 3 9 18 2" xfId="24696"/>
    <cellStyle name="Output 3 9 18 3" xfId="42184"/>
    <cellStyle name="Output 3 9 19" xfId="7704"/>
    <cellStyle name="Output 3 9 19 2" xfId="25264"/>
    <cellStyle name="Output 3 9 19 3" xfId="42752"/>
    <cellStyle name="Output 3 9 2" xfId="838"/>
    <cellStyle name="Output 3 9 2 10" xfId="4755"/>
    <cellStyle name="Output 3 9 2 10 2" xfId="22347"/>
    <cellStyle name="Output 3 9 2 10 3" xfId="39835"/>
    <cellStyle name="Output 3 9 2 11" xfId="5156"/>
    <cellStyle name="Output 3 9 2 11 2" xfId="22748"/>
    <cellStyle name="Output 3 9 2 11 3" xfId="40236"/>
    <cellStyle name="Output 3 9 2 12" xfId="5556"/>
    <cellStyle name="Output 3 9 2 12 2" xfId="23148"/>
    <cellStyle name="Output 3 9 2 12 3" xfId="40636"/>
    <cellStyle name="Output 3 9 2 13" xfId="6301"/>
    <cellStyle name="Output 3 9 2 13 2" xfId="23861"/>
    <cellStyle name="Output 3 9 2 13 3" xfId="41349"/>
    <cellStyle name="Output 3 9 2 14" xfId="6902"/>
    <cellStyle name="Output 3 9 2 14 2" xfId="24462"/>
    <cellStyle name="Output 3 9 2 14 3" xfId="41950"/>
    <cellStyle name="Output 3 9 2 15" xfId="7482"/>
    <cellStyle name="Output 3 9 2 15 2" xfId="25042"/>
    <cellStyle name="Output 3 9 2 15 3" xfId="42530"/>
    <cellStyle name="Output 3 9 2 16" xfId="8050"/>
    <cellStyle name="Output 3 9 2 16 2" xfId="25610"/>
    <cellStyle name="Output 3 9 2 16 3" xfId="43098"/>
    <cellStyle name="Output 3 9 2 17" xfId="8618"/>
    <cellStyle name="Output 3 9 2 17 2" xfId="26178"/>
    <cellStyle name="Output 3 9 2 17 3" xfId="43666"/>
    <cellStyle name="Output 3 9 2 18" xfId="9186"/>
    <cellStyle name="Output 3 9 2 18 2" xfId="26746"/>
    <cellStyle name="Output 3 9 2 18 3" xfId="44234"/>
    <cellStyle name="Output 3 9 2 19" xfId="9754"/>
    <cellStyle name="Output 3 9 2 19 2" xfId="27314"/>
    <cellStyle name="Output 3 9 2 19 3" xfId="44802"/>
    <cellStyle name="Output 3 9 2 2" xfId="1331"/>
    <cellStyle name="Output 3 9 2 2 2" xfId="18923"/>
    <cellStyle name="Output 3 9 2 2 3" xfId="36411"/>
    <cellStyle name="Output 3 9 2 20" xfId="10333"/>
    <cellStyle name="Output 3 9 2 20 2" xfId="27893"/>
    <cellStyle name="Output 3 9 2 20 3" xfId="45381"/>
    <cellStyle name="Output 3 9 2 21" xfId="10900"/>
    <cellStyle name="Output 3 9 2 21 2" xfId="28460"/>
    <cellStyle name="Output 3 9 2 21 3" xfId="45948"/>
    <cellStyle name="Output 3 9 2 22" xfId="11410"/>
    <cellStyle name="Output 3 9 2 22 2" xfId="28970"/>
    <cellStyle name="Output 3 9 2 22 3" xfId="46458"/>
    <cellStyle name="Output 3 9 2 23" xfId="11991"/>
    <cellStyle name="Output 3 9 2 23 2" xfId="29551"/>
    <cellStyle name="Output 3 9 2 23 3" xfId="47039"/>
    <cellStyle name="Output 3 9 2 24" xfId="12569"/>
    <cellStyle name="Output 3 9 2 24 2" xfId="30129"/>
    <cellStyle name="Output 3 9 2 24 3" xfId="47617"/>
    <cellStyle name="Output 3 9 2 25" xfId="13145"/>
    <cellStyle name="Output 3 9 2 25 2" xfId="30705"/>
    <cellStyle name="Output 3 9 2 25 3" xfId="48193"/>
    <cellStyle name="Output 3 9 2 26" xfId="13721"/>
    <cellStyle name="Output 3 9 2 26 2" xfId="31281"/>
    <cellStyle name="Output 3 9 2 26 3" xfId="48769"/>
    <cellStyle name="Output 3 9 2 27" xfId="14295"/>
    <cellStyle name="Output 3 9 2 27 2" xfId="31855"/>
    <cellStyle name="Output 3 9 2 27 3" xfId="49343"/>
    <cellStyle name="Output 3 9 2 28" xfId="14851"/>
    <cellStyle name="Output 3 9 2 28 2" xfId="32411"/>
    <cellStyle name="Output 3 9 2 28 3" xfId="49899"/>
    <cellStyle name="Output 3 9 2 29" xfId="15408"/>
    <cellStyle name="Output 3 9 2 29 2" xfId="32968"/>
    <cellStyle name="Output 3 9 2 29 3" xfId="50456"/>
    <cellStyle name="Output 3 9 2 3" xfId="1767"/>
    <cellStyle name="Output 3 9 2 3 2" xfId="19359"/>
    <cellStyle name="Output 3 9 2 3 3" xfId="36847"/>
    <cellStyle name="Output 3 9 2 30" xfId="15966"/>
    <cellStyle name="Output 3 9 2 30 2" xfId="33526"/>
    <cellStyle name="Output 3 9 2 30 3" xfId="51014"/>
    <cellStyle name="Output 3 9 2 31" xfId="16514"/>
    <cellStyle name="Output 3 9 2 31 2" xfId="34074"/>
    <cellStyle name="Output 3 9 2 31 3" xfId="51562"/>
    <cellStyle name="Output 3 9 2 32" xfId="17047"/>
    <cellStyle name="Output 3 9 2 32 2" xfId="34607"/>
    <cellStyle name="Output 3 9 2 32 3" xfId="52095"/>
    <cellStyle name="Output 3 9 2 33" xfId="17568"/>
    <cellStyle name="Output 3 9 2 33 2" xfId="35128"/>
    <cellStyle name="Output 3 9 2 33 3" xfId="52616"/>
    <cellStyle name="Output 3 9 2 34" xfId="18172"/>
    <cellStyle name="Output 3 9 2 35" xfId="35660"/>
    <cellStyle name="Output 3 9 2 36" xfId="53386"/>
    <cellStyle name="Output 3 9 2 37" xfId="53747"/>
    <cellStyle name="Output 3 9 2 38" xfId="52981"/>
    <cellStyle name="Output 3 9 2 4" xfId="2202"/>
    <cellStyle name="Output 3 9 2 4 2" xfId="19794"/>
    <cellStyle name="Output 3 9 2 4 3" xfId="37282"/>
    <cellStyle name="Output 3 9 2 5" xfId="2638"/>
    <cellStyle name="Output 3 9 2 5 2" xfId="20230"/>
    <cellStyle name="Output 3 9 2 5 3" xfId="37718"/>
    <cellStyle name="Output 3 9 2 6" xfId="979"/>
    <cellStyle name="Output 3 9 2 6 2" xfId="18595"/>
    <cellStyle name="Output 3 9 2 6 3" xfId="36083"/>
    <cellStyle name="Output 3 9 2 7" xfId="3488"/>
    <cellStyle name="Output 3 9 2 7 2" xfId="21080"/>
    <cellStyle name="Output 3 9 2 7 3" xfId="38568"/>
    <cellStyle name="Output 3 9 2 8" xfId="3913"/>
    <cellStyle name="Output 3 9 2 8 2" xfId="21505"/>
    <cellStyle name="Output 3 9 2 8 3" xfId="38993"/>
    <cellStyle name="Output 3 9 2 9" xfId="4334"/>
    <cellStyle name="Output 3 9 2 9 2" xfId="21926"/>
    <cellStyle name="Output 3 9 2 9 3" xfId="39414"/>
    <cellStyle name="Output 3 9 20" xfId="8272"/>
    <cellStyle name="Output 3 9 20 2" xfId="25832"/>
    <cellStyle name="Output 3 9 20 3" xfId="43320"/>
    <cellStyle name="Output 3 9 21" xfId="8840"/>
    <cellStyle name="Output 3 9 21 2" xfId="26400"/>
    <cellStyle name="Output 3 9 21 3" xfId="43888"/>
    <cellStyle name="Output 3 9 22" xfId="9408"/>
    <cellStyle name="Output 3 9 22 2" xfId="26968"/>
    <cellStyle name="Output 3 9 22 3" xfId="44456"/>
    <cellStyle name="Output 3 9 23" xfId="9988"/>
    <cellStyle name="Output 3 9 23 2" xfId="27548"/>
    <cellStyle name="Output 3 9 23 3" xfId="45036"/>
    <cellStyle name="Output 3 9 24" xfId="10555"/>
    <cellStyle name="Output 3 9 24 2" xfId="28115"/>
    <cellStyle name="Output 3 9 24 3" xfId="45603"/>
    <cellStyle name="Output 3 9 25" xfId="11066"/>
    <cellStyle name="Output 3 9 25 2" xfId="28626"/>
    <cellStyle name="Output 3 9 25 3" xfId="46114"/>
    <cellStyle name="Output 3 9 26" xfId="11645"/>
    <cellStyle name="Output 3 9 26 2" xfId="29205"/>
    <cellStyle name="Output 3 9 26 3" xfId="46693"/>
    <cellStyle name="Output 3 9 27" xfId="12223"/>
    <cellStyle name="Output 3 9 27 2" xfId="29783"/>
    <cellStyle name="Output 3 9 27 3" xfId="47271"/>
    <cellStyle name="Output 3 9 28" xfId="12802"/>
    <cellStyle name="Output 3 9 28 2" xfId="30362"/>
    <cellStyle name="Output 3 9 28 3" xfId="47850"/>
    <cellStyle name="Output 3 9 29" xfId="13378"/>
    <cellStyle name="Output 3 9 29 2" xfId="30938"/>
    <cellStyle name="Output 3 9 29 3" xfId="48426"/>
    <cellStyle name="Output 3 9 3" xfId="958"/>
    <cellStyle name="Output 3 9 3 10" xfId="4875"/>
    <cellStyle name="Output 3 9 3 10 2" xfId="22467"/>
    <cellStyle name="Output 3 9 3 10 3" xfId="39955"/>
    <cellStyle name="Output 3 9 3 11" xfId="5276"/>
    <cellStyle name="Output 3 9 3 11 2" xfId="22868"/>
    <cellStyle name="Output 3 9 3 11 3" xfId="40356"/>
    <cellStyle name="Output 3 9 3 12" xfId="5676"/>
    <cellStyle name="Output 3 9 3 12 2" xfId="23268"/>
    <cellStyle name="Output 3 9 3 12 3" xfId="40756"/>
    <cellStyle name="Output 3 9 3 13" xfId="6421"/>
    <cellStyle name="Output 3 9 3 13 2" xfId="23981"/>
    <cellStyle name="Output 3 9 3 13 3" xfId="41469"/>
    <cellStyle name="Output 3 9 3 14" xfId="7022"/>
    <cellStyle name="Output 3 9 3 14 2" xfId="24582"/>
    <cellStyle name="Output 3 9 3 14 3" xfId="42070"/>
    <cellStyle name="Output 3 9 3 15" xfId="7602"/>
    <cellStyle name="Output 3 9 3 15 2" xfId="25162"/>
    <cellStyle name="Output 3 9 3 15 3" xfId="42650"/>
    <cellStyle name="Output 3 9 3 16" xfId="8170"/>
    <cellStyle name="Output 3 9 3 16 2" xfId="25730"/>
    <cellStyle name="Output 3 9 3 16 3" xfId="43218"/>
    <cellStyle name="Output 3 9 3 17" xfId="8738"/>
    <cellStyle name="Output 3 9 3 17 2" xfId="26298"/>
    <cellStyle name="Output 3 9 3 17 3" xfId="43786"/>
    <cellStyle name="Output 3 9 3 18" xfId="9306"/>
    <cellStyle name="Output 3 9 3 18 2" xfId="26866"/>
    <cellStyle name="Output 3 9 3 18 3" xfId="44354"/>
    <cellStyle name="Output 3 9 3 19" xfId="9874"/>
    <cellStyle name="Output 3 9 3 19 2" xfId="27434"/>
    <cellStyle name="Output 3 9 3 19 3" xfId="44922"/>
    <cellStyle name="Output 3 9 3 2" xfId="1451"/>
    <cellStyle name="Output 3 9 3 2 2" xfId="19043"/>
    <cellStyle name="Output 3 9 3 2 3" xfId="36531"/>
    <cellStyle name="Output 3 9 3 20" xfId="10453"/>
    <cellStyle name="Output 3 9 3 20 2" xfId="28013"/>
    <cellStyle name="Output 3 9 3 20 3" xfId="45501"/>
    <cellStyle name="Output 3 9 3 21" xfId="11020"/>
    <cellStyle name="Output 3 9 3 21 2" xfId="28580"/>
    <cellStyle name="Output 3 9 3 21 3" xfId="46068"/>
    <cellStyle name="Output 3 9 3 22" xfId="11530"/>
    <cellStyle name="Output 3 9 3 22 2" xfId="29090"/>
    <cellStyle name="Output 3 9 3 22 3" xfId="46578"/>
    <cellStyle name="Output 3 9 3 23" xfId="12111"/>
    <cellStyle name="Output 3 9 3 23 2" xfId="29671"/>
    <cellStyle name="Output 3 9 3 23 3" xfId="47159"/>
    <cellStyle name="Output 3 9 3 24" xfId="12689"/>
    <cellStyle name="Output 3 9 3 24 2" xfId="30249"/>
    <cellStyle name="Output 3 9 3 24 3" xfId="47737"/>
    <cellStyle name="Output 3 9 3 25" xfId="13265"/>
    <cellStyle name="Output 3 9 3 25 2" xfId="30825"/>
    <cellStyle name="Output 3 9 3 25 3" xfId="48313"/>
    <cellStyle name="Output 3 9 3 26" xfId="13841"/>
    <cellStyle name="Output 3 9 3 26 2" xfId="31401"/>
    <cellStyle name="Output 3 9 3 26 3" xfId="48889"/>
    <cellStyle name="Output 3 9 3 27" xfId="14415"/>
    <cellStyle name="Output 3 9 3 27 2" xfId="31975"/>
    <cellStyle name="Output 3 9 3 27 3" xfId="49463"/>
    <cellStyle name="Output 3 9 3 28" xfId="14971"/>
    <cellStyle name="Output 3 9 3 28 2" xfId="32531"/>
    <cellStyle name="Output 3 9 3 28 3" xfId="50019"/>
    <cellStyle name="Output 3 9 3 29" xfId="15528"/>
    <cellStyle name="Output 3 9 3 29 2" xfId="33088"/>
    <cellStyle name="Output 3 9 3 29 3" xfId="50576"/>
    <cellStyle name="Output 3 9 3 3" xfId="1887"/>
    <cellStyle name="Output 3 9 3 3 2" xfId="19479"/>
    <cellStyle name="Output 3 9 3 3 3" xfId="36967"/>
    <cellStyle name="Output 3 9 3 30" xfId="16086"/>
    <cellStyle name="Output 3 9 3 30 2" xfId="33646"/>
    <cellStyle name="Output 3 9 3 30 3" xfId="51134"/>
    <cellStyle name="Output 3 9 3 31" xfId="16634"/>
    <cellStyle name="Output 3 9 3 31 2" xfId="34194"/>
    <cellStyle name="Output 3 9 3 31 3" xfId="51682"/>
    <cellStyle name="Output 3 9 3 32" xfId="17167"/>
    <cellStyle name="Output 3 9 3 32 2" xfId="34727"/>
    <cellStyle name="Output 3 9 3 32 3" xfId="52215"/>
    <cellStyle name="Output 3 9 3 33" xfId="17688"/>
    <cellStyle name="Output 3 9 3 33 2" xfId="35248"/>
    <cellStyle name="Output 3 9 3 33 3" xfId="52736"/>
    <cellStyle name="Output 3 9 3 34" xfId="18292"/>
    <cellStyle name="Output 3 9 3 35" xfId="35780"/>
    <cellStyle name="Output 3 9 3 36" xfId="53506"/>
    <cellStyle name="Output 3 9 3 37" xfId="53833"/>
    <cellStyle name="Output 3 9 3 38" xfId="53896"/>
    <cellStyle name="Output 3 9 3 4" xfId="2322"/>
    <cellStyle name="Output 3 9 3 4 2" xfId="19914"/>
    <cellStyle name="Output 3 9 3 4 3" xfId="37402"/>
    <cellStyle name="Output 3 9 3 5" xfId="2758"/>
    <cellStyle name="Output 3 9 3 5 2" xfId="20350"/>
    <cellStyle name="Output 3 9 3 5 3" xfId="37838"/>
    <cellStyle name="Output 3 9 3 6" xfId="1514"/>
    <cellStyle name="Output 3 9 3 6 2" xfId="19106"/>
    <cellStyle name="Output 3 9 3 6 3" xfId="36594"/>
    <cellStyle name="Output 3 9 3 7" xfId="3608"/>
    <cellStyle name="Output 3 9 3 7 2" xfId="21200"/>
    <cellStyle name="Output 3 9 3 7 3" xfId="38688"/>
    <cellStyle name="Output 3 9 3 8" xfId="4033"/>
    <cellStyle name="Output 3 9 3 8 2" xfId="21625"/>
    <cellStyle name="Output 3 9 3 8 3" xfId="39113"/>
    <cellStyle name="Output 3 9 3 9" xfId="4454"/>
    <cellStyle name="Output 3 9 3 9 2" xfId="22046"/>
    <cellStyle name="Output 3 9 3 9 3" xfId="39534"/>
    <cellStyle name="Output 3 9 30" xfId="13955"/>
    <cellStyle name="Output 3 9 30 2" xfId="31515"/>
    <cellStyle name="Output 3 9 30 3" xfId="49003"/>
    <cellStyle name="Output 3 9 31" xfId="14515"/>
    <cellStyle name="Output 3 9 31 2" xfId="32075"/>
    <cellStyle name="Output 3 9 31 3" xfId="49563"/>
    <cellStyle name="Output 3 9 32" xfId="15070"/>
    <cellStyle name="Output 3 9 32 2" xfId="32630"/>
    <cellStyle name="Output 3 9 32 3" xfId="50118"/>
    <cellStyle name="Output 3 9 33" xfId="15635"/>
    <cellStyle name="Output 3 9 33 2" xfId="33195"/>
    <cellStyle name="Output 3 9 33 3" xfId="50683"/>
    <cellStyle name="Output 3 9 34" xfId="16182"/>
    <cellStyle name="Output 3 9 34 2" xfId="33742"/>
    <cellStyle name="Output 3 9 34 3" xfId="51230"/>
    <cellStyle name="Output 3 9 35" xfId="16733"/>
    <cellStyle name="Output 3 9 35 2" xfId="34293"/>
    <cellStyle name="Output 3 9 35 3" xfId="51781"/>
    <cellStyle name="Output 3 9 36" xfId="17254"/>
    <cellStyle name="Output 3 9 36 2" xfId="34814"/>
    <cellStyle name="Output 3 9 36 3" xfId="52302"/>
    <cellStyle name="Output 3 9 37" xfId="17858"/>
    <cellStyle name="Output 3 9 38" xfId="35346"/>
    <cellStyle name="Output 3 9 39" xfId="53249"/>
    <cellStyle name="Output 3 9 4" xfId="701"/>
    <cellStyle name="Output 3 9 4 10" xfId="10763"/>
    <cellStyle name="Output 3 9 4 10 2" xfId="28323"/>
    <cellStyle name="Output 3 9 4 10 3" xfId="45811"/>
    <cellStyle name="Output 3 9 4 11" xfId="11273"/>
    <cellStyle name="Output 3 9 4 11 2" xfId="28833"/>
    <cellStyle name="Output 3 9 4 11 3" xfId="46321"/>
    <cellStyle name="Output 3 9 4 12" xfId="11854"/>
    <cellStyle name="Output 3 9 4 12 2" xfId="29414"/>
    <cellStyle name="Output 3 9 4 12 3" xfId="46902"/>
    <cellStyle name="Output 3 9 4 13" xfId="12432"/>
    <cellStyle name="Output 3 9 4 13 2" xfId="29992"/>
    <cellStyle name="Output 3 9 4 13 3" xfId="47480"/>
    <cellStyle name="Output 3 9 4 14" xfId="13008"/>
    <cellStyle name="Output 3 9 4 14 2" xfId="30568"/>
    <cellStyle name="Output 3 9 4 14 3" xfId="48056"/>
    <cellStyle name="Output 3 9 4 15" xfId="13584"/>
    <cellStyle name="Output 3 9 4 15 2" xfId="31144"/>
    <cellStyle name="Output 3 9 4 15 3" xfId="48632"/>
    <cellStyle name="Output 3 9 4 16" xfId="14158"/>
    <cellStyle name="Output 3 9 4 16 2" xfId="31718"/>
    <cellStyle name="Output 3 9 4 16 3" xfId="49206"/>
    <cellStyle name="Output 3 9 4 17" xfId="14714"/>
    <cellStyle name="Output 3 9 4 17 2" xfId="32274"/>
    <cellStyle name="Output 3 9 4 17 3" xfId="49762"/>
    <cellStyle name="Output 3 9 4 18" xfId="15271"/>
    <cellStyle name="Output 3 9 4 18 2" xfId="32831"/>
    <cellStyle name="Output 3 9 4 18 3" xfId="50319"/>
    <cellStyle name="Output 3 9 4 19" xfId="15829"/>
    <cellStyle name="Output 3 9 4 19 2" xfId="33389"/>
    <cellStyle name="Output 3 9 4 19 3" xfId="50877"/>
    <cellStyle name="Output 3 9 4 2" xfId="6164"/>
    <cellStyle name="Output 3 9 4 2 2" xfId="23724"/>
    <cellStyle name="Output 3 9 4 2 3" xfId="41212"/>
    <cellStyle name="Output 3 9 4 20" xfId="16377"/>
    <cellStyle name="Output 3 9 4 20 2" xfId="33937"/>
    <cellStyle name="Output 3 9 4 20 3" xfId="51425"/>
    <cellStyle name="Output 3 9 4 21" xfId="16910"/>
    <cellStyle name="Output 3 9 4 21 2" xfId="34470"/>
    <cellStyle name="Output 3 9 4 21 3" xfId="51958"/>
    <cellStyle name="Output 3 9 4 22" xfId="17431"/>
    <cellStyle name="Output 3 9 4 22 2" xfId="34991"/>
    <cellStyle name="Output 3 9 4 22 3" xfId="52479"/>
    <cellStyle name="Output 3 9 4 23" xfId="18035"/>
    <cellStyle name="Output 3 9 4 24" xfId="35523"/>
    <cellStyle name="Output 3 9 4 3" xfId="6765"/>
    <cellStyle name="Output 3 9 4 3 2" xfId="24325"/>
    <cellStyle name="Output 3 9 4 3 3" xfId="41813"/>
    <cellStyle name="Output 3 9 4 4" xfId="7345"/>
    <cellStyle name="Output 3 9 4 4 2" xfId="24905"/>
    <cellStyle name="Output 3 9 4 4 3" xfId="42393"/>
    <cellStyle name="Output 3 9 4 5" xfId="7913"/>
    <cellStyle name="Output 3 9 4 5 2" xfId="25473"/>
    <cellStyle name="Output 3 9 4 5 3" xfId="42961"/>
    <cellStyle name="Output 3 9 4 6" xfId="8481"/>
    <cellStyle name="Output 3 9 4 6 2" xfId="26041"/>
    <cellStyle name="Output 3 9 4 6 3" xfId="43529"/>
    <cellStyle name="Output 3 9 4 7" xfId="9049"/>
    <cellStyle name="Output 3 9 4 7 2" xfId="26609"/>
    <cellStyle name="Output 3 9 4 7 3" xfId="44097"/>
    <cellStyle name="Output 3 9 4 8" xfId="9617"/>
    <cellStyle name="Output 3 9 4 8 2" xfId="27177"/>
    <cellStyle name="Output 3 9 4 8 3" xfId="44665"/>
    <cellStyle name="Output 3 9 4 9" xfId="10196"/>
    <cellStyle name="Output 3 9 4 9 2" xfId="27756"/>
    <cellStyle name="Output 3 9 4 9 3" xfId="45244"/>
    <cellStyle name="Output 3 9 40" xfId="53647"/>
    <cellStyle name="Output 3 9 41" xfId="53615"/>
    <cellStyle name="Output 3 9 5" xfId="1194"/>
    <cellStyle name="Output 3 9 5 2" xfId="18786"/>
    <cellStyle name="Output 3 9 5 3" xfId="36274"/>
    <cellStyle name="Output 3 9 6" xfId="1630"/>
    <cellStyle name="Output 3 9 6 2" xfId="19222"/>
    <cellStyle name="Output 3 9 6 3" xfId="36710"/>
    <cellStyle name="Output 3 9 7" xfId="2065"/>
    <cellStyle name="Output 3 9 7 2" xfId="19657"/>
    <cellStyle name="Output 3 9 7 3" xfId="37145"/>
    <cellStyle name="Output 3 9 8" xfId="2501"/>
    <cellStyle name="Output 3 9 8 2" xfId="20093"/>
    <cellStyle name="Output 3 9 8 3" xfId="37581"/>
    <cellStyle name="Output 3 9 9" xfId="1930"/>
    <cellStyle name="Output 3 9 9 2" xfId="19522"/>
    <cellStyle name="Output 3 9 9 3" xfId="37010"/>
    <cellStyle name="Percent 2" xfId="102"/>
    <cellStyle name="Title 2" xfId="103"/>
    <cellStyle name="Title 3" xfId="104"/>
    <cellStyle name="Total 2" xfId="105"/>
    <cellStyle name="Total 2 10" xfId="272"/>
    <cellStyle name="Total 2 10 10" xfId="3362"/>
    <cellStyle name="Total 2 10 10 2" xfId="20954"/>
    <cellStyle name="Total 2 10 10 3" xfId="38442"/>
    <cellStyle name="Total 2 10 11" xfId="3787"/>
    <cellStyle name="Total 2 10 11 2" xfId="21379"/>
    <cellStyle name="Total 2 10 11 3" xfId="38867"/>
    <cellStyle name="Total 2 10 12" xfId="4208"/>
    <cellStyle name="Total 2 10 12 2" xfId="21800"/>
    <cellStyle name="Total 2 10 12 3" xfId="39288"/>
    <cellStyle name="Total 2 10 13" xfId="4629"/>
    <cellStyle name="Total 2 10 13 2" xfId="22221"/>
    <cellStyle name="Total 2 10 13 3" xfId="39709"/>
    <cellStyle name="Total 2 10 14" xfId="5030"/>
    <cellStyle name="Total 2 10 14 2" xfId="22622"/>
    <cellStyle name="Total 2 10 14 3" xfId="40110"/>
    <cellStyle name="Total 2 10 15" xfId="5430"/>
    <cellStyle name="Total 2 10 15 2" xfId="23022"/>
    <cellStyle name="Total 2 10 15 3" xfId="40510"/>
    <cellStyle name="Total 2 10 16" xfId="5966"/>
    <cellStyle name="Total 2 10 16 2" xfId="23558"/>
    <cellStyle name="Total 2 10 16 3" xfId="41046"/>
    <cellStyle name="Total 2 10 17" xfId="6567"/>
    <cellStyle name="Total 2 10 17 2" xfId="24127"/>
    <cellStyle name="Total 2 10 17 3" xfId="41615"/>
    <cellStyle name="Total 2 10 18" xfId="7147"/>
    <cellStyle name="Total 2 10 18 2" xfId="24707"/>
    <cellStyle name="Total 2 10 18 3" xfId="42195"/>
    <cellStyle name="Total 2 10 19" xfId="7715"/>
    <cellStyle name="Total 2 10 19 2" xfId="25275"/>
    <cellStyle name="Total 2 10 19 3" xfId="42763"/>
    <cellStyle name="Total 2 10 2" xfId="849"/>
    <cellStyle name="Total 2 10 2 10" xfId="4766"/>
    <cellStyle name="Total 2 10 2 10 2" xfId="22358"/>
    <cellStyle name="Total 2 10 2 10 3" xfId="39846"/>
    <cellStyle name="Total 2 10 2 11" xfId="5167"/>
    <cellStyle name="Total 2 10 2 11 2" xfId="22759"/>
    <cellStyle name="Total 2 10 2 11 3" xfId="40247"/>
    <cellStyle name="Total 2 10 2 12" xfId="5567"/>
    <cellStyle name="Total 2 10 2 12 2" xfId="23159"/>
    <cellStyle name="Total 2 10 2 12 3" xfId="40647"/>
    <cellStyle name="Total 2 10 2 13" xfId="6312"/>
    <cellStyle name="Total 2 10 2 13 2" xfId="23872"/>
    <cellStyle name="Total 2 10 2 13 3" xfId="41360"/>
    <cellStyle name="Total 2 10 2 14" xfId="6913"/>
    <cellStyle name="Total 2 10 2 14 2" xfId="24473"/>
    <cellStyle name="Total 2 10 2 14 3" xfId="41961"/>
    <cellStyle name="Total 2 10 2 15" xfId="7493"/>
    <cellStyle name="Total 2 10 2 15 2" xfId="25053"/>
    <cellStyle name="Total 2 10 2 15 3" xfId="42541"/>
    <cellStyle name="Total 2 10 2 16" xfId="8061"/>
    <cellStyle name="Total 2 10 2 16 2" xfId="25621"/>
    <cellStyle name="Total 2 10 2 16 3" xfId="43109"/>
    <cellStyle name="Total 2 10 2 17" xfId="8629"/>
    <cellStyle name="Total 2 10 2 17 2" xfId="26189"/>
    <cellStyle name="Total 2 10 2 17 3" xfId="43677"/>
    <cellStyle name="Total 2 10 2 18" xfId="9197"/>
    <cellStyle name="Total 2 10 2 18 2" xfId="26757"/>
    <cellStyle name="Total 2 10 2 18 3" xfId="44245"/>
    <cellStyle name="Total 2 10 2 19" xfId="9765"/>
    <cellStyle name="Total 2 10 2 19 2" xfId="27325"/>
    <cellStyle name="Total 2 10 2 19 3" xfId="44813"/>
    <cellStyle name="Total 2 10 2 2" xfId="1342"/>
    <cellStyle name="Total 2 10 2 2 2" xfId="18934"/>
    <cellStyle name="Total 2 10 2 2 3" xfId="36422"/>
    <cellStyle name="Total 2 10 2 20" xfId="10344"/>
    <cellStyle name="Total 2 10 2 20 2" xfId="27904"/>
    <cellStyle name="Total 2 10 2 20 3" xfId="45392"/>
    <cellStyle name="Total 2 10 2 21" xfId="10911"/>
    <cellStyle name="Total 2 10 2 21 2" xfId="28471"/>
    <cellStyle name="Total 2 10 2 21 3" xfId="45959"/>
    <cellStyle name="Total 2 10 2 22" xfId="11421"/>
    <cellStyle name="Total 2 10 2 22 2" xfId="28981"/>
    <cellStyle name="Total 2 10 2 22 3" xfId="46469"/>
    <cellStyle name="Total 2 10 2 23" xfId="12002"/>
    <cellStyle name="Total 2 10 2 23 2" xfId="29562"/>
    <cellStyle name="Total 2 10 2 23 3" xfId="47050"/>
    <cellStyle name="Total 2 10 2 24" xfId="12580"/>
    <cellStyle name="Total 2 10 2 24 2" xfId="30140"/>
    <cellStyle name="Total 2 10 2 24 3" xfId="47628"/>
    <cellStyle name="Total 2 10 2 25" xfId="13156"/>
    <cellStyle name="Total 2 10 2 25 2" xfId="30716"/>
    <cellStyle name="Total 2 10 2 25 3" xfId="48204"/>
    <cellStyle name="Total 2 10 2 26" xfId="13732"/>
    <cellStyle name="Total 2 10 2 26 2" xfId="31292"/>
    <cellStyle name="Total 2 10 2 26 3" xfId="48780"/>
    <cellStyle name="Total 2 10 2 27" xfId="14306"/>
    <cellStyle name="Total 2 10 2 27 2" xfId="31866"/>
    <cellStyle name="Total 2 10 2 27 3" xfId="49354"/>
    <cellStyle name="Total 2 10 2 28" xfId="14862"/>
    <cellStyle name="Total 2 10 2 28 2" xfId="32422"/>
    <cellStyle name="Total 2 10 2 28 3" xfId="49910"/>
    <cellStyle name="Total 2 10 2 29" xfId="15419"/>
    <cellStyle name="Total 2 10 2 29 2" xfId="32979"/>
    <cellStyle name="Total 2 10 2 29 3" xfId="50467"/>
    <cellStyle name="Total 2 10 2 3" xfId="1778"/>
    <cellStyle name="Total 2 10 2 3 2" xfId="19370"/>
    <cellStyle name="Total 2 10 2 3 3" xfId="36858"/>
    <cellStyle name="Total 2 10 2 30" xfId="15977"/>
    <cellStyle name="Total 2 10 2 30 2" xfId="33537"/>
    <cellStyle name="Total 2 10 2 30 3" xfId="51025"/>
    <cellStyle name="Total 2 10 2 31" xfId="16525"/>
    <cellStyle name="Total 2 10 2 31 2" xfId="34085"/>
    <cellStyle name="Total 2 10 2 31 3" xfId="51573"/>
    <cellStyle name="Total 2 10 2 32" xfId="17058"/>
    <cellStyle name="Total 2 10 2 32 2" xfId="34618"/>
    <cellStyle name="Total 2 10 2 32 3" xfId="52106"/>
    <cellStyle name="Total 2 10 2 33" xfId="17579"/>
    <cellStyle name="Total 2 10 2 33 2" xfId="35139"/>
    <cellStyle name="Total 2 10 2 33 3" xfId="52627"/>
    <cellStyle name="Total 2 10 2 34" xfId="18183"/>
    <cellStyle name="Total 2 10 2 35" xfId="35671"/>
    <cellStyle name="Total 2 10 2 36" xfId="53397"/>
    <cellStyle name="Total 2 10 2 37" xfId="53818"/>
    <cellStyle name="Total 2 10 2 4" xfId="2213"/>
    <cellStyle name="Total 2 10 2 4 2" xfId="19805"/>
    <cellStyle name="Total 2 10 2 4 3" xfId="37293"/>
    <cellStyle name="Total 2 10 2 5" xfId="2649"/>
    <cellStyle name="Total 2 10 2 5 2" xfId="20241"/>
    <cellStyle name="Total 2 10 2 5 3" xfId="37729"/>
    <cellStyle name="Total 2 10 2 6" xfId="3009"/>
    <cellStyle name="Total 2 10 2 6 2" xfId="20601"/>
    <cellStyle name="Total 2 10 2 6 3" xfId="38089"/>
    <cellStyle name="Total 2 10 2 7" xfId="3499"/>
    <cellStyle name="Total 2 10 2 7 2" xfId="21091"/>
    <cellStyle name="Total 2 10 2 7 3" xfId="38579"/>
    <cellStyle name="Total 2 10 2 8" xfId="3924"/>
    <cellStyle name="Total 2 10 2 8 2" xfId="21516"/>
    <cellStyle name="Total 2 10 2 8 3" xfId="39004"/>
    <cellStyle name="Total 2 10 2 9" xfId="4345"/>
    <cellStyle name="Total 2 10 2 9 2" xfId="21937"/>
    <cellStyle name="Total 2 10 2 9 3" xfId="39425"/>
    <cellStyle name="Total 2 10 20" xfId="8283"/>
    <cellStyle name="Total 2 10 20 2" xfId="25843"/>
    <cellStyle name="Total 2 10 20 3" xfId="43331"/>
    <cellStyle name="Total 2 10 21" xfId="8851"/>
    <cellStyle name="Total 2 10 21 2" xfId="26411"/>
    <cellStyle name="Total 2 10 21 3" xfId="43899"/>
    <cellStyle name="Total 2 10 22" xfId="9419"/>
    <cellStyle name="Total 2 10 22 2" xfId="26979"/>
    <cellStyle name="Total 2 10 22 3" xfId="44467"/>
    <cellStyle name="Total 2 10 23" xfId="9999"/>
    <cellStyle name="Total 2 10 23 2" xfId="27559"/>
    <cellStyle name="Total 2 10 23 3" xfId="45047"/>
    <cellStyle name="Total 2 10 24" xfId="10566"/>
    <cellStyle name="Total 2 10 24 2" xfId="28126"/>
    <cellStyle name="Total 2 10 24 3" xfId="45614"/>
    <cellStyle name="Total 2 10 25" xfId="11077"/>
    <cellStyle name="Total 2 10 25 2" xfId="28637"/>
    <cellStyle name="Total 2 10 25 3" xfId="46125"/>
    <cellStyle name="Total 2 10 26" xfId="11656"/>
    <cellStyle name="Total 2 10 26 2" xfId="29216"/>
    <cellStyle name="Total 2 10 26 3" xfId="46704"/>
    <cellStyle name="Total 2 10 27" xfId="12234"/>
    <cellStyle name="Total 2 10 27 2" xfId="29794"/>
    <cellStyle name="Total 2 10 27 3" xfId="47282"/>
    <cellStyle name="Total 2 10 28" xfId="12813"/>
    <cellStyle name="Total 2 10 28 2" xfId="30373"/>
    <cellStyle name="Total 2 10 28 3" xfId="47861"/>
    <cellStyle name="Total 2 10 29" xfId="13389"/>
    <cellStyle name="Total 2 10 29 2" xfId="30949"/>
    <cellStyle name="Total 2 10 29 3" xfId="48437"/>
    <cellStyle name="Total 2 10 3" xfId="969"/>
    <cellStyle name="Total 2 10 3 10" xfId="4886"/>
    <cellStyle name="Total 2 10 3 10 2" xfId="22478"/>
    <cellStyle name="Total 2 10 3 10 3" xfId="39966"/>
    <cellStyle name="Total 2 10 3 11" xfId="5287"/>
    <cellStyle name="Total 2 10 3 11 2" xfId="22879"/>
    <cellStyle name="Total 2 10 3 11 3" xfId="40367"/>
    <cellStyle name="Total 2 10 3 12" xfId="5687"/>
    <cellStyle name="Total 2 10 3 12 2" xfId="23279"/>
    <cellStyle name="Total 2 10 3 12 3" xfId="40767"/>
    <cellStyle name="Total 2 10 3 13" xfId="6432"/>
    <cellStyle name="Total 2 10 3 13 2" xfId="23992"/>
    <cellStyle name="Total 2 10 3 13 3" xfId="41480"/>
    <cellStyle name="Total 2 10 3 14" xfId="7033"/>
    <cellStyle name="Total 2 10 3 14 2" xfId="24593"/>
    <cellStyle name="Total 2 10 3 14 3" xfId="42081"/>
    <cellStyle name="Total 2 10 3 15" xfId="7613"/>
    <cellStyle name="Total 2 10 3 15 2" xfId="25173"/>
    <cellStyle name="Total 2 10 3 15 3" xfId="42661"/>
    <cellStyle name="Total 2 10 3 16" xfId="8181"/>
    <cellStyle name="Total 2 10 3 16 2" xfId="25741"/>
    <cellStyle name="Total 2 10 3 16 3" xfId="43229"/>
    <cellStyle name="Total 2 10 3 17" xfId="8749"/>
    <cellStyle name="Total 2 10 3 17 2" xfId="26309"/>
    <cellStyle name="Total 2 10 3 17 3" xfId="43797"/>
    <cellStyle name="Total 2 10 3 18" xfId="9317"/>
    <cellStyle name="Total 2 10 3 18 2" xfId="26877"/>
    <cellStyle name="Total 2 10 3 18 3" xfId="44365"/>
    <cellStyle name="Total 2 10 3 19" xfId="9885"/>
    <cellStyle name="Total 2 10 3 19 2" xfId="27445"/>
    <cellStyle name="Total 2 10 3 19 3" xfId="44933"/>
    <cellStyle name="Total 2 10 3 2" xfId="1462"/>
    <cellStyle name="Total 2 10 3 2 2" xfId="19054"/>
    <cellStyle name="Total 2 10 3 2 3" xfId="36542"/>
    <cellStyle name="Total 2 10 3 20" xfId="10464"/>
    <cellStyle name="Total 2 10 3 20 2" xfId="28024"/>
    <cellStyle name="Total 2 10 3 20 3" xfId="45512"/>
    <cellStyle name="Total 2 10 3 21" xfId="11031"/>
    <cellStyle name="Total 2 10 3 21 2" xfId="28591"/>
    <cellStyle name="Total 2 10 3 21 3" xfId="46079"/>
    <cellStyle name="Total 2 10 3 22" xfId="11541"/>
    <cellStyle name="Total 2 10 3 22 2" xfId="29101"/>
    <cellStyle name="Total 2 10 3 22 3" xfId="46589"/>
    <cellStyle name="Total 2 10 3 23" xfId="12122"/>
    <cellStyle name="Total 2 10 3 23 2" xfId="29682"/>
    <cellStyle name="Total 2 10 3 23 3" xfId="47170"/>
    <cellStyle name="Total 2 10 3 24" xfId="12700"/>
    <cellStyle name="Total 2 10 3 24 2" xfId="30260"/>
    <cellStyle name="Total 2 10 3 24 3" xfId="47748"/>
    <cellStyle name="Total 2 10 3 25" xfId="13276"/>
    <cellStyle name="Total 2 10 3 25 2" xfId="30836"/>
    <cellStyle name="Total 2 10 3 25 3" xfId="48324"/>
    <cellStyle name="Total 2 10 3 26" xfId="13852"/>
    <cellStyle name="Total 2 10 3 26 2" xfId="31412"/>
    <cellStyle name="Total 2 10 3 26 3" xfId="48900"/>
    <cellStyle name="Total 2 10 3 27" xfId="14426"/>
    <cellStyle name="Total 2 10 3 27 2" xfId="31986"/>
    <cellStyle name="Total 2 10 3 27 3" xfId="49474"/>
    <cellStyle name="Total 2 10 3 28" xfId="14982"/>
    <cellStyle name="Total 2 10 3 28 2" xfId="32542"/>
    <cellStyle name="Total 2 10 3 28 3" xfId="50030"/>
    <cellStyle name="Total 2 10 3 29" xfId="15539"/>
    <cellStyle name="Total 2 10 3 29 2" xfId="33099"/>
    <cellStyle name="Total 2 10 3 29 3" xfId="50587"/>
    <cellStyle name="Total 2 10 3 3" xfId="1898"/>
    <cellStyle name="Total 2 10 3 3 2" xfId="19490"/>
    <cellStyle name="Total 2 10 3 3 3" xfId="36978"/>
    <cellStyle name="Total 2 10 3 30" xfId="16097"/>
    <cellStyle name="Total 2 10 3 30 2" xfId="33657"/>
    <cellStyle name="Total 2 10 3 30 3" xfId="51145"/>
    <cellStyle name="Total 2 10 3 31" xfId="16645"/>
    <cellStyle name="Total 2 10 3 31 2" xfId="34205"/>
    <cellStyle name="Total 2 10 3 31 3" xfId="51693"/>
    <cellStyle name="Total 2 10 3 32" xfId="17178"/>
    <cellStyle name="Total 2 10 3 32 2" xfId="34738"/>
    <cellStyle name="Total 2 10 3 32 3" xfId="52226"/>
    <cellStyle name="Total 2 10 3 33" xfId="17699"/>
    <cellStyle name="Total 2 10 3 33 2" xfId="35259"/>
    <cellStyle name="Total 2 10 3 33 3" xfId="52747"/>
    <cellStyle name="Total 2 10 3 34" xfId="18303"/>
    <cellStyle name="Total 2 10 3 35" xfId="35791"/>
    <cellStyle name="Total 2 10 3 36" xfId="53517"/>
    <cellStyle name="Total 2 10 3 37" xfId="53907"/>
    <cellStyle name="Total 2 10 3 4" xfId="2333"/>
    <cellStyle name="Total 2 10 3 4 2" xfId="19925"/>
    <cellStyle name="Total 2 10 3 4 3" xfId="37413"/>
    <cellStyle name="Total 2 10 3 5" xfId="2769"/>
    <cellStyle name="Total 2 10 3 5 2" xfId="20361"/>
    <cellStyle name="Total 2 10 3 5 3" xfId="37849"/>
    <cellStyle name="Total 2 10 3 6" xfId="3199"/>
    <cellStyle name="Total 2 10 3 6 2" xfId="20791"/>
    <cellStyle name="Total 2 10 3 6 3" xfId="38279"/>
    <cellStyle name="Total 2 10 3 7" xfId="3619"/>
    <cellStyle name="Total 2 10 3 7 2" xfId="21211"/>
    <cellStyle name="Total 2 10 3 7 3" xfId="38699"/>
    <cellStyle name="Total 2 10 3 8" xfId="4044"/>
    <cellStyle name="Total 2 10 3 8 2" xfId="21636"/>
    <cellStyle name="Total 2 10 3 8 3" xfId="39124"/>
    <cellStyle name="Total 2 10 3 9" xfId="4465"/>
    <cellStyle name="Total 2 10 3 9 2" xfId="22057"/>
    <cellStyle name="Total 2 10 3 9 3" xfId="39545"/>
    <cellStyle name="Total 2 10 30" xfId="13966"/>
    <cellStyle name="Total 2 10 30 2" xfId="31526"/>
    <cellStyle name="Total 2 10 30 3" xfId="49014"/>
    <cellStyle name="Total 2 10 31" xfId="14526"/>
    <cellStyle name="Total 2 10 31 2" xfId="32086"/>
    <cellStyle name="Total 2 10 31 3" xfId="49574"/>
    <cellStyle name="Total 2 10 32" xfId="15081"/>
    <cellStyle name="Total 2 10 32 2" xfId="32641"/>
    <cellStyle name="Total 2 10 32 3" xfId="50129"/>
    <cellStyle name="Total 2 10 33" xfId="15646"/>
    <cellStyle name="Total 2 10 33 2" xfId="33206"/>
    <cellStyle name="Total 2 10 33 3" xfId="50694"/>
    <cellStyle name="Total 2 10 34" xfId="16193"/>
    <cellStyle name="Total 2 10 34 2" xfId="33753"/>
    <cellStyle name="Total 2 10 34 3" xfId="51241"/>
    <cellStyle name="Total 2 10 35" xfId="16744"/>
    <cellStyle name="Total 2 10 35 2" xfId="34304"/>
    <cellStyle name="Total 2 10 35 3" xfId="51792"/>
    <cellStyle name="Total 2 10 36" xfId="17265"/>
    <cellStyle name="Total 2 10 36 2" xfId="34825"/>
    <cellStyle name="Total 2 10 36 3" xfId="52313"/>
    <cellStyle name="Total 2 10 37" xfId="17869"/>
    <cellStyle name="Total 2 10 38" xfId="35357"/>
    <cellStyle name="Total 2 10 39" xfId="53260"/>
    <cellStyle name="Total 2 10 4" xfId="712"/>
    <cellStyle name="Total 2 10 4 10" xfId="10774"/>
    <cellStyle name="Total 2 10 4 10 2" xfId="28334"/>
    <cellStyle name="Total 2 10 4 10 3" xfId="45822"/>
    <cellStyle name="Total 2 10 4 11" xfId="11284"/>
    <cellStyle name="Total 2 10 4 11 2" xfId="28844"/>
    <cellStyle name="Total 2 10 4 11 3" xfId="46332"/>
    <cellStyle name="Total 2 10 4 12" xfId="11865"/>
    <cellStyle name="Total 2 10 4 12 2" xfId="29425"/>
    <cellStyle name="Total 2 10 4 12 3" xfId="46913"/>
    <cellStyle name="Total 2 10 4 13" xfId="12443"/>
    <cellStyle name="Total 2 10 4 13 2" xfId="30003"/>
    <cellStyle name="Total 2 10 4 13 3" xfId="47491"/>
    <cellStyle name="Total 2 10 4 14" xfId="13019"/>
    <cellStyle name="Total 2 10 4 14 2" xfId="30579"/>
    <cellStyle name="Total 2 10 4 14 3" xfId="48067"/>
    <cellStyle name="Total 2 10 4 15" xfId="13595"/>
    <cellStyle name="Total 2 10 4 15 2" xfId="31155"/>
    <cellStyle name="Total 2 10 4 15 3" xfId="48643"/>
    <cellStyle name="Total 2 10 4 16" xfId="14169"/>
    <cellStyle name="Total 2 10 4 16 2" xfId="31729"/>
    <cellStyle name="Total 2 10 4 16 3" xfId="49217"/>
    <cellStyle name="Total 2 10 4 17" xfId="14725"/>
    <cellStyle name="Total 2 10 4 17 2" xfId="32285"/>
    <cellStyle name="Total 2 10 4 17 3" xfId="49773"/>
    <cellStyle name="Total 2 10 4 18" xfId="15282"/>
    <cellStyle name="Total 2 10 4 18 2" xfId="32842"/>
    <cellStyle name="Total 2 10 4 18 3" xfId="50330"/>
    <cellStyle name="Total 2 10 4 19" xfId="15840"/>
    <cellStyle name="Total 2 10 4 19 2" xfId="33400"/>
    <cellStyle name="Total 2 10 4 19 3" xfId="50888"/>
    <cellStyle name="Total 2 10 4 2" xfId="6175"/>
    <cellStyle name="Total 2 10 4 2 2" xfId="23735"/>
    <cellStyle name="Total 2 10 4 2 3" xfId="41223"/>
    <cellStyle name="Total 2 10 4 20" xfId="16388"/>
    <cellStyle name="Total 2 10 4 20 2" xfId="33948"/>
    <cellStyle name="Total 2 10 4 20 3" xfId="51436"/>
    <cellStyle name="Total 2 10 4 21" xfId="16921"/>
    <cellStyle name="Total 2 10 4 21 2" xfId="34481"/>
    <cellStyle name="Total 2 10 4 21 3" xfId="51969"/>
    <cellStyle name="Total 2 10 4 22" xfId="17442"/>
    <cellStyle name="Total 2 10 4 22 2" xfId="35002"/>
    <cellStyle name="Total 2 10 4 22 3" xfId="52490"/>
    <cellStyle name="Total 2 10 4 23" xfId="18046"/>
    <cellStyle name="Total 2 10 4 24" xfId="35534"/>
    <cellStyle name="Total 2 10 4 3" xfId="6776"/>
    <cellStyle name="Total 2 10 4 3 2" xfId="24336"/>
    <cellStyle name="Total 2 10 4 3 3" xfId="41824"/>
    <cellStyle name="Total 2 10 4 4" xfId="7356"/>
    <cellStyle name="Total 2 10 4 4 2" xfId="24916"/>
    <cellStyle name="Total 2 10 4 4 3" xfId="42404"/>
    <cellStyle name="Total 2 10 4 5" xfId="7924"/>
    <cellStyle name="Total 2 10 4 5 2" xfId="25484"/>
    <cellStyle name="Total 2 10 4 5 3" xfId="42972"/>
    <cellStyle name="Total 2 10 4 6" xfId="8492"/>
    <cellStyle name="Total 2 10 4 6 2" xfId="26052"/>
    <cellStyle name="Total 2 10 4 6 3" xfId="43540"/>
    <cellStyle name="Total 2 10 4 7" xfId="9060"/>
    <cellStyle name="Total 2 10 4 7 2" xfId="26620"/>
    <cellStyle name="Total 2 10 4 7 3" xfId="44108"/>
    <cellStyle name="Total 2 10 4 8" xfId="9628"/>
    <cellStyle name="Total 2 10 4 8 2" xfId="27188"/>
    <cellStyle name="Total 2 10 4 8 3" xfId="44676"/>
    <cellStyle name="Total 2 10 4 9" xfId="10207"/>
    <cellStyle name="Total 2 10 4 9 2" xfId="27767"/>
    <cellStyle name="Total 2 10 4 9 3" xfId="45255"/>
    <cellStyle name="Total 2 10 40" xfId="53688"/>
    <cellStyle name="Total 2 10 5" xfId="1205"/>
    <cellStyle name="Total 2 10 5 2" xfId="18797"/>
    <cellStyle name="Total 2 10 5 3" xfId="36285"/>
    <cellStyle name="Total 2 10 6" xfId="1641"/>
    <cellStyle name="Total 2 10 6 2" xfId="19233"/>
    <cellStyle name="Total 2 10 6 3" xfId="36721"/>
    <cellStyle name="Total 2 10 7" xfId="2076"/>
    <cellStyle name="Total 2 10 7 2" xfId="19668"/>
    <cellStyle name="Total 2 10 7 3" xfId="37156"/>
    <cellStyle name="Total 2 10 8" xfId="2512"/>
    <cellStyle name="Total 2 10 8 2" xfId="20104"/>
    <cellStyle name="Total 2 10 8 3" xfId="37592"/>
    <cellStyle name="Total 2 10 9" xfId="2872"/>
    <cellStyle name="Total 2 10 9 2" xfId="20464"/>
    <cellStyle name="Total 2 10 9 3" xfId="37952"/>
    <cellStyle name="Total 2 11" xfId="280"/>
    <cellStyle name="Total 2 11 10" xfId="4055"/>
    <cellStyle name="Total 2 11 10 2" xfId="21647"/>
    <cellStyle name="Total 2 11 10 3" xfId="39135"/>
    <cellStyle name="Total 2 11 11" xfId="4476"/>
    <cellStyle name="Total 2 11 11 2" xfId="22068"/>
    <cellStyle name="Total 2 11 11 3" xfId="39556"/>
    <cellStyle name="Total 2 11 12" xfId="4897"/>
    <cellStyle name="Total 2 11 12 2" xfId="22489"/>
    <cellStyle name="Total 2 11 12 3" xfId="39977"/>
    <cellStyle name="Total 2 11 13" xfId="5298"/>
    <cellStyle name="Total 2 11 13 2" xfId="22890"/>
    <cellStyle name="Total 2 11 13 3" xfId="40378"/>
    <cellStyle name="Total 2 11 14" xfId="6011"/>
    <cellStyle name="Total 2 11 14 2" xfId="23603"/>
    <cellStyle name="Total 2 11 14 3" xfId="41091"/>
    <cellStyle name="Total 2 11 15" xfId="6612"/>
    <cellStyle name="Total 2 11 15 2" xfId="24172"/>
    <cellStyle name="Total 2 11 15 3" xfId="41660"/>
    <cellStyle name="Total 2 11 16" xfId="7192"/>
    <cellStyle name="Total 2 11 16 2" xfId="24752"/>
    <cellStyle name="Total 2 11 16 3" xfId="42240"/>
    <cellStyle name="Total 2 11 17" xfId="7760"/>
    <cellStyle name="Total 2 11 17 2" xfId="25320"/>
    <cellStyle name="Total 2 11 17 3" xfId="42808"/>
    <cellStyle name="Total 2 11 18" xfId="8328"/>
    <cellStyle name="Total 2 11 18 2" xfId="25888"/>
    <cellStyle name="Total 2 11 18 3" xfId="43376"/>
    <cellStyle name="Total 2 11 19" xfId="8896"/>
    <cellStyle name="Total 2 11 19 2" xfId="26456"/>
    <cellStyle name="Total 2 11 19 3" xfId="43944"/>
    <cellStyle name="Total 2 11 2" xfId="545"/>
    <cellStyle name="Total 2 11 2 2" xfId="18580"/>
    <cellStyle name="Total 2 11 2 3" xfId="36068"/>
    <cellStyle name="Total 2 11 20" xfId="9464"/>
    <cellStyle name="Total 2 11 20 2" xfId="27024"/>
    <cellStyle name="Total 2 11 20 3" xfId="44512"/>
    <cellStyle name="Total 2 11 21" xfId="10044"/>
    <cellStyle name="Total 2 11 21 2" xfId="27604"/>
    <cellStyle name="Total 2 11 21 3" xfId="45092"/>
    <cellStyle name="Total 2 11 22" xfId="10611"/>
    <cellStyle name="Total 2 11 22 2" xfId="28171"/>
    <cellStyle name="Total 2 11 22 3" xfId="45659"/>
    <cellStyle name="Total 2 11 23" xfId="11122"/>
    <cellStyle name="Total 2 11 23 2" xfId="28682"/>
    <cellStyle name="Total 2 11 23 3" xfId="46170"/>
    <cellStyle name="Total 2 11 24" xfId="11701"/>
    <cellStyle name="Total 2 11 24 2" xfId="29261"/>
    <cellStyle name="Total 2 11 24 3" xfId="46749"/>
    <cellStyle name="Total 2 11 25" xfId="12279"/>
    <cellStyle name="Total 2 11 25 2" xfId="29839"/>
    <cellStyle name="Total 2 11 25 3" xfId="47327"/>
    <cellStyle name="Total 2 11 26" xfId="12858"/>
    <cellStyle name="Total 2 11 26 2" xfId="30418"/>
    <cellStyle name="Total 2 11 26 3" xfId="47906"/>
    <cellStyle name="Total 2 11 27" xfId="13434"/>
    <cellStyle name="Total 2 11 27 2" xfId="30994"/>
    <cellStyle name="Total 2 11 27 3" xfId="48482"/>
    <cellStyle name="Total 2 11 28" xfId="14011"/>
    <cellStyle name="Total 2 11 28 2" xfId="31571"/>
    <cellStyle name="Total 2 11 28 3" xfId="49059"/>
    <cellStyle name="Total 2 11 29" xfId="14571"/>
    <cellStyle name="Total 2 11 29 2" xfId="32131"/>
    <cellStyle name="Total 2 11 29 3" xfId="49619"/>
    <cellStyle name="Total 2 11 3" xfId="1038"/>
    <cellStyle name="Total 2 11 3 2" xfId="18654"/>
    <cellStyle name="Total 2 11 3 3" xfId="36142"/>
    <cellStyle name="Total 2 11 30" xfId="15126"/>
    <cellStyle name="Total 2 11 30 2" xfId="32686"/>
    <cellStyle name="Total 2 11 30 3" xfId="50174"/>
    <cellStyle name="Total 2 11 31" xfId="15691"/>
    <cellStyle name="Total 2 11 31 2" xfId="33251"/>
    <cellStyle name="Total 2 11 31 3" xfId="50739"/>
    <cellStyle name="Total 2 11 32" xfId="16238"/>
    <cellStyle name="Total 2 11 32 2" xfId="33798"/>
    <cellStyle name="Total 2 11 32 3" xfId="51286"/>
    <cellStyle name="Total 2 11 33" xfId="16789"/>
    <cellStyle name="Total 2 11 33 2" xfId="34349"/>
    <cellStyle name="Total 2 11 33 3" xfId="51837"/>
    <cellStyle name="Total 2 11 34" xfId="17310"/>
    <cellStyle name="Total 2 11 34 2" xfId="34870"/>
    <cellStyle name="Total 2 11 34 3" xfId="52358"/>
    <cellStyle name="Total 2 11 35" xfId="17914"/>
    <cellStyle name="Total 2 11 36" xfId="35402"/>
    <cellStyle name="Total 2 11 37" xfId="53092"/>
    <cellStyle name="Total 2 11 38" xfId="53003"/>
    <cellStyle name="Total 2 11 4" xfId="1473"/>
    <cellStyle name="Total 2 11 4 2" xfId="19065"/>
    <cellStyle name="Total 2 11 4 3" xfId="36553"/>
    <cellStyle name="Total 2 11 5" xfId="1909"/>
    <cellStyle name="Total 2 11 5 2" xfId="19501"/>
    <cellStyle name="Total 2 11 5 3" xfId="36989"/>
    <cellStyle name="Total 2 11 6" xfId="2344"/>
    <cellStyle name="Total 2 11 6 2" xfId="19936"/>
    <cellStyle name="Total 2 11 6 3" xfId="37424"/>
    <cellStyle name="Total 2 11 7" xfId="2942"/>
    <cellStyle name="Total 2 11 7 2" xfId="20534"/>
    <cellStyle name="Total 2 11 7 3" xfId="38022"/>
    <cellStyle name="Total 2 11 8" xfId="2905"/>
    <cellStyle name="Total 2 11 8 2" xfId="20497"/>
    <cellStyle name="Total 2 11 8 3" xfId="37985"/>
    <cellStyle name="Total 2 11 9" xfId="3630"/>
    <cellStyle name="Total 2 11 9 2" xfId="21222"/>
    <cellStyle name="Total 2 11 9 3" xfId="38710"/>
    <cellStyle name="Total 2 12" xfId="285"/>
    <cellStyle name="Total 2 12 10" xfId="4213"/>
    <cellStyle name="Total 2 12 10 2" xfId="21805"/>
    <cellStyle name="Total 2 12 10 3" xfId="39293"/>
    <cellStyle name="Total 2 12 11" xfId="4634"/>
    <cellStyle name="Total 2 12 11 2" xfId="22226"/>
    <cellStyle name="Total 2 12 11 3" xfId="39714"/>
    <cellStyle name="Total 2 12 12" xfId="5035"/>
    <cellStyle name="Total 2 12 12 2" xfId="22627"/>
    <cellStyle name="Total 2 12 12 3" xfId="40115"/>
    <cellStyle name="Total 2 12 13" xfId="5435"/>
    <cellStyle name="Total 2 12 13 2" xfId="23027"/>
    <cellStyle name="Total 2 12 13 3" xfId="40515"/>
    <cellStyle name="Total 2 12 14" xfId="6180"/>
    <cellStyle name="Total 2 12 14 2" xfId="23740"/>
    <cellStyle name="Total 2 12 14 3" xfId="41228"/>
    <cellStyle name="Total 2 12 15" xfId="6781"/>
    <cellStyle name="Total 2 12 15 2" xfId="24341"/>
    <cellStyle name="Total 2 12 15 3" xfId="41829"/>
    <cellStyle name="Total 2 12 16" xfId="7361"/>
    <cellStyle name="Total 2 12 16 2" xfId="24921"/>
    <cellStyle name="Total 2 12 16 3" xfId="42409"/>
    <cellStyle name="Total 2 12 17" xfId="7929"/>
    <cellStyle name="Total 2 12 17 2" xfId="25489"/>
    <cellStyle name="Total 2 12 17 3" xfId="42977"/>
    <cellStyle name="Total 2 12 18" xfId="8497"/>
    <cellStyle name="Total 2 12 18 2" xfId="26057"/>
    <cellStyle name="Total 2 12 18 3" xfId="43545"/>
    <cellStyle name="Total 2 12 19" xfId="9065"/>
    <cellStyle name="Total 2 12 19 2" xfId="26625"/>
    <cellStyle name="Total 2 12 19 3" xfId="44113"/>
    <cellStyle name="Total 2 12 2" xfId="717"/>
    <cellStyle name="Total 2 12 2 2" xfId="18585"/>
    <cellStyle name="Total 2 12 2 3" xfId="36073"/>
    <cellStyle name="Total 2 12 20" xfId="9633"/>
    <cellStyle name="Total 2 12 20 2" xfId="27193"/>
    <cellStyle name="Total 2 12 20 3" xfId="44681"/>
    <cellStyle name="Total 2 12 21" xfId="10212"/>
    <cellStyle name="Total 2 12 21 2" xfId="27772"/>
    <cellStyle name="Total 2 12 21 3" xfId="45260"/>
    <cellStyle name="Total 2 12 22" xfId="10779"/>
    <cellStyle name="Total 2 12 22 2" xfId="28339"/>
    <cellStyle name="Total 2 12 22 3" xfId="45827"/>
    <cellStyle name="Total 2 12 23" xfId="11289"/>
    <cellStyle name="Total 2 12 23 2" xfId="28849"/>
    <cellStyle name="Total 2 12 23 3" xfId="46337"/>
    <cellStyle name="Total 2 12 24" xfId="11870"/>
    <cellStyle name="Total 2 12 24 2" xfId="29430"/>
    <cellStyle name="Total 2 12 24 3" xfId="46918"/>
    <cellStyle name="Total 2 12 25" xfId="12448"/>
    <cellStyle name="Total 2 12 25 2" xfId="30008"/>
    <cellStyle name="Total 2 12 25 3" xfId="47496"/>
    <cellStyle name="Total 2 12 26" xfId="13024"/>
    <cellStyle name="Total 2 12 26 2" xfId="30584"/>
    <cellStyle name="Total 2 12 26 3" xfId="48072"/>
    <cellStyle name="Total 2 12 27" xfId="13600"/>
    <cellStyle name="Total 2 12 27 2" xfId="31160"/>
    <cellStyle name="Total 2 12 27 3" xfId="48648"/>
    <cellStyle name="Total 2 12 28" xfId="14174"/>
    <cellStyle name="Total 2 12 28 2" xfId="31734"/>
    <cellStyle name="Total 2 12 28 3" xfId="49222"/>
    <cellStyle name="Total 2 12 29" xfId="14730"/>
    <cellStyle name="Total 2 12 29 2" xfId="32290"/>
    <cellStyle name="Total 2 12 29 3" xfId="49778"/>
    <cellStyle name="Total 2 12 3" xfId="1210"/>
    <cellStyle name="Total 2 12 3 2" xfId="18802"/>
    <cellStyle name="Total 2 12 3 3" xfId="36290"/>
    <cellStyle name="Total 2 12 30" xfId="15287"/>
    <cellStyle name="Total 2 12 30 2" xfId="32847"/>
    <cellStyle name="Total 2 12 30 3" xfId="50335"/>
    <cellStyle name="Total 2 12 31" xfId="15845"/>
    <cellStyle name="Total 2 12 31 2" xfId="33405"/>
    <cellStyle name="Total 2 12 31 3" xfId="50893"/>
    <cellStyle name="Total 2 12 32" xfId="16393"/>
    <cellStyle name="Total 2 12 32 2" xfId="33953"/>
    <cellStyle name="Total 2 12 32 3" xfId="51441"/>
    <cellStyle name="Total 2 12 33" xfId="16926"/>
    <cellStyle name="Total 2 12 33 2" xfId="34486"/>
    <cellStyle name="Total 2 12 33 3" xfId="51974"/>
    <cellStyle name="Total 2 12 34" xfId="17447"/>
    <cellStyle name="Total 2 12 34 2" xfId="35007"/>
    <cellStyle name="Total 2 12 34 3" xfId="52495"/>
    <cellStyle name="Total 2 12 35" xfId="18051"/>
    <cellStyle name="Total 2 12 36" xfId="35539"/>
    <cellStyle name="Total 2 12 37" xfId="53265"/>
    <cellStyle name="Total 2 12 38" xfId="53678"/>
    <cellStyle name="Total 2 12 4" xfId="1646"/>
    <cellStyle name="Total 2 12 4 2" xfId="19238"/>
    <cellStyle name="Total 2 12 4 3" xfId="36726"/>
    <cellStyle name="Total 2 12 5" xfId="2081"/>
    <cellStyle name="Total 2 12 5 2" xfId="19673"/>
    <cellStyle name="Total 2 12 5 3" xfId="37161"/>
    <cellStyle name="Total 2 12 6" xfId="2517"/>
    <cellStyle name="Total 2 12 6 2" xfId="20109"/>
    <cellStyle name="Total 2 12 6 3" xfId="37597"/>
    <cellStyle name="Total 2 12 7" xfId="2867"/>
    <cellStyle name="Total 2 12 7 2" xfId="20459"/>
    <cellStyle name="Total 2 12 7 3" xfId="37947"/>
    <cellStyle name="Total 2 12 8" xfId="3367"/>
    <cellStyle name="Total 2 12 8 2" xfId="20959"/>
    <cellStyle name="Total 2 12 8 3" xfId="38447"/>
    <cellStyle name="Total 2 12 9" xfId="3792"/>
    <cellStyle name="Total 2 12 9 2" xfId="21384"/>
    <cellStyle name="Total 2 12 9 3" xfId="38872"/>
    <cellStyle name="Total 2 13" xfId="290"/>
    <cellStyle name="Total 2 13 10" xfId="10576"/>
    <cellStyle name="Total 2 13 10 2" xfId="28136"/>
    <cellStyle name="Total 2 13 10 3" xfId="45624"/>
    <cellStyle name="Total 2 13 11" xfId="11087"/>
    <cellStyle name="Total 2 13 11 2" xfId="28647"/>
    <cellStyle name="Total 2 13 11 3" xfId="46135"/>
    <cellStyle name="Total 2 13 12" xfId="11666"/>
    <cellStyle name="Total 2 13 12 2" xfId="29226"/>
    <cellStyle name="Total 2 13 12 3" xfId="46714"/>
    <cellStyle name="Total 2 13 13" xfId="12244"/>
    <cellStyle name="Total 2 13 13 2" xfId="29804"/>
    <cellStyle name="Total 2 13 13 3" xfId="47292"/>
    <cellStyle name="Total 2 13 14" xfId="12823"/>
    <cellStyle name="Total 2 13 14 2" xfId="30383"/>
    <cellStyle name="Total 2 13 14 3" xfId="47871"/>
    <cellStyle name="Total 2 13 15" xfId="13399"/>
    <cellStyle name="Total 2 13 15 2" xfId="30959"/>
    <cellStyle name="Total 2 13 15 3" xfId="48447"/>
    <cellStyle name="Total 2 13 16" xfId="13976"/>
    <cellStyle name="Total 2 13 16 2" xfId="31536"/>
    <cellStyle name="Total 2 13 16 3" xfId="49024"/>
    <cellStyle name="Total 2 13 17" xfId="14536"/>
    <cellStyle name="Total 2 13 17 2" xfId="32096"/>
    <cellStyle name="Total 2 13 17 3" xfId="49584"/>
    <cellStyle name="Total 2 13 18" xfId="15091"/>
    <cellStyle name="Total 2 13 18 2" xfId="32651"/>
    <cellStyle name="Total 2 13 18 3" xfId="50139"/>
    <cellStyle name="Total 2 13 19" xfId="15656"/>
    <cellStyle name="Total 2 13 19 2" xfId="33216"/>
    <cellStyle name="Total 2 13 19 3" xfId="50704"/>
    <cellStyle name="Total 2 13 2" xfId="5976"/>
    <cellStyle name="Total 2 13 2 2" xfId="23568"/>
    <cellStyle name="Total 2 13 2 3" xfId="41056"/>
    <cellStyle name="Total 2 13 20" xfId="16203"/>
    <cellStyle name="Total 2 13 20 2" xfId="33763"/>
    <cellStyle name="Total 2 13 20 3" xfId="51251"/>
    <cellStyle name="Total 2 13 21" xfId="16754"/>
    <cellStyle name="Total 2 13 21 2" xfId="34314"/>
    <cellStyle name="Total 2 13 21 3" xfId="51802"/>
    <cellStyle name="Total 2 13 22" xfId="17275"/>
    <cellStyle name="Total 2 13 22 2" xfId="34835"/>
    <cellStyle name="Total 2 13 22 3" xfId="52323"/>
    <cellStyle name="Total 2 13 23" xfId="18337"/>
    <cellStyle name="Total 2 13 23 2" xfId="35825"/>
    <cellStyle name="Total 2 13 24" xfId="17879"/>
    <cellStyle name="Total 2 13 25" xfId="35367"/>
    <cellStyle name="Total 2 13 3" xfId="6577"/>
    <cellStyle name="Total 2 13 3 2" xfId="24137"/>
    <cellStyle name="Total 2 13 3 3" xfId="41625"/>
    <cellStyle name="Total 2 13 4" xfId="7157"/>
    <cellStyle name="Total 2 13 4 2" xfId="24717"/>
    <cellStyle name="Total 2 13 4 3" xfId="42205"/>
    <cellStyle name="Total 2 13 5" xfId="7725"/>
    <cellStyle name="Total 2 13 5 2" xfId="25285"/>
    <cellStyle name="Total 2 13 5 3" xfId="42773"/>
    <cellStyle name="Total 2 13 6" xfId="8293"/>
    <cellStyle name="Total 2 13 6 2" xfId="25853"/>
    <cellStyle name="Total 2 13 6 3" xfId="43341"/>
    <cellStyle name="Total 2 13 7" xfId="8861"/>
    <cellStyle name="Total 2 13 7 2" xfId="26421"/>
    <cellStyle name="Total 2 13 7 3" xfId="43909"/>
    <cellStyle name="Total 2 13 8" xfId="9429"/>
    <cellStyle name="Total 2 13 8 2" xfId="26989"/>
    <cellStyle name="Total 2 13 8 3" xfId="44477"/>
    <cellStyle name="Total 2 13 9" xfId="10009"/>
    <cellStyle name="Total 2 13 9 2" xfId="27569"/>
    <cellStyle name="Total 2 13 9 3" xfId="45057"/>
    <cellStyle name="Total 2 14" xfId="305"/>
    <cellStyle name="Total 2 14 2" xfId="18352"/>
    <cellStyle name="Total 2 14 3" xfId="35840"/>
    <cellStyle name="Total 2 15" xfId="315"/>
    <cellStyle name="Total 2 15 2" xfId="18362"/>
    <cellStyle name="Total 2 15 3" xfId="35850"/>
    <cellStyle name="Total 2 16" xfId="323"/>
    <cellStyle name="Total 2 16 2" xfId="18370"/>
    <cellStyle name="Total 2 16 3" xfId="35858"/>
    <cellStyle name="Total 2 17" xfId="328"/>
    <cellStyle name="Total 2 17 2" xfId="18375"/>
    <cellStyle name="Total 2 17 3" xfId="35863"/>
    <cellStyle name="Total 2 18" xfId="332"/>
    <cellStyle name="Total 2 18 2" xfId="18379"/>
    <cellStyle name="Total 2 18 3" xfId="35867"/>
    <cellStyle name="Total 2 19" xfId="336"/>
    <cellStyle name="Total 2 19 2" xfId="18383"/>
    <cellStyle name="Total 2 19 3" xfId="35871"/>
    <cellStyle name="Total 2 2" xfId="201"/>
    <cellStyle name="Total 2 2 10" xfId="2362"/>
    <cellStyle name="Total 2 2 10 2" xfId="19954"/>
    <cellStyle name="Total 2 2 10 3" xfId="37442"/>
    <cellStyle name="Total 2 2 11" xfId="2847"/>
    <cellStyle name="Total 2 2 11 2" xfId="20439"/>
    <cellStyle name="Total 2 2 11 3" xfId="37927"/>
    <cellStyle name="Total 2 2 12" xfId="3216"/>
    <cellStyle name="Total 2 2 12 2" xfId="20808"/>
    <cellStyle name="Total 2 2 12 3" xfId="38296"/>
    <cellStyle name="Total 2 2 13" xfId="3647"/>
    <cellStyle name="Total 2 2 13 2" xfId="21239"/>
    <cellStyle name="Total 2 2 13 3" xfId="38727"/>
    <cellStyle name="Total 2 2 14" xfId="4071"/>
    <cellStyle name="Total 2 2 14 2" xfId="21663"/>
    <cellStyle name="Total 2 2 14 3" xfId="39151"/>
    <cellStyle name="Total 2 2 15" xfId="4492"/>
    <cellStyle name="Total 2 2 15 2" xfId="22084"/>
    <cellStyle name="Total 2 2 15 3" xfId="39572"/>
    <cellStyle name="Total 2 2 16" xfId="4910"/>
    <cellStyle name="Total 2 2 16 2" xfId="22502"/>
    <cellStyle name="Total 2 2 16 3" xfId="39990"/>
    <cellStyle name="Total 2 2 17" xfId="5310"/>
    <cellStyle name="Total 2 2 17 2" xfId="22902"/>
    <cellStyle name="Total 2 2 17 3" xfId="40390"/>
    <cellStyle name="Total 2 2 18" xfId="5813"/>
    <cellStyle name="Total 2 2 18 2" xfId="23405"/>
    <cellStyle name="Total 2 2 18 3" xfId="40893"/>
    <cellStyle name="Total 2 2 19" xfId="5720"/>
    <cellStyle name="Total 2 2 19 2" xfId="23312"/>
    <cellStyle name="Total 2 2 19 3" xfId="40800"/>
    <cellStyle name="Total 2 2 2" xfId="628"/>
    <cellStyle name="Total 2 2 2 10" xfId="3705"/>
    <cellStyle name="Total 2 2 2 10 2" xfId="21297"/>
    <cellStyle name="Total 2 2 2 10 3" xfId="38785"/>
    <cellStyle name="Total 2 2 2 11" xfId="4126"/>
    <cellStyle name="Total 2 2 2 11 2" xfId="21718"/>
    <cellStyle name="Total 2 2 2 11 3" xfId="39206"/>
    <cellStyle name="Total 2 2 2 12" xfId="4547"/>
    <cellStyle name="Total 2 2 2 12 2" xfId="22139"/>
    <cellStyle name="Total 2 2 2 12 3" xfId="39627"/>
    <cellStyle name="Total 2 2 2 13" xfId="4958"/>
    <cellStyle name="Total 2 2 2 13 2" xfId="22550"/>
    <cellStyle name="Total 2 2 2 13 3" xfId="40038"/>
    <cellStyle name="Total 2 2 2 14" xfId="5358"/>
    <cellStyle name="Total 2 2 2 14 2" xfId="22950"/>
    <cellStyle name="Total 2 2 2 14 3" xfId="40438"/>
    <cellStyle name="Total 2 2 2 15" xfId="5879"/>
    <cellStyle name="Total 2 2 2 15 2" xfId="23471"/>
    <cellStyle name="Total 2 2 2 15 3" xfId="40959"/>
    <cellStyle name="Total 2 2 2 16" xfId="6478"/>
    <cellStyle name="Total 2 2 2 16 2" xfId="24038"/>
    <cellStyle name="Total 2 2 2 16 3" xfId="41526"/>
    <cellStyle name="Total 2 2 2 17" xfId="7058"/>
    <cellStyle name="Total 2 2 2 17 2" xfId="24618"/>
    <cellStyle name="Total 2 2 2 17 3" xfId="42106"/>
    <cellStyle name="Total 2 2 2 18" xfId="7626"/>
    <cellStyle name="Total 2 2 2 18 2" xfId="25186"/>
    <cellStyle name="Total 2 2 2 18 3" xfId="42674"/>
    <cellStyle name="Total 2 2 2 19" xfId="8194"/>
    <cellStyle name="Total 2 2 2 19 2" xfId="25754"/>
    <cellStyle name="Total 2 2 2 19 3" xfId="43242"/>
    <cellStyle name="Total 2 2 2 2" xfId="777"/>
    <cellStyle name="Total 2 2 2 2 10" xfId="4694"/>
    <cellStyle name="Total 2 2 2 2 10 2" xfId="22286"/>
    <cellStyle name="Total 2 2 2 2 10 3" xfId="39774"/>
    <cellStyle name="Total 2 2 2 2 11" xfId="5095"/>
    <cellStyle name="Total 2 2 2 2 11 2" xfId="22687"/>
    <cellStyle name="Total 2 2 2 2 11 3" xfId="40175"/>
    <cellStyle name="Total 2 2 2 2 12" xfId="5495"/>
    <cellStyle name="Total 2 2 2 2 12 2" xfId="23087"/>
    <cellStyle name="Total 2 2 2 2 12 3" xfId="40575"/>
    <cellStyle name="Total 2 2 2 2 13" xfId="6240"/>
    <cellStyle name="Total 2 2 2 2 13 2" xfId="23800"/>
    <cellStyle name="Total 2 2 2 2 13 3" xfId="41288"/>
    <cellStyle name="Total 2 2 2 2 14" xfId="6841"/>
    <cellStyle name="Total 2 2 2 2 14 2" xfId="24401"/>
    <cellStyle name="Total 2 2 2 2 14 3" xfId="41889"/>
    <cellStyle name="Total 2 2 2 2 15" xfId="7421"/>
    <cellStyle name="Total 2 2 2 2 15 2" xfId="24981"/>
    <cellStyle name="Total 2 2 2 2 15 3" xfId="42469"/>
    <cellStyle name="Total 2 2 2 2 16" xfId="7989"/>
    <cellStyle name="Total 2 2 2 2 16 2" xfId="25549"/>
    <cellStyle name="Total 2 2 2 2 16 3" xfId="43037"/>
    <cellStyle name="Total 2 2 2 2 17" xfId="8557"/>
    <cellStyle name="Total 2 2 2 2 17 2" xfId="26117"/>
    <cellStyle name="Total 2 2 2 2 17 3" xfId="43605"/>
    <cellStyle name="Total 2 2 2 2 18" xfId="9125"/>
    <cellStyle name="Total 2 2 2 2 18 2" xfId="26685"/>
    <cellStyle name="Total 2 2 2 2 18 3" xfId="44173"/>
    <cellStyle name="Total 2 2 2 2 19" xfId="9693"/>
    <cellStyle name="Total 2 2 2 2 19 2" xfId="27253"/>
    <cellStyle name="Total 2 2 2 2 19 3" xfId="44741"/>
    <cellStyle name="Total 2 2 2 2 2" xfId="1270"/>
    <cellStyle name="Total 2 2 2 2 2 2" xfId="18862"/>
    <cellStyle name="Total 2 2 2 2 2 3" xfId="36350"/>
    <cellStyle name="Total 2 2 2 2 20" xfId="10272"/>
    <cellStyle name="Total 2 2 2 2 20 2" xfId="27832"/>
    <cellStyle name="Total 2 2 2 2 20 3" xfId="45320"/>
    <cellStyle name="Total 2 2 2 2 21" xfId="10839"/>
    <cellStyle name="Total 2 2 2 2 21 2" xfId="28399"/>
    <cellStyle name="Total 2 2 2 2 21 3" xfId="45887"/>
    <cellStyle name="Total 2 2 2 2 22" xfId="11349"/>
    <cellStyle name="Total 2 2 2 2 22 2" xfId="28909"/>
    <cellStyle name="Total 2 2 2 2 22 3" xfId="46397"/>
    <cellStyle name="Total 2 2 2 2 23" xfId="11930"/>
    <cellStyle name="Total 2 2 2 2 23 2" xfId="29490"/>
    <cellStyle name="Total 2 2 2 2 23 3" xfId="46978"/>
    <cellStyle name="Total 2 2 2 2 24" xfId="12508"/>
    <cellStyle name="Total 2 2 2 2 24 2" xfId="30068"/>
    <cellStyle name="Total 2 2 2 2 24 3" xfId="47556"/>
    <cellStyle name="Total 2 2 2 2 25" xfId="13084"/>
    <cellStyle name="Total 2 2 2 2 25 2" xfId="30644"/>
    <cellStyle name="Total 2 2 2 2 25 3" xfId="48132"/>
    <cellStyle name="Total 2 2 2 2 26" xfId="13660"/>
    <cellStyle name="Total 2 2 2 2 26 2" xfId="31220"/>
    <cellStyle name="Total 2 2 2 2 26 3" xfId="48708"/>
    <cellStyle name="Total 2 2 2 2 27" xfId="14234"/>
    <cellStyle name="Total 2 2 2 2 27 2" xfId="31794"/>
    <cellStyle name="Total 2 2 2 2 27 3" xfId="49282"/>
    <cellStyle name="Total 2 2 2 2 28" xfId="14790"/>
    <cellStyle name="Total 2 2 2 2 28 2" xfId="32350"/>
    <cellStyle name="Total 2 2 2 2 28 3" xfId="49838"/>
    <cellStyle name="Total 2 2 2 2 29" xfId="15347"/>
    <cellStyle name="Total 2 2 2 2 29 2" xfId="32907"/>
    <cellStyle name="Total 2 2 2 2 29 3" xfId="50395"/>
    <cellStyle name="Total 2 2 2 2 3" xfId="1706"/>
    <cellStyle name="Total 2 2 2 2 3 2" xfId="19298"/>
    <cellStyle name="Total 2 2 2 2 3 3" xfId="36786"/>
    <cellStyle name="Total 2 2 2 2 30" xfId="15905"/>
    <cellStyle name="Total 2 2 2 2 30 2" xfId="33465"/>
    <cellStyle name="Total 2 2 2 2 30 3" xfId="50953"/>
    <cellStyle name="Total 2 2 2 2 31" xfId="16453"/>
    <cellStyle name="Total 2 2 2 2 31 2" xfId="34013"/>
    <cellStyle name="Total 2 2 2 2 31 3" xfId="51501"/>
    <cellStyle name="Total 2 2 2 2 32" xfId="16986"/>
    <cellStyle name="Total 2 2 2 2 32 2" xfId="34546"/>
    <cellStyle name="Total 2 2 2 2 32 3" xfId="52034"/>
    <cellStyle name="Total 2 2 2 2 33" xfId="17507"/>
    <cellStyle name="Total 2 2 2 2 33 2" xfId="35067"/>
    <cellStyle name="Total 2 2 2 2 33 3" xfId="52555"/>
    <cellStyle name="Total 2 2 2 2 34" xfId="18111"/>
    <cellStyle name="Total 2 2 2 2 35" xfId="35599"/>
    <cellStyle name="Total 2 2 2 2 36" xfId="53325"/>
    <cellStyle name="Total 2 2 2 2 37" xfId="53034"/>
    <cellStyle name="Total 2 2 2 2 4" xfId="2141"/>
    <cellStyle name="Total 2 2 2 2 4 2" xfId="19733"/>
    <cellStyle name="Total 2 2 2 2 4 3" xfId="37221"/>
    <cellStyle name="Total 2 2 2 2 5" xfId="2577"/>
    <cellStyle name="Total 2 2 2 2 5 2" xfId="20169"/>
    <cellStyle name="Total 2 2 2 2 5 3" xfId="37657"/>
    <cellStyle name="Total 2 2 2 2 6" xfId="2975"/>
    <cellStyle name="Total 2 2 2 2 6 2" xfId="20567"/>
    <cellStyle name="Total 2 2 2 2 6 3" xfId="38055"/>
    <cellStyle name="Total 2 2 2 2 7" xfId="3427"/>
    <cellStyle name="Total 2 2 2 2 7 2" xfId="21019"/>
    <cellStyle name="Total 2 2 2 2 7 3" xfId="38507"/>
    <cellStyle name="Total 2 2 2 2 8" xfId="3852"/>
    <cellStyle name="Total 2 2 2 2 8 2" xfId="21444"/>
    <cellStyle name="Total 2 2 2 2 8 3" xfId="38932"/>
    <cellStyle name="Total 2 2 2 2 9" xfId="4273"/>
    <cellStyle name="Total 2 2 2 2 9 2" xfId="21865"/>
    <cellStyle name="Total 2 2 2 2 9 3" xfId="39353"/>
    <cellStyle name="Total 2 2 2 20" xfId="8762"/>
    <cellStyle name="Total 2 2 2 20 2" xfId="26322"/>
    <cellStyle name="Total 2 2 2 20 3" xfId="43810"/>
    <cellStyle name="Total 2 2 2 21" xfId="9330"/>
    <cellStyle name="Total 2 2 2 21 2" xfId="26890"/>
    <cellStyle name="Total 2 2 2 21 3" xfId="44378"/>
    <cellStyle name="Total 2 2 2 22" xfId="9910"/>
    <cellStyle name="Total 2 2 2 22 2" xfId="27470"/>
    <cellStyle name="Total 2 2 2 22 3" xfId="44958"/>
    <cellStyle name="Total 2 2 2 23" xfId="9913"/>
    <cellStyle name="Total 2 2 2 23 2" xfId="27473"/>
    <cellStyle name="Total 2 2 2 23 3" xfId="44961"/>
    <cellStyle name="Total 2 2 2 24" xfId="11567"/>
    <cellStyle name="Total 2 2 2 24 2" xfId="29127"/>
    <cellStyle name="Total 2 2 2 24 3" xfId="46615"/>
    <cellStyle name="Total 2 2 2 25" xfId="12147"/>
    <cellStyle name="Total 2 2 2 25 2" xfId="29707"/>
    <cellStyle name="Total 2 2 2 25 3" xfId="47195"/>
    <cellStyle name="Total 2 2 2 26" xfId="12725"/>
    <cellStyle name="Total 2 2 2 26 2" xfId="30285"/>
    <cellStyle name="Total 2 2 2 26 3" xfId="47773"/>
    <cellStyle name="Total 2 2 2 27" xfId="13301"/>
    <cellStyle name="Total 2 2 2 27 2" xfId="30861"/>
    <cellStyle name="Total 2 2 2 27 3" xfId="48349"/>
    <cellStyle name="Total 2 2 2 28" xfId="13877"/>
    <cellStyle name="Total 2 2 2 28 2" xfId="31437"/>
    <cellStyle name="Total 2 2 2 28 3" xfId="48925"/>
    <cellStyle name="Total 2 2 2 29" xfId="14439"/>
    <cellStyle name="Total 2 2 2 29 2" xfId="31999"/>
    <cellStyle name="Total 2 2 2 29 3" xfId="49487"/>
    <cellStyle name="Total 2 2 2 3" xfId="897"/>
    <cellStyle name="Total 2 2 2 3 10" xfId="4814"/>
    <cellStyle name="Total 2 2 2 3 10 2" xfId="22406"/>
    <cellStyle name="Total 2 2 2 3 10 3" xfId="39894"/>
    <cellStyle name="Total 2 2 2 3 11" xfId="5215"/>
    <cellStyle name="Total 2 2 2 3 11 2" xfId="22807"/>
    <cellStyle name="Total 2 2 2 3 11 3" xfId="40295"/>
    <cellStyle name="Total 2 2 2 3 12" xfId="5615"/>
    <cellStyle name="Total 2 2 2 3 12 2" xfId="23207"/>
    <cellStyle name="Total 2 2 2 3 12 3" xfId="40695"/>
    <cellStyle name="Total 2 2 2 3 13" xfId="6360"/>
    <cellStyle name="Total 2 2 2 3 13 2" xfId="23920"/>
    <cellStyle name="Total 2 2 2 3 13 3" xfId="41408"/>
    <cellStyle name="Total 2 2 2 3 14" xfId="6961"/>
    <cellStyle name="Total 2 2 2 3 14 2" xfId="24521"/>
    <cellStyle name="Total 2 2 2 3 14 3" xfId="42009"/>
    <cellStyle name="Total 2 2 2 3 15" xfId="7541"/>
    <cellStyle name="Total 2 2 2 3 15 2" xfId="25101"/>
    <cellStyle name="Total 2 2 2 3 15 3" xfId="42589"/>
    <cellStyle name="Total 2 2 2 3 16" xfId="8109"/>
    <cellStyle name="Total 2 2 2 3 16 2" xfId="25669"/>
    <cellStyle name="Total 2 2 2 3 16 3" xfId="43157"/>
    <cellStyle name="Total 2 2 2 3 17" xfId="8677"/>
    <cellStyle name="Total 2 2 2 3 17 2" xfId="26237"/>
    <cellStyle name="Total 2 2 2 3 17 3" xfId="43725"/>
    <cellStyle name="Total 2 2 2 3 18" xfId="9245"/>
    <cellStyle name="Total 2 2 2 3 18 2" xfId="26805"/>
    <cellStyle name="Total 2 2 2 3 18 3" xfId="44293"/>
    <cellStyle name="Total 2 2 2 3 19" xfId="9813"/>
    <cellStyle name="Total 2 2 2 3 19 2" xfId="27373"/>
    <cellStyle name="Total 2 2 2 3 19 3" xfId="44861"/>
    <cellStyle name="Total 2 2 2 3 2" xfId="1390"/>
    <cellStyle name="Total 2 2 2 3 2 2" xfId="18982"/>
    <cellStyle name="Total 2 2 2 3 2 3" xfId="36470"/>
    <cellStyle name="Total 2 2 2 3 20" xfId="10392"/>
    <cellStyle name="Total 2 2 2 3 20 2" xfId="27952"/>
    <cellStyle name="Total 2 2 2 3 20 3" xfId="45440"/>
    <cellStyle name="Total 2 2 2 3 21" xfId="10959"/>
    <cellStyle name="Total 2 2 2 3 21 2" xfId="28519"/>
    <cellStyle name="Total 2 2 2 3 21 3" xfId="46007"/>
    <cellStyle name="Total 2 2 2 3 22" xfId="11469"/>
    <cellStyle name="Total 2 2 2 3 22 2" xfId="29029"/>
    <cellStyle name="Total 2 2 2 3 22 3" xfId="46517"/>
    <cellStyle name="Total 2 2 2 3 23" xfId="12050"/>
    <cellStyle name="Total 2 2 2 3 23 2" xfId="29610"/>
    <cellStyle name="Total 2 2 2 3 23 3" xfId="47098"/>
    <cellStyle name="Total 2 2 2 3 24" xfId="12628"/>
    <cellStyle name="Total 2 2 2 3 24 2" xfId="30188"/>
    <cellStyle name="Total 2 2 2 3 24 3" xfId="47676"/>
    <cellStyle name="Total 2 2 2 3 25" xfId="13204"/>
    <cellStyle name="Total 2 2 2 3 25 2" xfId="30764"/>
    <cellStyle name="Total 2 2 2 3 25 3" xfId="48252"/>
    <cellStyle name="Total 2 2 2 3 26" xfId="13780"/>
    <cellStyle name="Total 2 2 2 3 26 2" xfId="31340"/>
    <cellStyle name="Total 2 2 2 3 26 3" xfId="48828"/>
    <cellStyle name="Total 2 2 2 3 27" xfId="14354"/>
    <cellStyle name="Total 2 2 2 3 27 2" xfId="31914"/>
    <cellStyle name="Total 2 2 2 3 27 3" xfId="49402"/>
    <cellStyle name="Total 2 2 2 3 28" xfId="14910"/>
    <cellStyle name="Total 2 2 2 3 28 2" xfId="32470"/>
    <cellStyle name="Total 2 2 2 3 28 3" xfId="49958"/>
    <cellStyle name="Total 2 2 2 3 29" xfId="15467"/>
    <cellStyle name="Total 2 2 2 3 29 2" xfId="33027"/>
    <cellStyle name="Total 2 2 2 3 29 3" xfId="50515"/>
    <cellStyle name="Total 2 2 2 3 3" xfId="1826"/>
    <cellStyle name="Total 2 2 2 3 3 2" xfId="19418"/>
    <cellStyle name="Total 2 2 2 3 3 3" xfId="36906"/>
    <cellStyle name="Total 2 2 2 3 30" xfId="16025"/>
    <cellStyle name="Total 2 2 2 3 30 2" xfId="33585"/>
    <cellStyle name="Total 2 2 2 3 30 3" xfId="51073"/>
    <cellStyle name="Total 2 2 2 3 31" xfId="16573"/>
    <cellStyle name="Total 2 2 2 3 31 2" xfId="34133"/>
    <cellStyle name="Total 2 2 2 3 31 3" xfId="51621"/>
    <cellStyle name="Total 2 2 2 3 32" xfId="17106"/>
    <cellStyle name="Total 2 2 2 3 32 2" xfId="34666"/>
    <cellStyle name="Total 2 2 2 3 32 3" xfId="52154"/>
    <cellStyle name="Total 2 2 2 3 33" xfId="17627"/>
    <cellStyle name="Total 2 2 2 3 33 2" xfId="35187"/>
    <cellStyle name="Total 2 2 2 3 33 3" xfId="52675"/>
    <cellStyle name="Total 2 2 2 3 34" xfId="18231"/>
    <cellStyle name="Total 2 2 2 3 35" xfId="35719"/>
    <cellStyle name="Total 2 2 2 3 36" xfId="53445"/>
    <cellStyle name="Total 2 2 2 3 37" xfId="52978"/>
    <cellStyle name="Total 2 2 2 3 4" xfId="2261"/>
    <cellStyle name="Total 2 2 2 3 4 2" xfId="19853"/>
    <cellStyle name="Total 2 2 2 3 4 3" xfId="37341"/>
    <cellStyle name="Total 2 2 2 3 5" xfId="2697"/>
    <cellStyle name="Total 2 2 2 3 5 2" xfId="20289"/>
    <cellStyle name="Total 2 2 2 3 5 3" xfId="37777"/>
    <cellStyle name="Total 2 2 2 3 6" xfId="3085"/>
    <cellStyle name="Total 2 2 2 3 6 2" xfId="20677"/>
    <cellStyle name="Total 2 2 2 3 6 3" xfId="38165"/>
    <cellStyle name="Total 2 2 2 3 7" xfId="3547"/>
    <cellStyle name="Total 2 2 2 3 7 2" xfId="21139"/>
    <cellStyle name="Total 2 2 2 3 7 3" xfId="38627"/>
    <cellStyle name="Total 2 2 2 3 8" xfId="3972"/>
    <cellStyle name="Total 2 2 2 3 8 2" xfId="21564"/>
    <cellStyle name="Total 2 2 2 3 8 3" xfId="39052"/>
    <cellStyle name="Total 2 2 2 3 9" xfId="4393"/>
    <cellStyle name="Total 2 2 2 3 9 2" xfId="21985"/>
    <cellStyle name="Total 2 2 2 3 9 3" xfId="39473"/>
    <cellStyle name="Total 2 2 2 30" xfId="14995"/>
    <cellStyle name="Total 2 2 2 30 2" xfId="32555"/>
    <cellStyle name="Total 2 2 2 30 3" xfId="50043"/>
    <cellStyle name="Total 2 2 2 31" xfId="15563"/>
    <cellStyle name="Total 2 2 2 31 2" xfId="33123"/>
    <cellStyle name="Total 2 2 2 31 3" xfId="50611"/>
    <cellStyle name="Total 2 2 2 32" xfId="16110"/>
    <cellStyle name="Total 2 2 2 32 2" xfId="33670"/>
    <cellStyle name="Total 2 2 2 32 3" xfId="51158"/>
    <cellStyle name="Total 2 2 2 33" xfId="16669"/>
    <cellStyle name="Total 2 2 2 33 2" xfId="34229"/>
    <cellStyle name="Total 2 2 2 33 3" xfId="51717"/>
    <cellStyle name="Total 2 2 2 34" xfId="17191"/>
    <cellStyle name="Total 2 2 2 34 2" xfId="34751"/>
    <cellStyle name="Total 2 2 2 34 3" xfId="52239"/>
    <cellStyle name="Total 2 2 2 35" xfId="17795"/>
    <cellStyle name="Total 2 2 2 36" xfId="35283"/>
    <cellStyle name="Total 2 2 2 37" xfId="53176"/>
    <cellStyle name="Total 2 2 2 38" xfId="53006"/>
    <cellStyle name="Total 2 2 2 4" xfId="1121"/>
    <cellStyle name="Total 2 2 2 4 10" xfId="10692"/>
    <cellStyle name="Total 2 2 2 4 10 2" xfId="28252"/>
    <cellStyle name="Total 2 2 2 4 10 3" xfId="45740"/>
    <cellStyle name="Total 2 2 2 4 11" xfId="11203"/>
    <cellStyle name="Total 2 2 2 4 11 2" xfId="28763"/>
    <cellStyle name="Total 2 2 2 4 11 3" xfId="46251"/>
    <cellStyle name="Total 2 2 2 4 12" xfId="11783"/>
    <cellStyle name="Total 2 2 2 4 12 2" xfId="29343"/>
    <cellStyle name="Total 2 2 2 4 12 3" xfId="46831"/>
    <cellStyle name="Total 2 2 2 4 13" xfId="12361"/>
    <cellStyle name="Total 2 2 2 4 13 2" xfId="29921"/>
    <cellStyle name="Total 2 2 2 4 13 3" xfId="47409"/>
    <cellStyle name="Total 2 2 2 4 14" xfId="12938"/>
    <cellStyle name="Total 2 2 2 4 14 2" xfId="30498"/>
    <cellStyle name="Total 2 2 2 4 14 3" xfId="47986"/>
    <cellStyle name="Total 2 2 2 4 15" xfId="13513"/>
    <cellStyle name="Total 2 2 2 4 15 2" xfId="31073"/>
    <cellStyle name="Total 2 2 2 4 15 3" xfId="48561"/>
    <cellStyle name="Total 2 2 2 4 16" xfId="14088"/>
    <cellStyle name="Total 2 2 2 4 16 2" xfId="31648"/>
    <cellStyle name="Total 2 2 2 4 16 3" xfId="49136"/>
    <cellStyle name="Total 2 2 2 4 17" xfId="14645"/>
    <cellStyle name="Total 2 2 2 4 17 2" xfId="32205"/>
    <cellStyle name="Total 2 2 2 4 17 3" xfId="49693"/>
    <cellStyle name="Total 2 2 2 4 18" xfId="15201"/>
    <cellStyle name="Total 2 2 2 4 18 2" xfId="32761"/>
    <cellStyle name="Total 2 2 2 4 18 3" xfId="50249"/>
    <cellStyle name="Total 2 2 2 4 19" xfId="15762"/>
    <cellStyle name="Total 2 2 2 4 19 2" xfId="33322"/>
    <cellStyle name="Total 2 2 2 4 19 3" xfId="50810"/>
    <cellStyle name="Total 2 2 2 4 2" xfId="6093"/>
    <cellStyle name="Total 2 2 2 4 2 2" xfId="23663"/>
    <cellStyle name="Total 2 2 2 4 2 3" xfId="41151"/>
    <cellStyle name="Total 2 2 2 4 20" xfId="16308"/>
    <cellStyle name="Total 2 2 2 4 20 2" xfId="33868"/>
    <cellStyle name="Total 2 2 2 4 20 3" xfId="51356"/>
    <cellStyle name="Total 2 2 2 4 21" xfId="16849"/>
    <cellStyle name="Total 2 2 2 4 21 2" xfId="34409"/>
    <cellStyle name="Total 2 2 2 4 21 3" xfId="51897"/>
    <cellStyle name="Total 2 2 2 4 22" xfId="17370"/>
    <cellStyle name="Total 2 2 2 4 22 2" xfId="34930"/>
    <cellStyle name="Total 2 2 2 4 22 3" xfId="52418"/>
    <cellStyle name="Total 2 2 2 4 23" xfId="17974"/>
    <cellStyle name="Total 2 2 2 4 24" xfId="35462"/>
    <cellStyle name="Total 2 2 2 4 3" xfId="6694"/>
    <cellStyle name="Total 2 2 2 4 3 2" xfId="24254"/>
    <cellStyle name="Total 2 2 2 4 3 3" xfId="41742"/>
    <cellStyle name="Total 2 2 2 4 4" xfId="7274"/>
    <cellStyle name="Total 2 2 2 4 4 2" xfId="24834"/>
    <cellStyle name="Total 2 2 2 4 4 3" xfId="42322"/>
    <cellStyle name="Total 2 2 2 4 5" xfId="7842"/>
    <cellStyle name="Total 2 2 2 4 5 2" xfId="25402"/>
    <cellStyle name="Total 2 2 2 4 5 3" xfId="42890"/>
    <cellStyle name="Total 2 2 2 4 6" xfId="8410"/>
    <cellStyle name="Total 2 2 2 4 6 2" xfId="25970"/>
    <cellStyle name="Total 2 2 2 4 6 3" xfId="43458"/>
    <cellStyle name="Total 2 2 2 4 7" xfId="8978"/>
    <cellStyle name="Total 2 2 2 4 7 2" xfId="26538"/>
    <cellStyle name="Total 2 2 2 4 7 3" xfId="44026"/>
    <cellStyle name="Total 2 2 2 4 8" xfId="9546"/>
    <cellStyle name="Total 2 2 2 4 8 2" xfId="27106"/>
    <cellStyle name="Total 2 2 2 4 8 3" xfId="44594"/>
    <cellStyle name="Total 2 2 2 4 9" xfId="10125"/>
    <cellStyle name="Total 2 2 2 4 9 2" xfId="27685"/>
    <cellStyle name="Total 2 2 2 4 9 3" xfId="45173"/>
    <cellStyle name="Total 2 2 2 5" xfId="1557"/>
    <cellStyle name="Total 2 2 2 5 2" xfId="19149"/>
    <cellStyle name="Total 2 2 2 5 3" xfId="36637"/>
    <cellStyle name="Total 2 2 2 6" xfId="1992"/>
    <cellStyle name="Total 2 2 2 6 2" xfId="19584"/>
    <cellStyle name="Total 2 2 2 6 3" xfId="37072"/>
    <cellStyle name="Total 2 2 2 7" xfId="2428"/>
    <cellStyle name="Total 2 2 2 7 2" xfId="20020"/>
    <cellStyle name="Total 2 2 2 7 3" xfId="37508"/>
    <cellStyle name="Total 2 2 2 8" xfId="2889"/>
    <cellStyle name="Total 2 2 2 8 2" xfId="20481"/>
    <cellStyle name="Total 2 2 2 8 3" xfId="37969"/>
    <cellStyle name="Total 2 2 2 9" xfId="3279"/>
    <cellStyle name="Total 2 2 2 9 2" xfId="20871"/>
    <cellStyle name="Total 2 2 2 9 3" xfId="38359"/>
    <cellStyle name="Total 2 2 20" xfId="5801"/>
    <cellStyle name="Total 2 2 20 2" xfId="23393"/>
    <cellStyle name="Total 2 2 20 3" xfId="40881"/>
    <cellStyle name="Total 2 2 21" xfId="7073"/>
    <cellStyle name="Total 2 2 21 2" xfId="24633"/>
    <cellStyle name="Total 2 2 21 3" xfId="42121"/>
    <cellStyle name="Total 2 2 22" xfId="7641"/>
    <cellStyle name="Total 2 2 22 2" xfId="25201"/>
    <cellStyle name="Total 2 2 22 3" xfId="42689"/>
    <cellStyle name="Total 2 2 23" xfId="8209"/>
    <cellStyle name="Total 2 2 23 2" xfId="25769"/>
    <cellStyle name="Total 2 2 23 3" xfId="43257"/>
    <cellStyle name="Total 2 2 24" xfId="8777"/>
    <cellStyle name="Total 2 2 24 2" xfId="26337"/>
    <cellStyle name="Total 2 2 24 3" xfId="43825"/>
    <cellStyle name="Total 2 2 25" xfId="8766"/>
    <cellStyle name="Total 2 2 25 2" xfId="26326"/>
    <cellStyle name="Total 2 2 25 3" xfId="43814"/>
    <cellStyle name="Total 2 2 26" xfId="9551"/>
    <cellStyle name="Total 2 2 26 2" xfId="27111"/>
    <cellStyle name="Total 2 2 26 3" xfId="44599"/>
    <cellStyle name="Total 2 2 27" xfId="10046"/>
    <cellStyle name="Total 2 2 27 2" xfId="27606"/>
    <cellStyle name="Total 2 2 27 3" xfId="45094"/>
    <cellStyle name="Total 2 2 28" xfId="10649"/>
    <cellStyle name="Total 2 2 28 2" xfId="28209"/>
    <cellStyle name="Total 2 2 28 3" xfId="45697"/>
    <cellStyle name="Total 2 2 29" xfId="7817"/>
    <cellStyle name="Total 2 2 29 2" xfId="25377"/>
    <cellStyle name="Total 2 2 29 3" xfId="42865"/>
    <cellStyle name="Total 2 2 3" xfId="599"/>
    <cellStyle name="Total 2 2 3 10" xfId="3680"/>
    <cellStyle name="Total 2 2 3 10 2" xfId="21272"/>
    <cellStyle name="Total 2 2 3 10 3" xfId="38760"/>
    <cellStyle name="Total 2 2 3 11" xfId="4101"/>
    <cellStyle name="Total 2 2 3 11 2" xfId="21693"/>
    <cellStyle name="Total 2 2 3 11 3" xfId="39181"/>
    <cellStyle name="Total 2 2 3 12" xfId="4522"/>
    <cellStyle name="Total 2 2 3 12 2" xfId="22114"/>
    <cellStyle name="Total 2 2 3 12 3" xfId="39602"/>
    <cellStyle name="Total 2 2 3 13" xfId="4934"/>
    <cellStyle name="Total 2 2 3 13 2" xfId="22526"/>
    <cellStyle name="Total 2 2 3 13 3" xfId="40014"/>
    <cellStyle name="Total 2 2 3 14" xfId="5334"/>
    <cellStyle name="Total 2 2 3 14 2" xfId="22926"/>
    <cellStyle name="Total 2 2 3 14 3" xfId="40414"/>
    <cellStyle name="Total 2 2 3 15" xfId="5850"/>
    <cellStyle name="Total 2 2 3 15 2" xfId="23442"/>
    <cellStyle name="Total 2 2 3 15 3" xfId="40930"/>
    <cellStyle name="Total 2 2 3 16" xfId="6450"/>
    <cellStyle name="Total 2 2 3 16 2" xfId="24010"/>
    <cellStyle name="Total 2 2 3 16 3" xfId="41498"/>
    <cellStyle name="Total 2 2 3 17" xfId="5779"/>
    <cellStyle name="Total 2 2 3 17 2" xfId="23371"/>
    <cellStyle name="Total 2 2 3 17 3" xfId="40859"/>
    <cellStyle name="Total 2 2 3 18" xfId="5786"/>
    <cellStyle name="Total 2 2 3 18 2" xfId="23378"/>
    <cellStyle name="Total 2 2 3 18 3" xfId="40866"/>
    <cellStyle name="Total 2 2 3 19" xfId="6631"/>
    <cellStyle name="Total 2 2 3 19 2" xfId="24191"/>
    <cellStyle name="Total 2 2 3 19 3" xfId="41679"/>
    <cellStyle name="Total 2 2 3 2" xfId="753"/>
    <cellStyle name="Total 2 2 3 2 10" xfId="4670"/>
    <cellStyle name="Total 2 2 3 2 10 2" xfId="22262"/>
    <cellStyle name="Total 2 2 3 2 10 3" xfId="39750"/>
    <cellStyle name="Total 2 2 3 2 11" xfId="5071"/>
    <cellStyle name="Total 2 2 3 2 11 2" xfId="22663"/>
    <cellStyle name="Total 2 2 3 2 11 3" xfId="40151"/>
    <cellStyle name="Total 2 2 3 2 12" xfId="5471"/>
    <cellStyle name="Total 2 2 3 2 12 2" xfId="23063"/>
    <cellStyle name="Total 2 2 3 2 12 3" xfId="40551"/>
    <cellStyle name="Total 2 2 3 2 13" xfId="6216"/>
    <cellStyle name="Total 2 2 3 2 13 2" xfId="23776"/>
    <cellStyle name="Total 2 2 3 2 13 3" xfId="41264"/>
    <cellStyle name="Total 2 2 3 2 14" xfId="6817"/>
    <cellStyle name="Total 2 2 3 2 14 2" xfId="24377"/>
    <cellStyle name="Total 2 2 3 2 14 3" xfId="41865"/>
    <cellStyle name="Total 2 2 3 2 15" xfId="7397"/>
    <cellStyle name="Total 2 2 3 2 15 2" xfId="24957"/>
    <cellStyle name="Total 2 2 3 2 15 3" xfId="42445"/>
    <cellStyle name="Total 2 2 3 2 16" xfId="7965"/>
    <cellStyle name="Total 2 2 3 2 16 2" xfId="25525"/>
    <cellStyle name="Total 2 2 3 2 16 3" xfId="43013"/>
    <cellStyle name="Total 2 2 3 2 17" xfId="8533"/>
    <cellStyle name="Total 2 2 3 2 17 2" xfId="26093"/>
    <cellStyle name="Total 2 2 3 2 17 3" xfId="43581"/>
    <cellStyle name="Total 2 2 3 2 18" xfId="9101"/>
    <cellStyle name="Total 2 2 3 2 18 2" xfId="26661"/>
    <cellStyle name="Total 2 2 3 2 18 3" xfId="44149"/>
    <cellStyle name="Total 2 2 3 2 19" xfId="9669"/>
    <cellStyle name="Total 2 2 3 2 19 2" xfId="27229"/>
    <cellStyle name="Total 2 2 3 2 19 3" xfId="44717"/>
    <cellStyle name="Total 2 2 3 2 2" xfId="1246"/>
    <cellStyle name="Total 2 2 3 2 2 2" xfId="18838"/>
    <cellStyle name="Total 2 2 3 2 2 3" xfId="36326"/>
    <cellStyle name="Total 2 2 3 2 20" xfId="10248"/>
    <cellStyle name="Total 2 2 3 2 20 2" xfId="27808"/>
    <cellStyle name="Total 2 2 3 2 20 3" xfId="45296"/>
    <cellStyle name="Total 2 2 3 2 21" xfId="10815"/>
    <cellStyle name="Total 2 2 3 2 21 2" xfId="28375"/>
    <cellStyle name="Total 2 2 3 2 21 3" xfId="45863"/>
    <cellStyle name="Total 2 2 3 2 22" xfId="11325"/>
    <cellStyle name="Total 2 2 3 2 22 2" xfId="28885"/>
    <cellStyle name="Total 2 2 3 2 22 3" xfId="46373"/>
    <cellStyle name="Total 2 2 3 2 23" xfId="11906"/>
    <cellStyle name="Total 2 2 3 2 23 2" xfId="29466"/>
    <cellStyle name="Total 2 2 3 2 23 3" xfId="46954"/>
    <cellStyle name="Total 2 2 3 2 24" xfId="12484"/>
    <cellStyle name="Total 2 2 3 2 24 2" xfId="30044"/>
    <cellStyle name="Total 2 2 3 2 24 3" xfId="47532"/>
    <cellStyle name="Total 2 2 3 2 25" xfId="13060"/>
    <cellStyle name="Total 2 2 3 2 25 2" xfId="30620"/>
    <cellStyle name="Total 2 2 3 2 25 3" xfId="48108"/>
    <cellStyle name="Total 2 2 3 2 26" xfId="13636"/>
    <cellStyle name="Total 2 2 3 2 26 2" xfId="31196"/>
    <cellStyle name="Total 2 2 3 2 26 3" xfId="48684"/>
    <cellStyle name="Total 2 2 3 2 27" xfId="14210"/>
    <cellStyle name="Total 2 2 3 2 27 2" xfId="31770"/>
    <cellStyle name="Total 2 2 3 2 27 3" xfId="49258"/>
    <cellStyle name="Total 2 2 3 2 28" xfId="14766"/>
    <cellStyle name="Total 2 2 3 2 28 2" xfId="32326"/>
    <cellStyle name="Total 2 2 3 2 28 3" xfId="49814"/>
    <cellStyle name="Total 2 2 3 2 29" xfId="15323"/>
    <cellStyle name="Total 2 2 3 2 29 2" xfId="32883"/>
    <cellStyle name="Total 2 2 3 2 29 3" xfId="50371"/>
    <cellStyle name="Total 2 2 3 2 3" xfId="1682"/>
    <cellStyle name="Total 2 2 3 2 3 2" xfId="19274"/>
    <cellStyle name="Total 2 2 3 2 3 3" xfId="36762"/>
    <cellStyle name="Total 2 2 3 2 30" xfId="15881"/>
    <cellStyle name="Total 2 2 3 2 30 2" xfId="33441"/>
    <cellStyle name="Total 2 2 3 2 30 3" xfId="50929"/>
    <cellStyle name="Total 2 2 3 2 31" xfId="16429"/>
    <cellStyle name="Total 2 2 3 2 31 2" xfId="33989"/>
    <cellStyle name="Total 2 2 3 2 31 3" xfId="51477"/>
    <cellStyle name="Total 2 2 3 2 32" xfId="16962"/>
    <cellStyle name="Total 2 2 3 2 32 2" xfId="34522"/>
    <cellStyle name="Total 2 2 3 2 32 3" xfId="52010"/>
    <cellStyle name="Total 2 2 3 2 33" xfId="17483"/>
    <cellStyle name="Total 2 2 3 2 33 2" xfId="35043"/>
    <cellStyle name="Total 2 2 3 2 33 3" xfId="52531"/>
    <cellStyle name="Total 2 2 3 2 34" xfId="18087"/>
    <cellStyle name="Total 2 2 3 2 35" xfId="35575"/>
    <cellStyle name="Total 2 2 3 2 36" xfId="53301"/>
    <cellStyle name="Total 2 2 3 2 37" xfId="53677"/>
    <cellStyle name="Total 2 2 3 2 4" xfId="2117"/>
    <cellStyle name="Total 2 2 3 2 4 2" xfId="19709"/>
    <cellStyle name="Total 2 2 3 2 4 3" xfId="37197"/>
    <cellStyle name="Total 2 2 3 2 5" xfId="2553"/>
    <cellStyle name="Total 2 2 3 2 5 2" xfId="20145"/>
    <cellStyle name="Total 2 2 3 2 5 3" xfId="37633"/>
    <cellStyle name="Total 2 2 3 2 6" xfId="3170"/>
    <cellStyle name="Total 2 2 3 2 6 2" xfId="20762"/>
    <cellStyle name="Total 2 2 3 2 6 3" xfId="38250"/>
    <cellStyle name="Total 2 2 3 2 7" xfId="3403"/>
    <cellStyle name="Total 2 2 3 2 7 2" xfId="20995"/>
    <cellStyle name="Total 2 2 3 2 7 3" xfId="38483"/>
    <cellStyle name="Total 2 2 3 2 8" xfId="3828"/>
    <cellStyle name="Total 2 2 3 2 8 2" xfId="21420"/>
    <cellStyle name="Total 2 2 3 2 8 3" xfId="38908"/>
    <cellStyle name="Total 2 2 3 2 9" xfId="4249"/>
    <cellStyle name="Total 2 2 3 2 9 2" xfId="21841"/>
    <cellStyle name="Total 2 2 3 2 9 3" xfId="39329"/>
    <cellStyle name="Total 2 2 3 20" xfId="7212"/>
    <cellStyle name="Total 2 2 3 20 2" xfId="24772"/>
    <cellStyle name="Total 2 2 3 20 3" xfId="42260"/>
    <cellStyle name="Total 2 2 3 21" xfId="7780"/>
    <cellStyle name="Total 2 2 3 21 2" xfId="25340"/>
    <cellStyle name="Total 2 2 3 21 3" xfId="42828"/>
    <cellStyle name="Total 2 2 3 22" xfId="7232"/>
    <cellStyle name="Total 2 2 3 22 2" xfId="24792"/>
    <cellStyle name="Total 2 2 3 22 3" xfId="42280"/>
    <cellStyle name="Total 2 2 3 23" xfId="8955"/>
    <cellStyle name="Total 2 2 3 23 2" xfId="26515"/>
    <cellStyle name="Total 2 2 3 23 3" xfId="44003"/>
    <cellStyle name="Total 2 2 3 24" xfId="8954"/>
    <cellStyle name="Total 2 2 3 24 2" xfId="26514"/>
    <cellStyle name="Total 2 2 3 24 3" xfId="44002"/>
    <cellStyle name="Total 2 2 3 25" xfId="10083"/>
    <cellStyle name="Total 2 2 3 25 2" xfId="27643"/>
    <cellStyle name="Total 2 2 3 25 3" xfId="45131"/>
    <cellStyle name="Total 2 2 3 26" xfId="11707"/>
    <cellStyle name="Total 2 2 3 26 2" xfId="29267"/>
    <cellStyle name="Total 2 2 3 26 3" xfId="46755"/>
    <cellStyle name="Total 2 2 3 27" xfId="12285"/>
    <cellStyle name="Total 2 2 3 27 2" xfId="29845"/>
    <cellStyle name="Total 2 2 3 27 3" xfId="47333"/>
    <cellStyle name="Total 2 2 3 28" xfId="12864"/>
    <cellStyle name="Total 2 2 3 28 2" xfId="30424"/>
    <cellStyle name="Total 2 2 3 28 3" xfId="47912"/>
    <cellStyle name="Total 2 2 3 29" xfId="12334"/>
    <cellStyle name="Total 2 2 3 29 2" xfId="29894"/>
    <cellStyle name="Total 2 2 3 29 3" xfId="47382"/>
    <cellStyle name="Total 2 2 3 3" xfId="873"/>
    <cellStyle name="Total 2 2 3 3 10" xfId="4790"/>
    <cellStyle name="Total 2 2 3 3 10 2" xfId="22382"/>
    <cellStyle name="Total 2 2 3 3 10 3" xfId="39870"/>
    <cellStyle name="Total 2 2 3 3 11" xfId="5191"/>
    <cellStyle name="Total 2 2 3 3 11 2" xfId="22783"/>
    <cellStyle name="Total 2 2 3 3 11 3" xfId="40271"/>
    <cellStyle name="Total 2 2 3 3 12" xfId="5591"/>
    <cellStyle name="Total 2 2 3 3 12 2" xfId="23183"/>
    <cellStyle name="Total 2 2 3 3 12 3" xfId="40671"/>
    <cellStyle name="Total 2 2 3 3 13" xfId="6336"/>
    <cellStyle name="Total 2 2 3 3 13 2" xfId="23896"/>
    <cellStyle name="Total 2 2 3 3 13 3" xfId="41384"/>
    <cellStyle name="Total 2 2 3 3 14" xfId="6937"/>
    <cellStyle name="Total 2 2 3 3 14 2" xfId="24497"/>
    <cellStyle name="Total 2 2 3 3 14 3" xfId="41985"/>
    <cellStyle name="Total 2 2 3 3 15" xfId="7517"/>
    <cellStyle name="Total 2 2 3 3 15 2" xfId="25077"/>
    <cellStyle name="Total 2 2 3 3 15 3" xfId="42565"/>
    <cellStyle name="Total 2 2 3 3 16" xfId="8085"/>
    <cellStyle name="Total 2 2 3 3 16 2" xfId="25645"/>
    <cellStyle name="Total 2 2 3 3 16 3" xfId="43133"/>
    <cellStyle name="Total 2 2 3 3 17" xfId="8653"/>
    <cellStyle name="Total 2 2 3 3 17 2" xfId="26213"/>
    <cellStyle name="Total 2 2 3 3 17 3" xfId="43701"/>
    <cellStyle name="Total 2 2 3 3 18" xfId="9221"/>
    <cellStyle name="Total 2 2 3 3 18 2" xfId="26781"/>
    <cellStyle name="Total 2 2 3 3 18 3" xfId="44269"/>
    <cellStyle name="Total 2 2 3 3 19" xfId="9789"/>
    <cellStyle name="Total 2 2 3 3 19 2" xfId="27349"/>
    <cellStyle name="Total 2 2 3 3 19 3" xfId="44837"/>
    <cellStyle name="Total 2 2 3 3 2" xfId="1366"/>
    <cellStyle name="Total 2 2 3 3 2 2" xfId="18958"/>
    <cellStyle name="Total 2 2 3 3 2 3" xfId="36446"/>
    <cellStyle name="Total 2 2 3 3 20" xfId="10368"/>
    <cellStyle name="Total 2 2 3 3 20 2" xfId="27928"/>
    <cellStyle name="Total 2 2 3 3 20 3" xfId="45416"/>
    <cellStyle name="Total 2 2 3 3 21" xfId="10935"/>
    <cellStyle name="Total 2 2 3 3 21 2" xfId="28495"/>
    <cellStyle name="Total 2 2 3 3 21 3" xfId="45983"/>
    <cellStyle name="Total 2 2 3 3 22" xfId="11445"/>
    <cellStyle name="Total 2 2 3 3 22 2" xfId="29005"/>
    <cellStyle name="Total 2 2 3 3 22 3" xfId="46493"/>
    <cellStyle name="Total 2 2 3 3 23" xfId="12026"/>
    <cellStyle name="Total 2 2 3 3 23 2" xfId="29586"/>
    <cellStyle name="Total 2 2 3 3 23 3" xfId="47074"/>
    <cellStyle name="Total 2 2 3 3 24" xfId="12604"/>
    <cellStyle name="Total 2 2 3 3 24 2" xfId="30164"/>
    <cellStyle name="Total 2 2 3 3 24 3" xfId="47652"/>
    <cellStyle name="Total 2 2 3 3 25" xfId="13180"/>
    <cellStyle name="Total 2 2 3 3 25 2" xfId="30740"/>
    <cellStyle name="Total 2 2 3 3 25 3" xfId="48228"/>
    <cellStyle name="Total 2 2 3 3 26" xfId="13756"/>
    <cellStyle name="Total 2 2 3 3 26 2" xfId="31316"/>
    <cellStyle name="Total 2 2 3 3 26 3" xfId="48804"/>
    <cellStyle name="Total 2 2 3 3 27" xfId="14330"/>
    <cellStyle name="Total 2 2 3 3 27 2" xfId="31890"/>
    <cellStyle name="Total 2 2 3 3 27 3" xfId="49378"/>
    <cellStyle name="Total 2 2 3 3 28" xfId="14886"/>
    <cellStyle name="Total 2 2 3 3 28 2" xfId="32446"/>
    <cellStyle name="Total 2 2 3 3 28 3" xfId="49934"/>
    <cellStyle name="Total 2 2 3 3 29" xfId="15443"/>
    <cellStyle name="Total 2 2 3 3 29 2" xfId="33003"/>
    <cellStyle name="Total 2 2 3 3 29 3" xfId="50491"/>
    <cellStyle name="Total 2 2 3 3 3" xfId="1802"/>
    <cellStyle name="Total 2 2 3 3 3 2" xfId="19394"/>
    <cellStyle name="Total 2 2 3 3 3 3" xfId="36882"/>
    <cellStyle name="Total 2 2 3 3 30" xfId="16001"/>
    <cellStyle name="Total 2 2 3 3 30 2" xfId="33561"/>
    <cellStyle name="Total 2 2 3 3 30 3" xfId="51049"/>
    <cellStyle name="Total 2 2 3 3 31" xfId="16549"/>
    <cellStyle name="Total 2 2 3 3 31 2" xfId="34109"/>
    <cellStyle name="Total 2 2 3 3 31 3" xfId="51597"/>
    <cellStyle name="Total 2 2 3 3 32" xfId="17082"/>
    <cellStyle name="Total 2 2 3 3 32 2" xfId="34642"/>
    <cellStyle name="Total 2 2 3 3 32 3" xfId="52130"/>
    <cellStyle name="Total 2 2 3 3 33" xfId="17603"/>
    <cellStyle name="Total 2 2 3 3 33 2" xfId="35163"/>
    <cellStyle name="Total 2 2 3 3 33 3" xfId="52651"/>
    <cellStyle name="Total 2 2 3 3 34" xfId="18207"/>
    <cellStyle name="Total 2 2 3 3 35" xfId="35695"/>
    <cellStyle name="Total 2 2 3 3 36" xfId="53421"/>
    <cellStyle name="Total 2 2 3 3 37" xfId="53118"/>
    <cellStyle name="Total 2 2 3 3 4" xfId="2237"/>
    <cellStyle name="Total 2 2 3 3 4 2" xfId="19829"/>
    <cellStyle name="Total 2 2 3 3 4 3" xfId="37317"/>
    <cellStyle name="Total 2 2 3 3 5" xfId="2673"/>
    <cellStyle name="Total 2 2 3 3 5 2" xfId="20265"/>
    <cellStyle name="Total 2 2 3 3 5 3" xfId="37753"/>
    <cellStyle name="Total 2 2 3 3 6" xfId="2914"/>
    <cellStyle name="Total 2 2 3 3 6 2" xfId="20506"/>
    <cellStyle name="Total 2 2 3 3 6 3" xfId="37994"/>
    <cellStyle name="Total 2 2 3 3 7" xfId="3523"/>
    <cellStyle name="Total 2 2 3 3 7 2" xfId="21115"/>
    <cellStyle name="Total 2 2 3 3 7 3" xfId="38603"/>
    <cellStyle name="Total 2 2 3 3 8" xfId="3948"/>
    <cellStyle name="Total 2 2 3 3 8 2" xfId="21540"/>
    <cellStyle name="Total 2 2 3 3 8 3" xfId="39028"/>
    <cellStyle name="Total 2 2 3 3 9" xfId="4369"/>
    <cellStyle name="Total 2 2 3 3 9 2" xfId="21961"/>
    <cellStyle name="Total 2 2 3 3 9 3" xfId="39449"/>
    <cellStyle name="Total 2 2 3 30" xfId="13453"/>
    <cellStyle name="Total 2 2 3 30 2" xfId="31013"/>
    <cellStyle name="Total 2 2 3 30 3" xfId="48501"/>
    <cellStyle name="Total 2 2 3 31" xfId="11742"/>
    <cellStyle name="Total 2 2 3 31 2" xfId="29302"/>
    <cellStyle name="Total 2 2 3 31 3" xfId="46790"/>
    <cellStyle name="Total 2 2 3 32" xfId="14030"/>
    <cellStyle name="Total 2 2 3 32 2" xfId="31590"/>
    <cellStyle name="Total 2 2 3 32 3" xfId="49078"/>
    <cellStyle name="Total 2 2 3 33" xfId="12159"/>
    <cellStyle name="Total 2 2 3 33 2" xfId="29719"/>
    <cellStyle name="Total 2 2 3 33 3" xfId="47207"/>
    <cellStyle name="Total 2 2 3 34" xfId="14622"/>
    <cellStyle name="Total 2 2 3 34 2" xfId="32182"/>
    <cellStyle name="Total 2 2 3 34 3" xfId="49670"/>
    <cellStyle name="Total 2 2 3 35" xfId="17771"/>
    <cellStyle name="Total 2 2 3 36" xfId="17702"/>
    <cellStyle name="Total 2 2 3 37" xfId="53147"/>
    <cellStyle name="Total 2 2 3 38" xfId="53553"/>
    <cellStyle name="Total 2 2 3 4" xfId="1092"/>
    <cellStyle name="Total 2 2 3 4 10" xfId="10664"/>
    <cellStyle name="Total 2 2 3 4 10 2" xfId="28224"/>
    <cellStyle name="Total 2 2 3 4 10 3" xfId="45712"/>
    <cellStyle name="Total 2 2 3 4 11" xfId="11174"/>
    <cellStyle name="Total 2 2 3 4 11 2" xfId="28734"/>
    <cellStyle name="Total 2 2 3 4 11 3" xfId="46222"/>
    <cellStyle name="Total 2 2 3 4 12" xfId="11754"/>
    <cellStyle name="Total 2 2 3 4 12 2" xfId="29314"/>
    <cellStyle name="Total 2 2 3 4 12 3" xfId="46802"/>
    <cellStyle name="Total 2 2 3 4 13" xfId="12332"/>
    <cellStyle name="Total 2 2 3 4 13 2" xfId="29892"/>
    <cellStyle name="Total 2 2 3 4 13 3" xfId="47380"/>
    <cellStyle name="Total 2 2 3 4 14" xfId="12909"/>
    <cellStyle name="Total 2 2 3 4 14 2" xfId="30469"/>
    <cellStyle name="Total 2 2 3 4 14 3" xfId="47957"/>
    <cellStyle name="Total 2 2 3 4 15" xfId="13485"/>
    <cellStyle name="Total 2 2 3 4 15 2" xfId="31045"/>
    <cellStyle name="Total 2 2 3 4 15 3" xfId="48533"/>
    <cellStyle name="Total 2 2 3 4 16" xfId="14059"/>
    <cellStyle name="Total 2 2 3 4 16 2" xfId="31619"/>
    <cellStyle name="Total 2 2 3 4 16 3" xfId="49107"/>
    <cellStyle name="Total 2 2 3 4 17" xfId="14618"/>
    <cellStyle name="Total 2 2 3 4 17 2" xfId="32178"/>
    <cellStyle name="Total 2 2 3 4 17 3" xfId="49666"/>
    <cellStyle name="Total 2 2 3 4 18" xfId="15173"/>
    <cellStyle name="Total 2 2 3 4 18 2" xfId="32733"/>
    <cellStyle name="Total 2 2 3 4 18 3" xfId="50221"/>
    <cellStyle name="Total 2 2 3 4 19" xfId="15737"/>
    <cellStyle name="Total 2 2 3 4 19 2" xfId="33297"/>
    <cellStyle name="Total 2 2 3 4 19 3" xfId="50785"/>
    <cellStyle name="Total 2 2 3 4 2" xfId="6064"/>
    <cellStyle name="Total 2 2 3 4 2 2" xfId="23639"/>
    <cellStyle name="Total 2 2 3 4 2 3" xfId="41127"/>
    <cellStyle name="Total 2 2 3 4 20" xfId="16283"/>
    <cellStyle name="Total 2 2 3 4 20 2" xfId="33843"/>
    <cellStyle name="Total 2 2 3 4 20 3" xfId="51331"/>
    <cellStyle name="Total 2 2 3 4 21" xfId="16825"/>
    <cellStyle name="Total 2 2 3 4 21 2" xfId="34385"/>
    <cellStyle name="Total 2 2 3 4 21 3" xfId="51873"/>
    <cellStyle name="Total 2 2 3 4 22" xfId="17346"/>
    <cellStyle name="Total 2 2 3 4 22 2" xfId="34906"/>
    <cellStyle name="Total 2 2 3 4 22 3" xfId="52394"/>
    <cellStyle name="Total 2 2 3 4 23" xfId="17950"/>
    <cellStyle name="Total 2 2 3 4 24" xfId="35438"/>
    <cellStyle name="Total 2 2 3 4 3" xfId="6665"/>
    <cellStyle name="Total 2 2 3 4 3 2" xfId="24225"/>
    <cellStyle name="Total 2 2 3 4 3 3" xfId="41713"/>
    <cellStyle name="Total 2 2 3 4 4" xfId="7245"/>
    <cellStyle name="Total 2 2 3 4 4 2" xfId="24805"/>
    <cellStyle name="Total 2 2 3 4 4 3" xfId="42293"/>
    <cellStyle name="Total 2 2 3 4 5" xfId="7813"/>
    <cellStyle name="Total 2 2 3 4 5 2" xfId="25373"/>
    <cellStyle name="Total 2 2 3 4 5 3" xfId="42861"/>
    <cellStyle name="Total 2 2 3 4 6" xfId="8381"/>
    <cellStyle name="Total 2 2 3 4 6 2" xfId="25941"/>
    <cellStyle name="Total 2 2 3 4 6 3" xfId="43429"/>
    <cellStyle name="Total 2 2 3 4 7" xfId="8949"/>
    <cellStyle name="Total 2 2 3 4 7 2" xfId="26509"/>
    <cellStyle name="Total 2 2 3 4 7 3" xfId="43997"/>
    <cellStyle name="Total 2 2 3 4 8" xfId="9517"/>
    <cellStyle name="Total 2 2 3 4 8 2" xfId="27077"/>
    <cellStyle name="Total 2 2 3 4 8 3" xfId="44565"/>
    <cellStyle name="Total 2 2 3 4 9" xfId="10096"/>
    <cellStyle name="Total 2 2 3 4 9 2" xfId="27656"/>
    <cellStyle name="Total 2 2 3 4 9 3" xfId="45144"/>
    <cellStyle name="Total 2 2 3 5" xfId="1528"/>
    <cellStyle name="Total 2 2 3 5 2" xfId="19120"/>
    <cellStyle name="Total 2 2 3 5 3" xfId="36608"/>
    <cellStyle name="Total 2 2 3 6" xfId="1964"/>
    <cellStyle name="Total 2 2 3 6 2" xfId="19556"/>
    <cellStyle name="Total 2 2 3 6 3" xfId="37044"/>
    <cellStyle name="Total 2 2 3 7" xfId="2399"/>
    <cellStyle name="Total 2 2 3 7 2" xfId="19991"/>
    <cellStyle name="Total 2 2 3 7 3" xfId="37479"/>
    <cellStyle name="Total 2 2 3 8" xfId="3001"/>
    <cellStyle name="Total 2 2 3 8 2" xfId="20593"/>
    <cellStyle name="Total 2 2 3 8 3" xfId="38081"/>
    <cellStyle name="Total 2 2 3 9" xfId="3251"/>
    <cellStyle name="Total 2 2 3 9 2" xfId="20843"/>
    <cellStyle name="Total 2 2 3 9 3" xfId="38331"/>
    <cellStyle name="Total 2 2 30" xfId="10082"/>
    <cellStyle name="Total 2 2 30 2" xfId="27642"/>
    <cellStyle name="Total 2 2 30 3" xfId="45130"/>
    <cellStyle name="Total 2 2 31" xfId="11178"/>
    <cellStyle name="Total 2 2 31 2" xfId="28738"/>
    <cellStyle name="Total 2 2 31 3" xfId="46226"/>
    <cellStyle name="Total 2 2 32" xfId="13892"/>
    <cellStyle name="Total 2 2 32 2" xfId="31452"/>
    <cellStyle name="Total 2 2 32 3" xfId="48940"/>
    <cellStyle name="Total 2 2 33" xfId="14452"/>
    <cellStyle name="Total 2 2 33 2" xfId="32012"/>
    <cellStyle name="Total 2 2 33 3" xfId="49500"/>
    <cellStyle name="Total 2 2 34" xfId="14443"/>
    <cellStyle name="Total 2 2 34 2" xfId="32003"/>
    <cellStyle name="Total 2 2 34 3" xfId="49491"/>
    <cellStyle name="Total 2 2 35" xfId="15572"/>
    <cellStyle name="Total 2 2 35 2" xfId="33132"/>
    <cellStyle name="Total 2 2 35 3" xfId="50620"/>
    <cellStyle name="Total 2 2 36" xfId="15567"/>
    <cellStyle name="Total 2 2 36 2" xfId="33127"/>
    <cellStyle name="Total 2 2 36 3" xfId="50615"/>
    <cellStyle name="Total 2 2 37" xfId="16671"/>
    <cellStyle name="Total 2 2 37 2" xfId="34231"/>
    <cellStyle name="Total 2 2 37 3" xfId="51719"/>
    <cellStyle name="Total 2 2 38" xfId="17747"/>
    <cellStyle name="Total 2 2 39" xfId="17726"/>
    <cellStyle name="Total 2 2 4" xfId="729"/>
    <cellStyle name="Total 2 2 4 10" xfId="4646"/>
    <cellStyle name="Total 2 2 4 10 2" xfId="22238"/>
    <cellStyle name="Total 2 2 4 10 3" xfId="39726"/>
    <cellStyle name="Total 2 2 4 11" xfId="5047"/>
    <cellStyle name="Total 2 2 4 11 2" xfId="22639"/>
    <cellStyle name="Total 2 2 4 11 3" xfId="40127"/>
    <cellStyle name="Total 2 2 4 12" xfId="5447"/>
    <cellStyle name="Total 2 2 4 12 2" xfId="23039"/>
    <cellStyle name="Total 2 2 4 12 3" xfId="40527"/>
    <cellStyle name="Total 2 2 4 13" xfId="6192"/>
    <cellStyle name="Total 2 2 4 13 2" xfId="23752"/>
    <cellStyle name="Total 2 2 4 13 3" xfId="41240"/>
    <cellStyle name="Total 2 2 4 14" xfId="6793"/>
    <cellStyle name="Total 2 2 4 14 2" xfId="24353"/>
    <cellStyle name="Total 2 2 4 14 3" xfId="41841"/>
    <cellStyle name="Total 2 2 4 15" xfId="7373"/>
    <cellStyle name="Total 2 2 4 15 2" xfId="24933"/>
    <cellStyle name="Total 2 2 4 15 3" xfId="42421"/>
    <cellStyle name="Total 2 2 4 16" xfId="7941"/>
    <cellStyle name="Total 2 2 4 16 2" xfId="25501"/>
    <cellStyle name="Total 2 2 4 16 3" xfId="42989"/>
    <cellStyle name="Total 2 2 4 17" xfId="8509"/>
    <cellStyle name="Total 2 2 4 17 2" xfId="26069"/>
    <cellStyle name="Total 2 2 4 17 3" xfId="43557"/>
    <cellStyle name="Total 2 2 4 18" xfId="9077"/>
    <cellStyle name="Total 2 2 4 18 2" xfId="26637"/>
    <cellStyle name="Total 2 2 4 18 3" xfId="44125"/>
    <cellStyle name="Total 2 2 4 19" xfId="9645"/>
    <cellStyle name="Total 2 2 4 19 2" xfId="27205"/>
    <cellStyle name="Total 2 2 4 19 3" xfId="44693"/>
    <cellStyle name="Total 2 2 4 2" xfId="1222"/>
    <cellStyle name="Total 2 2 4 2 2" xfId="18814"/>
    <cellStyle name="Total 2 2 4 2 3" xfId="36302"/>
    <cellStyle name="Total 2 2 4 20" xfId="10224"/>
    <cellStyle name="Total 2 2 4 20 2" xfId="27784"/>
    <cellStyle name="Total 2 2 4 20 3" xfId="45272"/>
    <cellStyle name="Total 2 2 4 21" xfId="10791"/>
    <cellStyle name="Total 2 2 4 21 2" xfId="28351"/>
    <cellStyle name="Total 2 2 4 21 3" xfId="45839"/>
    <cellStyle name="Total 2 2 4 22" xfId="11301"/>
    <cellStyle name="Total 2 2 4 22 2" xfId="28861"/>
    <cellStyle name="Total 2 2 4 22 3" xfId="46349"/>
    <cellStyle name="Total 2 2 4 23" xfId="11882"/>
    <cellStyle name="Total 2 2 4 23 2" xfId="29442"/>
    <cellStyle name="Total 2 2 4 23 3" xfId="46930"/>
    <cellStyle name="Total 2 2 4 24" xfId="12460"/>
    <cellStyle name="Total 2 2 4 24 2" xfId="30020"/>
    <cellStyle name="Total 2 2 4 24 3" xfId="47508"/>
    <cellStyle name="Total 2 2 4 25" xfId="13036"/>
    <cellStyle name="Total 2 2 4 25 2" xfId="30596"/>
    <cellStyle name="Total 2 2 4 25 3" xfId="48084"/>
    <cellStyle name="Total 2 2 4 26" xfId="13612"/>
    <cellStyle name="Total 2 2 4 26 2" xfId="31172"/>
    <cellStyle name="Total 2 2 4 26 3" xfId="48660"/>
    <cellStyle name="Total 2 2 4 27" xfId="14186"/>
    <cellStyle name="Total 2 2 4 27 2" xfId="31746"/>
    <cellStyle name="Total 2 2 4 27 3" xfId="49234"/>
    <cellStyle name="Total 2 2 4 28" xfId="14742"/>
    <cellStyle name="Total 2 2 4 28 2" xfId="32302"/>
    <cellStyle name="Total 2 2 4 28 3" xfId="49790"/>
    <cellStyle name="Total 2 2 4 29" xfId="15299"/>
    <cellStyle name="Total 2 2 4 29 2" xfId="32859"/>
    <cellStyle name="Total 2 2 4 29 3" xfId="50347"/>
    <cellStyle name="Total 2 2 4 3" xfId="1658"/>
    <cellStyle name="Total 2 2 4 3 2" xfId="19250"/>
    <cellStyle name="Total 2 2 4 3 3" xfId="36738"/>
    <cellStyle name="Total 2 2 4 30" xfId="15857"/>
    <cellStyle name="Total 2 2 4 30 2" xfId="33417"/>
    <cellStyle name="Total 2 2 4 30 3" xfId="50905"/>
    <cellStyle name="Total 2 2 4 31" xfId="16405"/>
    <cellStyle name="Total 2 2 4 31 2" xfId="33965"/>
    <cellStyle name="Total 2 2 4 31 3" xfId="51453"/>
    <cellStyle name="Total 2 2 4 32" xfId="16938"/>
    <cellStyle name="Total 2 2 4 32 2" xfId="34498"/>
    <cellStyle name="Total 2 2 4 32 3" xfId="51986"/>
    <cellStyle name="Total 2 2 4 33" xfId="17459"/>
    <cellStyle name="Total 2 2 4 33 2" xfId="35019"/>
    <cellStyle name="Total 2 2 4 33 3" xfId="52507"/>
    <cellStyle name="Total 2 2 4 34" xfId="18063"/>
    <cellStyle name="Total 2 2 4 35" xfId="35551"/>
    <cellStyle name="Total 2 2 4 36" xfId="53277"/>
    <cellStyle name="Total 2 2 4 37" xfId="53828"/>
    <cellStyle name="Total 2 2 4 4" xfId="2093"/>
    <cellStyle name="Total 2 2 4 4 2" xfId="19685"/>
    <cellStyle name="Total 2 2 4 4 3" xfId="37173"/>
    <cellStyle name="Total 2 2 4 5" xfId="2529"/>
    <cellStyle name="Total 2 2 4 5 2" xfId="20121"/>
    <cellStyle name="Total 2 2 4 5 3" xfId="37609"/>
    <cellStyle name="Total 2 2 4 6" xfId="2839"/>
    <cellStyle name="Total 2 2 4 6 2" xfId="20431"/>
    <cellStyle name="Total 2 2 4 6 3" xfId="37919"/>
    <cellStyle name="Total 2 2 4 7" xfId="3379"/>
    <cellStyle name="Total 2 2 4 7 2" xfId="20971"/>
    <cellStyle name="Total 2 2 4 7 3" xfId="38459"/>
    <cellStyle name="Total 2 2 4 8" xfId="3804"/>
    <cellStyle name="Total 2 2 4 8 2" xfId="21396"/>
    <cellStyle name="Total 2 2 4 8 3" xfId="38884"/>
    <cellStyle name="Total 2 2 4 9" xfId="4225"/>
    <cellStyle name="Total 2 2 4 9 2" xfId="21817"/>
    <cellStyle name="Total 2 2 4 9 3" xfId="39305"/>
    <cellStyle name="Total 2 2 40" xfId="52847"/>
    <cellStyle name="Total 2 2 41" xfId="52874"/>
    <cellStyle name="Total 2 2 42" xfId="52862"/>
    <cellStyle name="Total 2 2 43" xfId="52908"/>
    <cellStyle name="Total 2 2 44" xfId="52928"/>
    <cellStyle name="Total 2 2 45" xfId="52943"/>
    <cellStyle name="Total 2 2 46" xfId="52955"/>
    <cellStyle name="Total 2 2 47" xfId="52967"/>
    <cellStyle name="Total 2 2 48" xfId="53110"/>
    <cellStyle name="Total 2 2 49" xfId="53721"/>
    <cellStyle name="Total 2 2 5" xfId="515"/>
    <cellStyle name="Total 2 2 5 10" xfId="3710"/>
    <cellStyle name="Total 2 2 5 10 2" xfId="21302"/>
    <cellStyle name="Total 2 2 5 10 3" xfId="38790"/>
    <cellStyle name="Total 2 2 5 11" xfId="4131"/>
    <cellStyle name="Total 2 2 5 11 2" xfId="21723"/>
    <cellStyle name="Total 2 2 5 11 3" xfId="39211"/>
    <cellStyle name="Total 2 2 5 12" xfId="4552"/>
    <cellStyle name="Total 2 2 5 12 2" xfId="22144"/>
    <cellStyle name="Total 2 2 5 12 3" xfId="39632"/>
    <cellStyle name="Total 2 2 5 13" xfId="5981"/>
    <cellStyle name="Total 2 2 5 13 2" xfId="23573"/>
    <cellStyle name="Total 2 2 5 13 3" xfId="41061"/>
    <cellStyle name="Total 2 2 5 14" xfId="6582"/>
    <cellStyle name="Total 2 2 5 14 2" xfId="24142"/>
    <cellStyle name="Total 2 2 5 14 3" xfId="41630"/>
    <cellStyle name="Total 2 2 5 15" xfId="7162"/>
    <cellStyle name="Total 2 2 5 15 2" xfId="24722"/>
    <cellStyle name="Total 2 2 5 15 3" xfId="42210"/>
    <cellStyle name="Total 2 2 5 16" xfId="7730"/>
    <cellStyle name="Total 2 2 5 16 2" xfId="25290"/>
    <cellStyle name="Total 2 2 5 16 3" xfId="42778"/>
    <cellStyle name="Total 2 2 5 17" xfId="8298"/>
    <cellStyle name="Total 2 2 5 17 2" xfId="25858"/>
    <cellStyle name="Total 2 2 5 17 3" xfId="43346"/>
    <cellStyle name="Total 2 2 5 18" xfId="8866"/>
    <cellStyle name="Total 2 2 5 18 2" xfId="26426"/>
    <cellStyle name="Total 2 2 5 18 3" xfId="43914"/>
    <cellStyle name="Total 2 2 5 19" xfId="9434"/>
    <cellStyle name="Total 2 2 5 19 2" xfId="26994"/>
    <cellStyle name="Total 2 2 5 19 3" xfId="44482"/>
    <cellStyle name="Total 2 2 5 2" xfId="1008"/>
    <cellStyle name="Total 2 2 5 2 2" xfId="18624"/>
    <cellStyle name="Total 2 2 5 2 3" xfId="36112"/>
    <cellStyle name="Total 2 2 5 20" xfId="10014"/>
    <cellStyle name="Total 2 2 5 20 2" xfId="27574"/>
    <cellStyle name="Total 2 2 5 20 3" xfId="45062"/>
    <cellStyle name="Total 2 2 5 21" xfId="10581"/>
    <cellStyle name="Total 2 2 5 21 2" xfId="28141"/>
    <cellStyle name="Total 2 2 5 21 3" xfId="45629"/>
    <cellStyle name="Total 2 2 5 22" xfId="11092"/>
    <cellStyle name="Total 2 2 5 22 2" xfId="28652"/>
    <cellStyle name="Total 2 2 5 22 3" xfId="46140"/>
    <cellStyle name="Total 2 2 5 23" xfId="11671"/>
    <cellStyle name="Total 2 2 5 23 2" xfId="29231"/>
    <cellStyle name="Total 2 2 5 23 3" xfId="46719"/>
    <cellStyle name="Total 2 2 5 24" xfId="12249"/>
    <cellStyle name="Total 2 2 5 24 2" xfId="29809"/>
    <cellStyle name="Total 2 2 5 24 3" xfId="47297"/>
    <cellStyle name="Total 2 2 5 25" xfId="12828"/>
    <cellStyle name="Total 2 2 5 25 2" xfId="30388"/>
    <cellStyle name="Total 2 2 5 25 3" xfId="47876"/>
    <cellStyle name="Total 2 2 5 26" xfId="13404"/>
    <cellStyle name="Total 2 2 5 26 2" xfId="30964"/>
    <cellStyle name="Total 2 2 5 26 3" xfId="48452"/>
    <cellStyle name="Total 2 2 5 27" xfId="13981"/>
    <cellStyle name="Total 2 2 5 27 2" xfId="31541"/>
    <cellStyle name="Total 2 2 5 27 3" xfId="49029"/>
    <cellStyle name="Total 2 2 5 28" xfId="14541"/>
    <cellStyle name="Total 2 2 5 28 2" xfId="32101"/>
    <cellStyle name="Total 2 2 5 28 3" xfId="49589"/>
    <cellStyle name="Total 2 2 5 29" xfId="15096"/>
    <cellStyle name="Total 2 2 5 29 2" xfId="32656"/>
    <cellStyle name="Total 2 2 5 29 3" xfId="50144"/>
    <cellStyle name="Total 2 2 5 3" xfId="482"/>
    <cellStyle name="Total 2 2 5 3 2" xfId="18529"/>
    <cellStyle name="Total 2 2 5 3 3" xfId="36017"/>
    <cellStyle name="Total 2 2 5 30" xfId="15661"/>
    <cellStyle name="Total 2 2 5 30 2" xfId="33221"/>
    <cellStyle name="Total 2 2 5 30 3" xfId="50709"/>
    <cellStyle name="Total 2 2 5 31" xfId="16208"/>
    <cellStyle name="Total 2 2 5 31 2" xfId="33768"/>
    <cellStyle name="Total 2 2 5 31 3" xfId="51256"/>
    <cellStyle name="Total 2 2 5 32" xfId="16759"/>
    <cellStyle name="Total 2 2 5 32 2" xfId="34319"/>
    <cellStyle name="Total 2 2 5 32 3" xfId="51807"/>
    <cellStyle name="Total 2 2 5 33" xfId="17280"/>
    <cellStyle name="Total 2 2 5 33 2" xfId="34840"/>
    <cellStyle name="Total 2 2 5 33 3" xfId="52328"/>
    <cellStyle name="Total 2 2 5 34" xfId="17884"/>
    <cellStyle name="Total 2 2 5 35" xfId="35372"/>
    <cellStyle name="Total 2 2 5 36" xfId="53062"/>
    <cellStyle name="Total 2 2 5 37" xfId="53815"/>
    <cellStyle name="Total 2 2 5 4" xfId="1128"/>
    <cellStyle name="Total 2 2 5 4 2" xfId="18720"/>
    <cellStyle name="Total 2 2 5 4 3" xfId="36208"/>
    <cellStyle name="Total 2 2 5 5" xfId="1564"/>
    <cellStyle name="Total 2 2 5 5 2" xfId="19156"/>
    <cellStyle name="Total 2 2 5 5 3" xfId="36644"/>
    <cellStyle name="Total 2 2 5 6" xfId="3052"/>
    <cellStyle name="Total 2 2 5 6 2" xfId="20644"/>
    <cellStyle name="Total 2 2 5 6 3" xfId="38132"/>
    <cellStyle name="Total 2 2 5 7" xfId="3153"/>
    <cellStyle name="Total 2 2 5 7 2" xfId="20745"/>
    <cellStyle name="Total 2 2 5 7 3" xfId="38233"/>
    <cellStyle name="Total 2 2 5 8" xfId="3137"/>
    <cellStyle name="Total 2 2 5 8 2" xfId="20729"/>
    <cellStyle name="Total 2 2 5 8 3" xfId="38217"/>
    <cellStyle name="Total 2 2 5 9" xfId="3285"/>
    <cellStyle name="Total 2 2 5 9 2" xfId="20877"/>
    <cellStyle name="Total 2 2 5 9 3" xfId="38365"/>
    <cellStyle name="Total 2 2 6" xfId="562"/>
    <cellStyle name="Total 2 2 6 10" xfId="10628"/>
    <cellStyle name="Total 2 2 6 10 2" xfId="28188"/>
    <cellStyle name="Total 2 2 6 10 3" xfId="45676"/>
    <cellStyle name="Total 2 2 6 11" xfId="11139"/>
    <cellStyle name="Total 2 2 6 11 2" xfId="28699"/>
    <cellStyle name="Total 2 2 6 11 3" xfId="46187"/>
    <cellStyle name="Total 2 2 6 12" xfId="11718"/>
    <cellStyle name="Total 2 2 6 12 2" xfId="29278"/>
    <cellStyle name="Total 2 2 6 12 3" xfId="46766"/>
    <cellStyle name="Total 2 2 6 13" xfId="12296"/>
    <cellStyle name="Total 2 2 6 13 2" xfId="29856"/>
    <cellStyle name="Total 2 2 6 13 3" xfId="47344"/>
    <cellStyle name="Total 2 2 6 14" xfId="12875"/>
    <cellStyle name="Total 2 2 6 14 2" xfId="30435"/>
    <cellStyle name="Total 2 2 6 14 3" xfId="47923"/>
    <cellStyle name="Total 2 2 6 15" xfId="13451"/>
    <cellStyle name="Total 2 2 6 15 2" xfId="31011"/>
    <cellStyle name="Total 2 2 6 15 3" xfId="48499"/>
    <cellStyle name="Total 2 2 6 16" xfId="14028"/>
    <cellStyle name="Total 2 2 6 16 2" xfId="31588"/>
    <cellStyle name="Total 2 2 6 16 3" xfId="49076"/>
    <cellStyle name="Total 2 2 6 17" xfId="14586"/>
    <cellStyle name="Total 2 2 6 17 2" xfId="32146"/>
    <cellStyle name="Total 2 2 6 17 3" xfId="49634"/>
    <cellStyle name="Total 2 2 6 18" xfId="15142"/>
    <cellStyle name="Total 2 2 6 18 2" xfId="32702"/>
    <cellStyle name="Total 2 2 6 18 3" xfId="50190"/>
    <cellStyle name="Total 2 2 6 19" xfId="15706"/>
    <cellStyle name="Total 2 2 6 19 2" xfId="33266"/>
    <cellStyle name="Total 2 2 6 19 3" xfId="50754"/>
    <cellStyle name="Total 2 2 6 2" xfId="6028"/>
    <cellStyle name="Total 2 2 6 2 2" xfId="23615"/>
    <cellStyle name="Total 2 2 6 2 3" xfId="41103"/>
    <cellStyle name="Total 2 2 6 20" xfId="16253"/>
    <cellStyle name="Total 2 2 6 20 2" xfId="33813"/>
    <cellStyle name="Total 2 2 6 20 3" xfId="51301"/>
    <cellStyle name="Total 2 2 6 21" xfId="16801"/>
    <cellStyle name="Total 2 2 6 21 2" xfId="34361"/>
    <cellStyle name="Total 2 2 6 21 3" xfId="51849"/>
    <cellStyle name="Total 2 2 6 22" xfId="17322"/>
    <cellStyle name="Total 2 2 6 22 2" xfId="34882"/>
    <cellStyle name="Total 2 2 6 22 3" xfId="52370"/>
    <cellStyle name="Total 2 2 6 23" xfId="17926"/>
    <cellStyle name="Total 2 2 6 24" xfId="35414"/>
    <cellStyle name="Total 2 2 6 3" xfId="6629"/>
    <cellStyle name="Total 2 2 6 3 2" xfId="24189"/>
    <cellStyle name="Total 2 2 6 3 3" xfId="41677"/>
    <cellStyle name="Total 2 2 6 4" xfId="7209"/>
    <cellStyle name="Total 2 2 6 4 2" xfId="24769"/>
    <cellStyle name="Total 2 2 6 4 3" xfId="42257"/>
    <cellStyle name="Total 2 2 6 5" xfId="7777"/>
    <cellStyle name="Total 2 2 6 5 2" xfId="25337"/>
    <cellStyle name="Total 2 2 6 5 3" xfId="42825"/>
    <cellStyle name="Total 2 2 6 6" xfId="8345"/>
    <cellStyle name="Total 2 2 6 6 2" xfId="25905"/>
    <cellStyle name="Total 2 2 6 6 3" xfId="43393"/>
    <cellStyle name="Total 2 2 6 7" xfId="8913"/>
    <cellStyle name="Total 2 2 6 7 2" xfId="26473"/>
    <cellStyle name="Total 2 2 6 7 3" xfId="43961"/>
    <cellStyle name="Total 2 2 6 8" xfId="9481"/>
    <cellStyle name="Total 2 2 6 8 2" xfId="27041"/>
    <cellStyle name="Total 2 2 6 8 3" xfId="44529"/>
    <cellStyle name="Total 2 2 6 9" xfId="10061"/>
    <cellStyle name="Total 2 2 6 9 2" xfId="27621"/>
    <cellStyle name="Total 2 2 6 9 3" xfId="45109"/>
    <cellStyle name="Total 2 2 7" xfId="1056"/>
    <cellStyle name="Total 2 2 7 2" xfId="18672"/>
    <cellStyle name="Total 2 2 7 3" xfId="36160"/>
    <cellStyle name="Total 2 2 8" xfId="1491"/>
    <cellStyle name="Total 2 2 8 2" xfId="19083"/>
    <cellStyle name="Total 2 2 8 3" xfId="36571"/>
    <cellStyle name="Total 2 2 9" xfId="1927"/>
    <cellStyle name="Total 2 2 9 2" xfId="19519"/>
    <cellStyle name="Total 2 2 9 3" xfId="37007"/>
    <cellStyle name="Total 2 20" xfId="383"/>
    <cellStyle name="Total 2 20 2" xfId="18430"/>
    <cellStyle name="Total 2 20 3" xfId="35918"/>
    <cellStyle name="Total 2 21" xfId="389"/>
    <cellStyle name="Total 2 21 2" xfId="18436"/>
    <cellStyle name="Total 2 21 3" xfId="35924"/>
    <cellStyle name="Total 2 22" xfId="395"/>
    <cellStyle name="Total 2 22 2" xfId="18442"/>
    <cellStyle name="Total 2 22 3" xfId="35930"/>
    <cellStyle name="Total 2 23" xfId="400"/>
    <cellStyle name="Total 2 23 2" xfId="18447"/>
    <cellStyle name="Total 2 23 3" xfId="35935"/>
    <cellStyle name="Total 2 24" xfId="404"/>
    <cellStyle name="Total 2 24 2" xfId="18451"/>
    <cellStyle name="Total 2 24 3" xfId="35939"/>
    <cellStyle name="Total 2 25" xfId="408"/>
    <cellStyle name="Total 2 25 2" xfId="18455"/>
    <cellStyle name="Total 2 25 3" xfId="35943"/>
    <cellStyle name="Total 2 26" xfId="428"/>
    <cellStyle name="Total 2 26 2" xfId="18475"/>
    <cellStyle name="Total 2 26 3" xfId="35963"/>
    <cellStyle name="Total 2 27" xfId="432"/>
    <cellStyle name="Total 2 27 2" xfId="18479"/>
    <cellStyle name="Total 2 27 3" xfId="35967"/>
    <cellStyle name="Total 2 28" xfId="998"/>
    <cellStyle name="Total 2 28 2" xfId="18614"/>
    <cellStyle name="Total 2 28 3" xfId="36102"/>
    <cellStyle name="Total 2 29" xfId="472"/>
    <cellStyle name="Total 2 29 2" xfId="18519"/>
    <cellStyle name="Total 2 29 3" xfId="36007"/>
    <cellStyle name="Total 2 3" xfId="211"/>
    <cellStyle name="Total 2 3 10" xfId="3267"/>
    <cellStyle name="Total 2 3 10 2" xfId="20859"/>
    <cellStyle name="Total 2 3 10 3" xfId="38347"/>
    <cellStyle name="Total 2 3 11" xfId="3693"/>
    <cellStyle name="Total 2 3 11 2" xfId="21285"/>
    <cellStyle name="Total 2 3 11 3" xfId="38773"/>
    <cellStyle name="Total 2 3 12" xfId="4114"/>
    <cellStyle name="Total 2 3 12 2" xfId="21706"/>
    <cellStyle name="Total 2 3 12 3" xfId="39194"/>
    <cellStyle name="Total 2 3 13" xfId="4535"/>
    <cellStyle name="Total 2 3 13 2" xfId="22127"/>
    <cellStyle name="Total 2 3 13 3" xfId="39615"/>
    <cellStyle name="Total 2 3 14" xfId="4946"/>
    <cellStyle name="Total 2 3 14 2" xfId="22538"/>
    <cellStyle name="Total 2 3 14 3" xfId="40026"/>
    <cellStyle name="Total 2 3 15" xfId="5346"/>
    <cellStyle name="Total 2 3 15 2" xfId="22938"/>
    <cellStyle name="Total 2 3 15 3" xfId="40426"/>
    <cellStyle name="Total 2 3 16" xfId="5867"/>
    <cellStyle name="Total 2 3 16 2" xfId="23459"/>
    <cellStyle name="Total 2 3 16 3" xfId="40947"/>
    <cellStyle name="Total 2 3 17" xfId="6466"/>
    <cellStyle name="Total 2 3 17 2" xfId="24026"/>
    <cellStyle name="Total 2 3 17 3" xfId="41514"/>
    <cellStyle name="Total 2 3 18" xfId="7046"/>
    <cellStyle name="Total 2 3 18 2" xfId="24606"/>
    <cellStyle name="Total 2 3 18 3" xfId="42094"/>
    <cellStyle name="Total 2 3 19" xfId="5753"/>
    <cellStyle name="Total 2 3 19 2" xfId="23345"/>
    <cellStyle name="Total 2 3 19 3" xfId="40833"/>
    <cellStyle name="Total 2 3 2" xfId="765"/>
    <cellStyle name="Total 2 3 2 10" xfId="4682"/>
    <cellStyle name="Total 2 3 2 10 2" xfId="22274"/>
    <cellStyle name="Total 2 3 2 10 3" xfId="39762"/>
    <cellStyle name="Total 2 3 2 11" xfId="5083"/>
    <cellStyle name="Total 2 3 2 11 2" xfId="22675"/>
    <cellStyle name="Total 2 3 2 11 3" xfId="40163"/>
    <cellStyle name="Total 2 3 2 12" xfId="5483"/>
    <cellStyle name="Total 2 3 2 12 2" xfId="23075"/>
    <cellStyle name="Total 2 3 2 12 3" xfId="40563"/>
    <cellStyle name="Total 2 3 2 13" xfId="6228"/>
    <cellStyle name="Total 2 3 2 13 2" xfId="23788"/>
    <cellStyle name="Total 2 3 2 13 3" xfId="41276"/>
    <cellStyle name="Total 2 3 2 14" xfId="6829"/>
    <cellStyle name="Total 2 3 2 14 2" xfId="24389"/>
    <cellStyle name="Total 2 3 2 14 3" xfId="41877"/>
    <cellStyle name="Total 2 3 2 15" xfId="7409"/>
    <cellStyle name="Total 2 3 2 15 2" xfId="24969"/>
    <cellStyle name="Total 2 3 2 15 3" xfId="42457"/>
    <cellStyle name="Total 2 3 2 16" xfId="7977"/>
    <cellStyle name="Total 2 3 2 16 2" xfId="25537"/>
    <cellStyle name="Total 2 3 2 16 3" xfId="43025"/>
    <cellStyle name="Total 2 3 2 17" xfId="8545"/>
    <cellStyle name="Total 2 3 2 17 2" xfId="26105"/>
    <cellStyle name="Total 2 3 2 17 3" xfId="43593"/>
    <cellStyle name="Total 2 3 2 18" xfId="9113"/>
    <cellStyle name="Total 2 3 2 18 2" xfId="26673"/>
    <cellStyle name="Total 2 3 2 18 3" xfId="44161"/>
    <cellStyle name="Total 2 3 2 19" xfId="9681"/>
    <cellStyle name="Total 2 3 2 19 2" xfId="27241"/>
    <cellStyle name="Total 2 3 2 19 3" xfId="44729"/>
    <cellStyle name="Total 2 3 2 2" xfId="1258"/>
    <cellStyle name="Total 2 3 2 2 2" xfId="18850"/>
    <cellStyle name="Total 2 3 2 2 3" xfId="36338"/>
    <cellStyle name="Total 2 3 2 20" xfId="10260"/>
    <cellStyle name="Total 2 3 2 20 2" xfId="27820"/>
    <cellStyle name="Total 2 3 2 20 3" xfId="45308"/>
    <cellStyle name="Total 2 3 2 21" xfId="10827"/>
    <cellStyle name="Total 2 3 2 21 2" xfId="28387"/>
    <cellStyle name="Total 2 3 2 21 3" xfId="45875"/>
    <cellStyle name="Total 2 3 2 22" xfId="11337"/>
    <cellStyle name="Total 2 3 2 22 2" xfId="28897"/>
    <cellStyle name="Total 2 3 2 22 3" xfId="46385"/>
    <cellStyle name="Total 2 3 2 23" xfId="11918"/>
    <cellStyle name="Total 2 3 2 23 2" xfId="29478"/>
    <cellStyle name="Total 2 3 2 23 3" xfId="46966"/>
    <cellStyle name="Total 2 3 2 24" xfId="12496"/>
    <cellStyle name="Total 2 3 2 24 2" xfId="30056"/>
    <cellStyle name="Total 2 3 2 24 3" xfId="47544"/>
    <cellStyle name="Total 2 3 2 25" xfId="13072"/>
    <cellStyle name="Total 2 3 2 25 2" xfId="30632"/>
    <cellStyle name="Total 2 3 2 25 3" xfId="48120"/>
    <cellStyle name="Total 2 3 2 26" xfId="13648"/>
    <cellStyle name="Total 2 3 2 26 2" xfId="31208"/>
    <cellStyle name="Total 2 3 2 26 3" xfId="48696"/>
    <cellStyle name="Total 2 3 2 27" xfId="14222"/>
    <cellStyle name="Total 2 3 2 27 2" xfId="31782"/>
    <cellStyle name="Total 2 3 2 27 3" xfId="49270"/>
    <cellStyle name="Total 2 3 2 28" xfId="14778"/>
    <cellStyle name="Total 2 3 2 28 2" xfId="32338"/>
    <cellStyle name="Total 2 3 2 28 3" xfId="49826"/>
    <cellStyle name="Total 2 3 2 29" xfId="15335"/>
    <cellStyle name="Total 2 3 2 29 2" xfId="32895"/>
    <cellStyle name="Total 2 3 2 29 3" xfId="50383"/>
    <cellStyle name="Total 2 3 2 3" xfId="1694"/>
    <cellStyle name="Total 2 3 2 3 2" xfId="19286"/>
    <cellStyle name="Total 2 3 2 3 3" xfId="36774"/>
    <cellStyle name="Total 2 3 2 30" xfId="15893"/>
    <cellStyle name="Total 2 3 2 30 2" xfId="33453"/>
    <cellStyle name="Total 2 3 2 30 3" xfId="50941"/>
    <cellStyle name="Total 2 3 2 31" xfId="16441"/>
    <cellStyle name="Total 2 3 2 31 2" xfId="34001"/>
    <cellStyle name="Total 2 3 2 31 3" xfId="51489"/>
    <cellStyle name="Total 2 3 2 32" xfId="16974"/>
    <cellStyle name="Total 2 3 2 32 2" xfId="34534"/>
    <cellStyle name="Total 2 3 2 32 3" xfId="52022"/>
    <cellStyle name="Total 2 3 2 33" xfId="17495"/>
    <cellStyle name="Total 2 3 2 33 2" xfId="35055"/>
    <cellStyle name="Total 2 3 2 33 3" xfId="52543"/>
    <cellStyle name="Total 2 3 2 34" xfId="18099"/>
    <cellStyle name="Total 2 3 2 35" xfId="35587"/>
    <cellStyle name="Total 2 3 2 36" xfId="53313"/>
    <cellStyle name="Total 2 3 2 37" xfId="53020"/>
    <cellStyle name="Total 2 3 2 4" xfId="2129"/>
    <cellStyle name="Total 2 3 2 4 2" xfId="19721"/>
    <cellStyle name="Total 2 3 2 4 3" xfId="37209"/>
    <cellStyle name="Total 2 3 2 5" xfId="2565"/>
    <cellStyle name="Total 2 3 2 5 2" xfId="20157"/>
    <cellStyle name="Total 2 3 2 5 3" xfId="37645"/>
    <cellStyle name="Total 2 3 2 6" xfId="3131"/>
    <cellStyle name="Total 2 3 2 6 2" xfId="20723"/>
    <cellStyle name="Total 2 3 2 6 3" xfId="38211"/>
    <cellStyle name="Total 2 3 2 7" xfId="3415"/>
    <cellStyle name="Total 2 3 2 7 2" xfId="21007"/>
    <cellStyle name="Total 2 3 2 7 3" xfId="38495"/>
    <cellStyle name="Total 2 3 2 8" xfId="3840"/>
    <cellStyle name="Total 2 3 2 8 2" xfId="21432"/>
    <cellStyle name="Total 2 3 2 8 3" xfId="38920"/>
    <cellStyle name="Total 2 3 2 9" xfId="4261"/>
    <cellStyle name="Total 2 3 2 9 2" xfId="21853"/>
    <cellStyle name="Total 2 3 2 9 3" xfId="39341"/>
    <cellStyle name="Total 2 3 20" xfId="5760"/>
    <cellStyle name="Total 2 3 20 2" xfId="23352"/>
    <cellStyle name="Total 2 3 20 3" xfId="40840"/>
    <cellStyle name="Total 2 3 21" xfId="5699"/>
    <cellStyle name="Total 2 3 21 2" xfId="23291"/>
    <cellStyle name="Total 2 3 21 3" xfId="40779"/>
    <cellStyle name="Total 2 3 22" xfId="6483"/>
    <cellStyle name="Total 2 3 22 2" xfId="24043"/>
    <cellStyle name="Total 2 3 22 3" xfId="41531"/>
    <cellStyle name="Total 2 3 23" xfId="9898"/>
    <cellStyle name="Total 2 3 23 2" xfId="27458"/>
    <cellStyle name="Total 2 3 23 3" xfId="44946"/>
    <cellStyle name="Total 2 3 24" xfId="10068"/>
    <cellStyle name="Total 2 3 24 2" xfId="27628"/>
    <cellStyle name="Total 2 3 24 3" xfId="45116"/>
    <cellStyle name="Total 2 3 25" xfId="11555"/>
    <cellStyle name="Total 2 3 25 2" xfId="29115"/>
    <cellStyle name="Total 2 3 25 3" xfId="46603"/>
    <cellStyle name="Total 2 3 26" xfId="12135"/>
    <cellStyle name="Total 2 3 26 2" xfId="29695"/>
    <cellStyle name="Total 2 3 26 3" xfId="47183"/>
    <cellStyle name="Total 2 3 27" xfId="12713"/>
    <cellStyle name="Total 2 3 27 2" xfId="30273"/>
    <cellStyle name="Total 2 3 27 3" xfId="47761"/>
    <cellStyle name="Total 2 3 28" xfId="13289"/>
    <cellStyle name="Total 2 3 28 2" xfId="30849"/>
    <cellStyle name="Total 2 3 28 3" xfId="48337"/>
    <cellStyle name="Total 2 3 29" xfId="13865"/>
    <cellStyle name="Total 2 3 29 2" xfId="31425"/>
    <cellStyle name="Total 2 3 29 3" xfId="48913"/>
    <cellStyle name="Total 2 3 3" xfId="885"/>
    <cellStyle name="Total 2 3 3 10" xfId="4802"/>
    <cellStyle name="Total 2 3 3 10 2" xfId="22394"/>
    <cellStyle name="Total 2 3 3 10 3" xfId="39882"/>
    <cellStyle name="Total 2 3 3 11" xfId="5203"/>
    <cellStyle name="Total 2 3 3 11 2" xfId="22795"/>
    <cellStyle name="Total 2 3 3 11 3" xfId="40283"/>
    <cellStyle name="Total 2 3 3 12" xfId="5603"/>
    <cellStyle name="Total 2 3 3 12 2" xfId="23195"/>
    <cellStyle name="Total 2 3 3 12 3" xfId="40683"/>
    <cellStyle name="Total 2 3 3 13" xfId="6348"/>
    <cellStyle name="Total 2 3 3 13 2" xfId="23908"/>
    <cellStyle name="Total 2 3 3 13 3" xfId="41396"/>
    <cellStyle name="Total 2 3 3 14" xfId="6949"/>
    <cellStyle name="Total 2 3 3 14 2" xfId="24509"/>
    <cellStyle name="Total 2 3 3 14 3" xfId="41997"/>
    <cellStyle name="Total 2 3 3 15" xfId="7529"/>
    <cellStyle name="Total 2 3 3 15 2" xfId="25089"/>
    <cellStyle name="Total 2 3 3 15 3" xfId="42577"/>
    <cellStyle name="Total 2 3 3 16" xfId="8097"/>
    <cellStyle name="Total 2 3 3 16 2" xfId="25657"/>
    <cellStyle name="Total 2 3 3 16 3" xfId="43145"/>
    <cellStyle name="Total 2 3 3 17" xfId="8665"/>
    <cellStyle name="Total 2 3 3 17 2" xfId="26225"/>
    <cellStyle name="Total 2 3 3 17 3" xfId="43713"/>
    <cellStyle name="Total 2 3 3 18" xfId="9233"/>
    <cellStyle name="Total 2 3 3 18 2" xfId="26793"/>
    <cellStyle name="Total 2 3 3 18 3" xfId="44281"/>
    <cellStyle name="Total 2 3 3 19" xfId="9801"/>
    <cellStyle name="Total 2 3 3 19 2" xfId="27361"/>
    <cellStyle name="Total 2 3 3 19 3" xfId="44849"/>
    <cellStyle name="Total 2 3 3 2" xfId="1378"/>
    <cellStyle name="Total 2 3 3 2 2" xfId="18970"/>
    <cellStyle name="Total 2 3 3 2 3" xfId="36458"/>
    <cellStyle name="Total 2 3 3 20" xfId="10380"/>
    <cellStyle name="Total 2 3 3 20 2" xfId="27940"/>
    <cellStyle name="Total 2 3 3 20 3" xfId="45428"/>
    <cellStyle name="Total 2 3 3 21" xfId="10947"/>
    <cellStyle name="Total 2 3 3 21 2" xfId="28507"/>
    <cellStyle name="Total 2 3 3 21 3" xfId="45995"/>
    <cellStyle name="Total 2 3 3 22" xfId="11457"/>
    <cellStyle name="Total 2 3 3 22 2" xfId="29017"/>
    <cellStyle name="Total 2 3 3 22 3" xfId="46505"/>
    <cellStyle name="Total 2 3 3 23" xfId="12038"/>
    <cellStyle name="Total 2 3 3 23 2" xfId="29598"/>
    <cellStyle name="Total 2 3 3 23 3" xfId="47086"/>
    <cellStyle name="Total 2 3 3 24" xfId="12616"/>
    <cellStyle name="Total 2 3 3 24 2" xfId="30176"/>
    <cellStyle name="Total 2 3 3 24 3" xfId="47664"/>
    <cellStyle name="Total 2 3 3 25" xfId="13192"/>
    <cellStyle name="Total 2 3 3 25 2" xfId="30752"/>
    <cellStyle name="Total 2 3 3 25 3" xfId="48240"/>
    <cellStyle name="Total 2 3 3 26" xfId="13768"/>
    <cellStyle name="Total 2 3 3 26 2" xfId="31328"/>
    <cellStyle name="Total 2 3 3 26 3" xfId="48816"/>
    <cellStyle name="Total 2 3 3 27" xfId="14342"/>
    <cellStyle name="Total 2 3 3 27 2" xfId="31902"/>
    <cellStyle name="Total 2 3 3 27 3" xfId="49390"/>
    <cellStyle name="Total 2 3 3 28" xfId="14898"/>
    <cellStyle name="Total 2 3 3 28 2" xfId="32458"/>
    <cellStyle name="Total 2 3 3 28 3" xfId="49946"/>
    <cellStyle name="Total 2 3 3 29" xfId="15455"/>
    <cellStyle name="Total 2 3 3 29 2" xfId="33015"/>
    <cellStyle name="Total 2 3 3 29 3" xfId="50503"/>
    <cellStyle name="Total 2 3 3 3" xfId="1814"/>
    <cellStyle name="Total 2 3 3 3 2" xfId="19406"/>
    <cellStyle name="Total 2 3 3 3 3" xfId="36894"/>
    <cellStyle name="Total 2 3 3 30" xfId="16013"/>
    <cellStyle name="Total 2 3 3 30 2" xfId="33573"/>
    <cellStyle name="Total 2 3 3 30 3" xfId="51061"/>
    <cellStyle name="Total 2 3 3 31" xfId="16561"/>
    <cellStyle name="Total 2 3 3 31 2" xfId="34121"/>
    <cellStyle name="Total 2 3 3 31 3" xfId="51609"/>
    <cellStyle name="Total 2 3 3 32" xfId="17094"/>
    <cellStyle name="Total 2 3 3 32 2" xfId="34654"/>
    <cellStyle name="Total 2 3 3 32 3" xfId="52142"/>
    <cellStyle name="Total 2 3 3 33" xfId="17615"/>
    <cellStyle name="Total 2 3 3 33 2" xfId="35175"/>
    <cellStyle name="Total 2 3 3 33 3" xfId="52663"/>
    <cellStyle name="Total 2 3 3 34" xfId="18219"/>
    <cellStyle name="Total 2 3 3 35" xfId="35707"/>
    <cellStyle name="Total 2 3 3 36" xfId="53433"/>
    <cellStyle name="Total 2 3 3 37" xfId="53184"/>
    <cellStyle name="Total 2 3 3 4" xfId="2249"/>
    <cellStyle name="Total 2 3 3 4 2" xfId="19841"/>
    <cellStyle name="Total 2 3 3 4 3" xfId="37329"/>
    <cellStyle name="Total 2 3 3 5" xfId="2685"/>
    <cellStyle name="Total 2 3 3 5 2" xfId="20277"/>
    <cellStyle name="Total 2 3 3 5 3" xfId="37765"/>
    <cellStyle name="Total 2 3 3 6" xfId="2880"/>
    <cellStyle name="Total 2 3 3 6 2" xfId="20472"/>
    <cellStyle name="Total 2 3 3 6 3" xfId="37960"/>
    <cellStyle name="Total 2 3 3 7" xfId="3535"/>
    <cellStyle name="Total 2 3 3 7 2" xfId="21127"/>
    <cellStyle name="Total 2 3 3 7 3" xfId="38615"/>
    <cellStyle name="Total 2 3 3 8" xfId="3960"/>
    <cellStyle name="Total 2 3 3 8 2" xfId="21552"/>
    <cellStyle name="Total 2 3 3 8 3" xfId="39040"/>
    <cellStyle name="Total 2 3 3 9" xfId="4381"/>
    <cellStyle name="Total 2 3 3 9 2" xfId="21973"/>
    <cellStyle name="Total 2 3 3 9 3" xfId="39461"/>
    <cellStyle name="Total 2 3 30" xfId="11726"/>
    <cellStyle name="Total 2 3 30 2" xfId="29286"/>
    <cellStyle name="Total 2 3 30 3" xfId="46774"/>
    <cellStyle name="Total 2 3 31" xfId="11584"/>
    <cellStyle name="Total 2 3 31 2" xfId="29144"/>
    <cellStyle name="Total 2 3 31 3" xfId="46632"/>
    <cellStyle name="Total 2 3 32" xfId="15551"/>
    <cellStyle name="Total 2 3 32 2" xfId="33111"/>
    <cellStyle name="Total 2 3 32 3" xfId="50599"/>
    <cellStyle name="Total 2 3 33" xfId="13312"/>
    <cellStyle name="Total 2 3 33 2" xfId="30872"/>
    <cellStyle name="Total 2 3 33 3" xfId="48360"/>
    <cellStyle name="Total 2 3 34" xfId="16657"/>
    <cellStyle name="Total 2 3 34 2" xfId="34217"/>
    <cellStyle name="Total 2 3 34 3" xfId="51705"/>
    <cellStyle name="Total 2 3 35" xfId="14450"/>
    <cellStyle name="Total 2 3 35 2" xfId="32010"/>
    <cellStyle name="Total 2 3 35 3" xfId="49498"/>
    <cellStyle name="Total 2 3 36" xfId="17783"/>
    <cellStyle name="Total 2 3 37" xfId="35271"/>
    <cellStyle name="Total 2 3 38" xfId="53164"/>
    <cellStyle name="Total 2 3 39" xfId="53751"/>
    <cellStyle name="Total 2 3 4" xfId="616"/>
    <cellStyle name="Total 2 3 4 10" xfId="10680"/>
    <cellStyle name="Total 2 3 4 10 2" xfId="28240"/>
    <cellStyle name="Total 2 3 4 10 3" xfId="45728"/>
    <cellStyle name="Total 2 3 4 11" xfId="11191"/>
    <cellStyle name="Total 2 3 4 11 2" xfId="28751"/>
    <cellStyle name="Total 2 3 4 11 3" xfId="46239"/>
    <cellStyle name="Total 2 3 4 12" xfId="11771"/>
    <cellStyle name="Total 2 3 4 12 2" xfId="29331"/>
    <cellStyle name="Total 2 3 4 12 3" xfId="46819"/>
    <cellStyle name="Total 2 3 4 13" xfId="12349"/>
    <cellStyle name="Total 2 3 4 13 2" xfId="29909"/>
    <cellStyle name="Total 2 3 4 13 3" xfId="47397"/>
    <cellStyle name="Total 2 3 4 14" xfId="12926"/>
    <cellStyle name="Total 2 3 4 14 2" xfId="30486"/>
    <cellStyle name="Total 2 3 4 14 3" xfId="47974"/>
    <cellStyle name="Total 2 3 4 15" xfId="13501"/>
    <cellStyle name="Total 2 3 4 15 2" xfId="31061"/>
    <cellStyle name="Total 2 3 4 15 3" xfId="48549"/>
    <cellStyle name="Total 2 3 4 16" xfId="14076"/>
    <cellStyle name="Total 2 3 4 16 2" xfId="31636"/>
    <cellStyle name="Total 2 3 4 16 3" xfId="49124"/>
    <cellStyle name="Total 2 3 4 17" xfId="14633"/>
    <cellStyle name="Total 2 3 4 17 2" xfId="32193"/>
    <cellStyle name="Total 2 3 4 17 3" xfId="49681"/>
    <cellStyle name="Total 2 3 4 18" xfId="15189"/>
    <cellStyle name="Total 2 3 4 18 2" xfId="32749"/>
    <cellStyle name="Total 2 3 4 18 3" xfId="50237"/>
    <cellStyle name="Total 2 3 4 19" xfId="15750"/>
    <cellStyle name="Total 2 3 4 19 2" xfId="33310"/>
    <cellStyle name="Total 2 3 4 19 3" xfId="50798"/>
    <cellStyle name="Total 2 3 4 2" xfId="6081"/>
    <cellStyle name="Total 2 3 4 2 2" xfId="23651"/>
    <cellStyle name="Total 2 3 4 2 3" xfId="41139"/>
    <cellStyle name="Total 2 3 4 20" xfId="16296"/>
    <cellStyle name="Total 2 3 4 20 2" xfId="33856"/>
    <cellStyle name="Total 2 3 4 20 3" xfId="51344"/>
    <cellStyle name="Total 2 3 4 21" xfId="16837"/>
    <cellStyle name="Total 2 3 4 21 2" xfId="34397"/>
    <cellStyle name="Total 2 3 4 21 3" xfId="51885"/>
    <cellStyle name="Total 2 3 4 22" xfId="17358"/>
    <cellStyle name="Total 2 3 4 22 2" xfId="34918"/>
    <cellStyle name="Total 2 3 4 22 3" xfId="52406"/>
    <cellStyle name="Total 2 3 4 23" xfId="17962"/>
    <cellStyle name="Total 2 3 4 24" xfId="35450"/>
    <cellStyle name="Total 2 3 4 3" xfId="6682"/>
    <cellStyle name="Total 2 3 4 3 2" xfId="24242"/>
    <cellStyle name="Total 2 3 4 3 3" xfId="41730"/>
    <cellStyle name="Total 2 3 4 4" xfId="7262"/>
    <cellStyle name="Total 2 3 4 4 2" xfId="24822"/>
    <cellStyle name="Total 2 3 4 4 3" xfId="42310"/>
    <cellStyle name="Total 2 3 4 5" xfId="7830"/>
    <cellStyle name="Total 2 3 4 5 2" xfId="25390"/>
    <cellStyle name="Total 2 3 4 5 3" xfId="42878"/>
    <cellStyle name="Total 2 3 4 6" xfId="8398"/>
    <cellStyle name="Total 2 3 4 6 2" xfId="25958"/>
    <cellStyle name="Total 2 3 4 6 3" xfId="43446"/>
    <cellStyle name="Total 2 3 4 7" xfId="8966"/>
    <cellStyle name="Total 2 3 4 7 2" xfId="26526"/>
    <cellStyle name="Total 2 3 4 7 3" xfId="44014"/>
    <cellStyle name="Total 2 3 4 8" xfId="9534"/>
    <cellStyle name="Total 2 3 4 8 2" xfId="27094"/>
    <cellStyle name="Total 2 3 4 8 3" xfId="44582"/>
    <cellStyle name="Total 2 3 4 9" xfId="10113"/>
    <cellStyle name="Total 2 3 4 9 2" xfId="27673"/>
    <cellStyle name="Total 2 3 4 9 3" xfId="45161"/>
    <cellStyle name="Total 2 3 5" xfId="1109"/>
    <cellStyle name="Total 2 3 5 2" xfId="18713"/>
    <cellStyle name="Total 2 3 5 3" xfId="36201"/>
    <cellStyle name="Total 2 3 6" xfId="1545"/>
    <cellStyle name="Total 2 3 6 2" xfId="19137"/>
    <cellStyle name="Total 2 3 6 3" xfId="36625"/>
    <cellStyle name="Total 2 3 7" xfId="1980"/>
    <cellStyle name="Total 2 3 7 2" xfId="19572"/>
    <cellStyle name="Total 2 3 7 3" xfId="37060"/>
    <cellStyle name="Total 2 3 8" xfId="2416"/>
    <cellStyle name="Total 2 3 8 2" xfId="20008"/>
    <cellStyle name="Total 2 3 8 3" xfId="37496"/>
    <cellStyle name="Total 2 3 9" xfId="2930"/>
    <cellStyle name="Total 2 3 9 2" xfId="20522"/>
    <cellStyle name="Total 2 3 9 3" xfId="38010"/>
    <cellStyle name="Total 2 30" xfId="1062"/>
    <cellStyle name="Total 2 30 2" xfId="18678"/>
    <cellStyle name="Total 2 30 3" xfId="36166"/>
    <cellStyle name="Total 2 31" xfId="1498"/>
    <cellStyle name="Total 2 31 2" xfId="19090"/>
    <cellStyle name="Total 2 31 3" xfId="36578"/>
    <cellStyle name="Total 2 32" xfId="1934"/>
    <cellStyle name="Total 2 32 2" xfId="19526"/>
    <cellStyle name="Total 2 32 3" xfId="37014"/>
    <cellStyle name="Total 2 33" xfId="2970"/>
    <cellStyle name="Total 2 33 2" xfId="20562"/>
    <cellStyle name="Total 2 33 3" xfId="38050"/>
    <cellStyle name="Total 2 34" xfId="2987"/>
    <cellStyle name="Total 2 34 2" xfId="20579"/>
    <cellStyle name="Total 2 34 3" xfId="38067"/>
    <cellStyle name="Total 2 35" xfId="3221"/>
    <cellStyle name="Total 2 35 2" xfId="20813"/>
    <cellStyle name="Total 2 35 3" xfId="38301"/>
    <cellStyle name="Total 2 36" xfId="3651"/>
    <cellStyle name="Total 2 36 2" xfId="21243"/>
    <cellStyle name="Total 2 36 3" xfId="38731"/>
    <cellStyle name="Total 2 37" xfId="4074"/>
    <cellStyle name="Total 2 37 2" xfId="21666"/>
    <cellStyle name="Total 2 37 3" xfId="39154"/>
    <cellStyle name="Total 2 38" xfId="4495"/>
    <cellStyle name="Total 2 38 2" xfId="22087"/>
    <cellStyle name="Total 2 38 3" xfId="39575"/>
    <cellStyle name="Total 2 39" xfId="5740"/>
    <cellStyle name="Total 2 39 2" xfId="23332"/>
    <cellStyle name="Total 2 39 3" xfId="40820"/>
    <cellStyle name="Total 2 4" xfId="221"/>
    <cellStyle name="Total 2 4 10" xfId="3234"/>
    <cellStyle name="Total 2 4 10 2" xfId="20826"/>
    <cellStyle name="Total 2 4 10 3" xfId="38314"/>
    <cellStyle name="Total 2 4 11" xfId="3663"/>
    <cellStyle name="Total 2 4 11 2" xfId="21255"/>
    <cellStyle name="Total 2 4 11 3" xfId="38743"/>
    <cellStyle name="Total 2 4 12" xfId="4086"/>
    <cellStyle name="Total 2 4 12 2" xfId="21678"/>
    <cellStyle name="Total 2 4 12 3" xfId="39166"/>
    <cellStyle name="Total 2 4 13" xfId="4507"/>
    <cellStyle name="Total 2 4 13 2" xfId="22099"/>
    <cellStyle name="Total 2 4 13 3" xfId="39587"/>
    <cellStyle name="Total 2 4 14" xfId="4922"/>
    <cellStyle name="Total 2 4 14 2" xfId="22514"/>
    <cellStyle name="Total 2 4 14 3" xfId="40002"/>
    <cellStyle name="Total 2 4 15" xfId="5322"/>
    <cellStyle name="Total 2 4 15 2" xfId="22914"/>
    <cellStyle name="Total 2 4 15 3" xfId="40402"/>
    <cellStyle name="Total 2 4 16" xfId="5833"/>
    <cellStyle name="Total 2 4 16 2" xfId="23425"/>
    <cellStyle name="Total 2 4 16 3" xfId="40913"/>
    <cellStyle name="Total 2 4 17" xfId="5700"/>
    <cellStyle name="Total 2 4 17 2" xfId="23292"/>
    <cellStyle name="Total 2 4 17 3" xfId="40780"/>
    <cellStyle name="Total 2 4 18" xfId="5890"/>
    <cellStyle name="Total 2 4 18 2" xfId="23482"/>
    <cellStyle name="Total 2 4 18 3" xfId="40970"/>
    <cellStyle name="Total 2 4 19" xfId="6482"/>
    <cellStyle name="Total 2 4 19 2" xfId="24042"/>
    <cellStyle name="Total 2 4 19 3" xfId="41530"/>
    <cellStyle name="Total 2 4 2" xfId="741"/>
    <cellStyle name="Total 2 4 2 10" xfId="4658"/>
    <cellStyle name="Total 2 4 2 10 2" xfId="22250"/>
    <cellStyle name="Total 2 4 2 10 3" xfId="39738"/>
    <cellStyle name="Total 2 4 2 11" xfId="5059"/>
    <cellStyle name="Total 2 4 2 11 2" xfId="22651"/>
    <cellStyle name="Total 2 4 2 11 3" xfId="40139"/>
    <cellStyle name="Total 2 4 2 12" xfId="5459"/>
    <cellStyle name="Total 2 4 2 12 2" xfId="23051"/>
    <cellStyle name="Total 2 4 2 12 3" xfId="40539"/>
    <cellStyle name="Total 2 4 2 13" xfId="6204"/>
    <cellStyle name="Total 2 4 2 13 2" xfId="23764"/>
    <cellStyle name="Total 2 4 2 13 3" xfId="41252"/>
    <cellStyle name="Total 2 4 2 14" xfId="6805"/>
    <cellStyle name="Total 2 4 2 14 2" xfId="24365"/>
    <cellStyle name="Total 2 4 2 14 3" xfId="41853"/>
    <cellStyle name="Total 2 4 2 15" xfId="7385"/>
    <cellStyle name="Total 2 4 2 15 2" xfId="24945"/>
    <cellStyle name="Total 2 4 2 15 3" xfId="42433"/>
    <cellStyle name="Total 2 4 2 16" xfId="7953"/>
    <cellStyle name="Total 2 4 2 16 2" xfId="25513"/>
    <cellStyle name="Total 2 4 2 16 3" xfId="43001"/>
    <cellStyle name="Total 2 4 2 17" xfId="8521"/>
    <cellStyle name="Total 2 4 2 17 2" xfId="26081"/>
    <cellStyle name="Total 2 4 2 17 3" xfId="43569"/>
    <cellStyle name="Total 2 4 2 18" xfId="9089"/>
    <cellStyle name="Total 2 4 2 18 2" xfId="26649"/>
    <cellStyle name="Total 2 4 2 18 3" xfId="44137"/>
    <cellStyle name="Total 2 4 2 19" xfId="9657"/>
    <cellStyle name="Total 2 4 2 19 2" xfId="27217"/>
    <cellStyle name="Total 2 4 2 19 3" xfId="44705"/>
    <cellStyle name="Total 2 4 2 2" xfId="1234"/>
    <cellStyle name="Total 2 4 2 2 2" xfId="18826"/>
    <cellStyle name="Total 2 4 2 2 3" xfId="36314"/>
    <cellStyle name="Total 2 4 2 20" xfId="10236"/>
    <cellStyle name="Total 2 4 2 20 2" xfId="27796"/>
    <cellStyle name="Total 2 4 2 20 3" xfId="45284"/>
    <cellStyle name="Total 2 4 2 21" xfId="10803"/>
    <cellStyle name="Total 2 4 2 21 2" xfId="28363"/>
    <cellStyle name="Total 2 4 2 21 3" xfId="45851"/>
    <cellStyle name="Total 2 4 2 22" xfId="11313"/>
    <cellStyle name="Total 2 4 2 22 2" xfId="28873"/>
    <cellStyle name="Total 2 4 2 22 3" xfId="46361"/>
    <cellStyle name="Total 2 4 2 23" xfId="11894"/>
    <cellStyle name="Total 2 4 2 23 2" xfId="29454"/>
    <cellStyle name="Total 2 4 2 23 3" xfId="46942"/>
    <cellStyle name="Total 2 4 2 24" xfId="12472"/>
    <cellStyle name="Total 2 4 2 24 2" xfId="30032"/>
    <cellStyle name="Total 2 4 2 24 3" xfId="47520"/>
    <cellStyle name="Total 2 4 2 25" xfId="13048"/>
    <cellStyle name="Total 2 4 2 25 2" xfId="30608"/>
    <cellStyle name="Total 2 4 2 25 3" xfId="48096"/>
    <cellStyle name="Total 2 4 2 26" xfId="13624"/>
    <cellStyle name="Total 2 4 2 26 2" xfId="31184"/>
    <cellStyle name="Total 2 4 2 26 3" xfId="48672"/>
    <cellStyle name="Total 2 4 2 27" xfId="14198"/>
    <cellStyle name="Total 2 4 2 27 2" xfId="31758"/>
    <cellStyle name="Total 2 4 2 27 3" xfId="49246"/>
    <cellStyle name="Total 2 4 2 28" xfId="14754"/>
    <cellStyle name="Total 2 4 2 28 2" xfId="32314"/>
    <cellStyle name="Total 2 4 2 28 3" xfId="49802"/>
    <cellStyle name="Total 2 4 2 29" xfId="15311"/>
    <cellStyle name="Total 2 4 2 29 2" xfId="32871"/>
    <cellStyle name="Total 2 4 2 29 3" xfId="50359"/>
    <cellStyle name="Total 2 4 2 3" xfId="1670"/>
    <cellStyle name="Total 2 4 2 3 2" xfId="19262"/>
    <cellStyle name="Total 2 4 2 3 3" xfId="36750"/>
    <cellStyle name="Total 2 4 2 30" xfId="15869"/>
    <cellStyle name="Total 2 4 2 30 2" xfId="33429"/>
    <cellStyle name="Total 2 4 2 30 3" xfId="50917"/>
    <cellStyle name="Total 2 4 2 31" xfId="16417"/>
    <cellStyle name="Total 2 4 2 31 2" xfId="33977"/>
    <cellStyle name="Total 2 4 2 31 3" xfId="51465"/>
    <cellStyle name="Total 2 4 2 32" xfId="16950"/>
    <cellStyle name="Total 2 4 2 32 2" xfId="34510"/>
    <cellStyle name="Total 2 4 2 32 3" xfId="51998"/>
    <cellStyle name="Total 2 4 2 33" xfId="17471"/>
    <cellStyle name="Total 2 4 2 33 2" xfId="35031"/>
    <cellStyle name="Total 2 4 2 33 3" xfId="52519"/>
    <cellStyle name="Total 2 4 2 34" xfId="18075"/>
    <cellStyle name="Total 2 4 2 35" xfId="35563"/>
    <cellStyle name="Total 2 4 2 36" xfId="53289"/>
    <cellStyle name="Total 2 4 2 37" xfId="53802"/>
    <cellStyle name="Total 2 4 2 4" xfId="2105"/>
    <cellStyle name="Total 2 4 2 4 2" xfId="19697"/>
    <cellStyle name="Total 2 4 2 4 3" xfId="37185"/>
    <cellStyle name="Total 2 4 2 5" xfId="2541"/>
    <cellStyle name="Total 2 4 2 5 2" xfId="20133"/>
    <cellStyle name="Total 2 4 2 5 3" xfId="37621"/>
    <cellStyle name="Total 2 4 2 6" xfId="2783"/>
    <cellStyle name="Total 2 4 2 6 2" xfId="20375"/>
    <cellStyle name="Total 2 4 2 6 3" xfId="37863"/>
    <cellStyle name="Total 2 4 2 7" xfId="3391"/>
    <cellStyle name="Total 2 4 2 7 2" xfId="20983"/>
    <cellStyle name="Total 2 4 2 7 3" xfId="38471"/>
    <cellStyle name="Total 2 4 2 8" xfId="3816"/>
    <cellStyle name="Total 2 4 2 8 2" xfId="21408"/>
    <cellStyle name="Total 2 4 2 8 3" xfId="38896"/>
    <cellStyle name="Total 2 4 2 9" xfId="4237"/>
    <cellStyle name="Total 2 4 2 9 2" xfId="21829"/>
    <cellStyle name="Total 2 4 2 9 3" xfId="39317"/>
    <cellStyle name="Total 2 4 20" xfId="7066"/>
    <cellStyle name="Total 2 4 20 2" xfId="24626"/>
    <cellStyle name="Total 2 4 20 3" xfId="42114"/>
    <cellStyle name="Total 2 4 21" xfId="7634"/>
    <cellStyle name="Total 2 4 21 2" xfId="25194"/>
    <cellStyle name="Total 2 4 21 3" xfId="42682"/>
    <cellStyle name="Total 2 4 22" xfId="8202"/>
    <cellStyle name="Total 2 4 22 2" xfId="25762"/>
    <cellStyle name="Total 2 4 22 3" xfId="43250"/>
    <cellStyle name="Total 2 4 23" xfId="8774"/>
    <cellStyle name="Total 2 4 23 2" xfId="26334"/>
    <cellStyle name="Total 2 4 23 3" xfId="43822"/>
    <cellStyle name="Total 2 4 24" xfId="5756"/>
    <cellStyle name="Total 2 4 24 2" xfId="23348"/>
    <cellStyle name="Total 2 4 24 3" xfId="40836"/>
    <cellStyle name="Total 2 4 25" xfId="9489"/>
    <cellStyle name="Total 2 4 25 2" xfId="27049"/>
    <cellStyle name="Total 2 4 25 3" xfId="44537"/>
    <cellStyle name="Total 2 4 26" xfId="10132"/>
    <cellStyle name="Total 2 4 26 2" xfId="27692"/>
    <cellStyle name="Total 2 4 26 3" xfId="45180"/>
    <cellStyle name="Total 2 4 27" xfId="11577"/>
    <cellStyle name="Total 2 4 27 2" xfId="29137"/>
    <cellStyle name="Total 2 4 27 3" xfId="46625"/>
    <cellStyle name="Total 2 4 28" xfId="12156"/>
    <cellStyle name="Total 2 4 28 2" xfId="29716"/>
    <cellStyle name="Total 2 4 28 3" xfId="47204"/>
    <cellStyle name="Total 2 4 29" xfId="12735"/>
    <cellStyle name="Total 2 4 29 2" xfId="30295"/>
    <cellStyle name="Total 2 4 29 3" xfId="47783"/>
    <cellStyle name="Total 2 4 3" xfId="861"/>
    <cellStyle name="Total 2 4 3 10" xfId="4778"/>
    <cellStyle name="Total 2 4 3 10 2" xfId="22370"/>
    <cellStyle name="Total 2 4 3 10 3" xfId="39858"/>
    <cellStyle name="Total 2 4 3 11" xfId="5179"/>
    <cellStyle name="Total 2 4 3 11 2" xfId="22771"/>
    <cellStyle name="Total 2 4 3 11 3" xfId="40259"/>
    <cellStyle name="Total 2 4 3 12" xfId="5579"/>
    <cellStyle name="Total 2 4 3 12 2" xfId="23171"/>
    <cellStyle name="Total 2 4 3 12 3" xfId="40659"/>
    <cellStyle name="Total 2 4 3 13" xfId="6324"/>
    <cellStyle name="Total 2 4 3 13 2" xfId="23884"/>
    <cellStyle name="Total 2 4 3 13 3" xfId="41372"/>
    <cellStyle name="Total 2 4 3 14" xfId="6925"/>
    <cellStyle name="Total 2 4 3 14 2" xfId="24485"/>
    <cellStyle name="Total 2 4 3 14 3" xfId="41973"/>
    <cellStyle name="Total 2 4 3 15" xfId="7505"/>
    <cellStyle name="Total 2 4 3 15 2" xfId="25065"/>
    <cellStyle name="Total 2 4 3 15 3" xfId="42553"/>
    <cellStyle name="Total 2 4 3 16" xfId="8073"/>
    <cellStyle name="Total 2 4 3 16 2" xfId="25633"/>
    <cellStyle name="Total 2 4 3 16 3" xfId="43121"/>
    <cellStyle name="Total 2 4 3 17" xfId="8641"/>
    <cellStyle name="Total 2 4 3 17 2" xfId="26201"/>
    <cellStyle name="Total 2 4 3 17 3" xfId="43689"/>
    <cellStyle name="Total 2 4 3 18" xfId="9209"/>
    <cellStyle name="Total 2 4 3 18 2" xfId="26769"/>
    <cellStyle name="Total 2 4 3 18 3" xfId="44257"/>
    <cellStyle name="Total 2 4 3 19" xfId="9777"/>
    <cellStyle name="Total 2 4 3 19 2" xfId="27337"/>
    <cellStyle name="Total 2 4 3 19 3" xfId="44825"/>
    <cellStyle name="Total 2 4 3 2" xfId="1354"/>
    <cellStyle name="Total 2 4 3 2 2" xfId="18946"/>
    <cellStyle name="Total 2 4 3 2 3" xfId="36434"/>
    <cellStyle name="Total 2 4 3 20" xfId="10356"/>
    <cellStyle name="Total 2 4 3 20 2" xfId="27916"/>
    <cellStyle name="Total 2 4 3 20 3" xfId="45404"/>
    <cellStyle name="Total 2 4 3 21" xfId="10923"/>
    <cellStyle name="Total 2 4 3 21 2" xfId="28483"/>
    <cellStyle name="Total 2 4 3 21 3" xfId="45971"/>
    <cellStyle name="Total 2 4 3 22" xfId="11433"/>
    <cellStyle name="Total 2 4 3 22 2" xfId="28993"/>
    <cellStyle name="Total 2 4 3 22 3" xfId="46481"/>
    <cellStyle name="Total 2 4 3 23" xfId="12014"/>
    <cellStyle name="Total 2 4 3 23 2" xfId="29574"/>
    <cellStyle name="Total 2 4 3 23 3" xfId="47062"/>
    <cellStyle name="Total 2 4 3 24" xfId="12592"/>
    <cellStyle name="Total 2 4 3 24 2" xfId="30152"/>
    <cellStyle name="Total 2 4 3 24 3" xfId="47640"/>
    <cellStyle name="Total 2 4 3 25" xfId="13168"/>
    <cellStyle name="Total 2 4 3 25 2" xfId="30728"/>
    <cellStyle name="Total 2 4 3 25 3" xfId="48216"/>
    <cellStyle name="Total 2 4 3 26" xfId="13744"/>
    <cellStyle name="Total 2 4 3 26 2" xfId="31304"/>
    <cellStyle name="Total 2 4 3 26 3" xfId="48792"/>
    <cellStyle name="Total 2 4 3 27" xfId="14318"/>
    <cellStyle name="Total 2 4 3 27 2" xfId="31878"/>
    <cellStyle name="Total 2 4 3 27 3" xfId="49366"/>
    <cellStyle name="Total 2 4 3 28" xfId="14874"/>
    <cellStyle name="Total 2 4 3 28 2" xfId="32434"/>
    <cellStyle name="Total 2 4 3 28 3" xfId="49922"/>
    <cellStyle name="Total 2 4 3 29" xfId="15431"/>
    <cellStyle name="Total 2 4 3 29 2" xfId="32991"/>
    <cellStyle name="Total 2 4 3 29 3" xfId="50479"/>
    <cellStyle name="Total 2 4 3 3" xfId="1790"/>
    <cellStyle name="Total 2 4 3 3 2" xfId="19382"/>
    <cellStyle name="Total 2 4 3 3 3" xfId="36870"/>
    <cellStyle name="Total 2 4 3 30" xfId="15989"/>
    <cellStyle name="Total 2 4 3 30 2" xfId="33549"/>
    <cellStyle name="Total 2 4 3 30 3" xfId="51037"/>
    <cellStyle name="Total 2 4 3 31" xfId="16537"/>
    <cellStyle name="Total 2 4 3 31 2" xfId="34097"/>
    <cellStyle name="Total 2 4 3 31 3" xfId="51585"/>
    <cellStyle name="Total 2 4 3 32" xfId="17070"/>
    <cellStyle name="Total 2 4 3 32 2" xfId="34630"/>
    <cellStyle name="Total 2 4 3 32 3" xfId="52118"/>
    <cellStyle name="Total 2 4 3 33" xfId="17591"/>
    <cellStyle name="Total 2 4 3 33 2" xfId="35151"/>
    <cellStyle name="Total 2 4 3 33 3" xfId="52639"/>
    <cellStyle name="Total 2 4 3 34" xfId="18195"/>
    <cellStyle name="Total 2 4 3 35" xfId="35683"/>
    <cellStyle name="Total 2 4 3 36" xfId="53409"/>
    <cellStyle name="Total 2 4 3 37" xfId="53133"/>
    <cellStyle name="Total 2 4 3 4" xfId="2225"/>
    <cellStyle name="Total 2 4 3 4 2" xfId="19817"/>
    <cellStyle name="Total 2 4 3 4 3" xfId="37305"/>
    <cellStyle name="Total 2 4 3 5" xfId="2661"/>
    <cellStyle name="Total 2 4 3 5 2" xfId="20253"/>
    <cellStyle name="Total 2 4 3 5 3" xfId="37741"/>
    <cellStyle name="Total 2 4 3 6" xfId="2950"/>
    <cellStyle name="Total 2 4 3 6 2" xfId="20542"/>
    <cellStyle name="Total 2 4 3 6 3" xfId="38030"/>
    <cellStyle name="Total 2 4 3 7" xfId="3511"/>
    <cellStyle name="Total 2 4 3 7 2" xfId="21103"/>
    <cellStyle name="Total 2 4 3 7 3" xfId="38591"/>
    <cellStyle name="Total 2 4 3 8" xfId="3936"/>
    <cellStyle name="Total 2 4 3 8 2" xfId="21528"/>
    <cellStyle name="Total 2 4 3 8 3" xfId="39016"/>
    <cellStyle name="Total 2 4 3 9" xfId="4357"/>
    <cellStyle name="Total 2 4 3 9 2" xfId="21949"/>
    <cellStyle name="Total 2 4 3 9 3" xfId="39437"/>
    <cellStyle name="Total 2 4 30" xfId="13305"/>
    <cellStyle name="Total 2 4 30 2" xfId="30865"/>
    <cellStyle name="Total 2 4 30 3" xfId="48353"/>
    <cellStyle name="Total 2 4 31" xfId="13885"/>
    <cellStyle name="Total 2 4 31 2" xfId="31445"/>
    <cellStyle name="Total 2 4 31 3" xfId="48933"/>
    <cellStyle name="Total 2 4 32" xfId="14449"/>
    <cellStyle name="Total 2 4 32 2" xfId="32009"/>
    <cellStyle name="Total 2 4 32 3" xfId="49497"/>
    <cellStyle name="Total 2 4 33" xfId="14999"/>
    <cellStyle name="Total 2 4 33 2" xfId="32559"/>
    <cellStyle name="Total 2 4 33 3" xfId="50047"/>
    <cellStyle name="Total 2 4 34" xfId="15571"/>
    <cellStyle name="Total 2 4 34 2" xfId="33131"/>
    <cellStyle name="Total 2 4 34 3" xfId="50619"/>
    <cellStyle name="Total 2 4 35" xfId="16114"/>
    <cellStyle name="Total 2 4 35 2" xfId="33674"/>
    <cellStyle name="Total 2 4 35 3" xfId="51162"/>
    <cellStyle name="Total 2 4 36" xfId="17759"/>
    <cellStyle name="Total 2 4 37" xfId="17714"/>
    <cellStyle name="Total 2 4 38" xfId="53130"/>
    <cellStyle name="Total 2 4 39" xfId="53831"/>
    <cellStyle name="Total 2 4 4" xfId="582"/>
    <cellStyle name="Total 2 4 4 10" xfId="10647"/>
    <cellStyle name="Total 2 4 4 10 2" xfId="28207"/>
    <cellStyle name="Total 2 4 4 10 3" xfId="45695"/>
    <cellStyle name="Total 2 4 4 11" xfId="11158"/>
    <cellStyle name="Total 2 4 4 11 2" xfId="28718"/>
    <cellStyle name="Total 2 4 4 11 3" xfId="46206"/>
    <cellStyle name="Total 2 4 4 12" xfId="11737"/>
    <cellStyle name="Total 2 4 4 12 2" xfId="29297"/>
    <cellStyle name="Total 2 4 4 12 3" xfId="46785"/>
    <cellStyle name="Total 2 4 4 13" xfId="12315"/>
    <cellStyle name="Total 2 4 4 13 2" xfId="29875"/>
    <cellStyle name="Total 2 4 4 13 3" xfId="47363"/>
    <cellStyle name="Total 2 4 4 14" xfId="12893"/>
    <cellStyle name="Total 2 4 4 14 2" xfId="30453"/>
    <cellStyle name="Total 2 4 4 14 3" xfId="47941"/>
    <cellStyle name="Total 2 4 4 15" xfId="13469"/>
    <cellStyle name="Total 2 4 4 15 2" xfId="31029"/>
    <cellStyle name="Total 2 4 4 15 3" xfId="48517"/>
    <cellStyle name="Total 2 4 4 16" xfId="14043"/>
    <cellStyle name="Total 2 4 4 16 2" xfId="31603"/>
    <cellStyle name="Total 2 4 4 16 3" xfId="49091"/>
    <cellStyle name="Total 2 4 4 17" xfId="14603"/>
    <cellStyle name="Total 2 4 4 17 2" xfId="32163"/>
    <cellStyle name="Total 2 4 4 17 3" xfId="49651"/>
    <cellStyle name="Total 2 4 4 18" xfId="15157"/>
    <cellStyle name="Total 2 4 4 18 2" xfId="32717"/>
    <cellStyle name="Total 2 4 4 18 3" xfId="50205"/>
    <cellStyle name="Total 2 4 4 19" xfId="15722"/>
    <cellStyle name="Total 2 4 4 19 2" xfId="33282"/>
    <cellStyle name="Total 2 4 4 19 3" xfId="50770"/>
    <cellStyle name="Total 2 4 4 2" xfId="6047"/>
    <cellStyle name="Total 2 4 4 2 2" xfId="23627"/>
    <cellStyle name="Total 2 4 4 2 3" xfId="41115"/>
    <cellStyle name="Total 2 4 4 20" xfId="16268"/>
    <cellStyle name="Total 2 4 4 20 2" xfId="33828"/>
    <cellStyle name="Total 2 4 4 20 3" xfId="51316"/>
    <cellStyle name="Total 2 4 4 21" xfId="16813"/>
    <cellStyle name="Total 2 4 4 21 2" xfId="34373"/>
    <cellStyle name="Total 2 4 4 21 3" xfId="51861"/>
    <cellStyle name="Total 2 4 4 22" xfId="17334"/>
    <cellStyle name="Total 2 4 4 22 2" xfId="34894"/>
    <cellStyle name="Total 2 4 4 22 3" xfId="52382"/>
    <cellStyle name="Total 2 4 4 23" xfId="17938"/>
    <cellStyle name="Total 2 4 4 24" xfId="35426"/>
    <cellStyle name="Total 2 4 4 3" xfId="6648"/>
    <cellStyle name="Total 2 4 4 3 2" xfId="24208"/>
    <cellStyle name="Total 2 4 4 3 3" xfId="41696"/>
    <cellStyle name="Total 2 4 4 4" xfId="7228"/>
    <cellStyle name="Total 2 4 4 4 2" xfId="24788"/>
    <cellStyle name="Total 2 4 4 4 3" xfId="42276"/>
    <cellStyle name="Total 2 4 4 5" xfId="7796"/>
    <cellStyle name="Total 2 4 4 5 2" xfId="25356"/>
    <cellStyle name="Total 2 4 4 5 3" xfId="42844"/>
    <cellStyle name="Total 2 4 4 6" xfId="8364"/>
    <cellStyle name="Total 2 4 4 6 2" xfId="25924"/>
    <cellStyle name="Total 2 4 4 6 3" xfId="43412"/>
    <cellStyle name="Total 2 4 4 7" xfId="8932"/>
    <cellStyle name="Total 2 4 4 7 2" xfId="26492"/>
    <cellStyle name="Total 2 4 4 7 3" xfId="43980"/>
    <cellStyle name="Total 2 4 4 8" xfId="9500"/>
    <cellStyle name="Total 2 4 4 8 2" xfId="27060"/>
    <cellStyle name="Total 2 4 4 8 3" xfId="44548"/>
    <cellStyle name="Total 2 4 4 9" xfId="10080"/>
    <cellStyle name="Total 2 4 4 9 2" xfId="27640"/>
    <cellStyle name="Total 2 4 4 9 3" xfId="45128"/>
    <cellStyle name="Total 2 4 5" xfId="1075"/>
    <cellStyle name="Total 2 4 5 2" xfId="18691"/>
    <cellStyle name="Total 2 4 5 3" xfId="36179"/>
    <cellStyle name="Total 2 4 6" xfId="1511"/>
    <cellStyle name="Total 2 4 6 2" xfId="19103"/>
    <cellStyle name="Total 2 4 6 3" xfId="36591"/>
    <cellStyle name="Total 2 4 7" xfId="1947"/>
    <cellStyle name="Total 2 4 7 2" xfId="19539"/>
    <cellStyle name="Total 2 4 7 3" xfId="37027"/>
    <cellStyle name="Total 2 4 8" xfId="2382"/>
    <cellStyle name="Total 2 4 8 2" xfId="19974"/>
    <cellStyle name="Total 2 4 8 3" xfId="37462"/>
    <cellStyle name="Total 2 4 9" xfId="3031"/>
    <cellStyle name="Total 2 4 9 2" xfId="20623"/>
    <cellStyle name="Total 2 4 9 3" xfId="38111"/>
    <cellStyle name="Total 2 40" xfId="7198"/>
    <cellStyle name="Total 2 40 2" xfId="24758"/>
    <cellStyle name="Total 2 40 3" xfId="42246"/>
    <cellStyle name="Total 2 41" xfId="8370"/>
    <cellStyle name="Total 2 41 2" xfId="25930"/>
    <cellStyle name="Total 2 41 3" xfId="43418"/>
    <cellStyle name="Total 2 42" xfId="8353"/>
    <cellStyle name="Total 2 42 2" xfId="25913"/>
    <cellStyle name="Total 2 42 3" xfId="43401"/>
    <cellStyle name="Total 2 43" xfId="8953"/>
    <cellStyle name="Total 2 43 2" xfId="26513"/>
    <cellStyle name="Total 2 43 3" xfId="44001"/>
    <cellStyle name="Total 2 44" xfId="9522"/>
    <cellStyle name="Total 2 44 2" xfId="27082"/>
    <cellStyle name="Total 2 44 3" xfId="44570"/>
    <cellStyle name="Total 2 45" xfId="11758"/>
    <cellStyle name="Total 2 45 2" xfId="29318"/>
    <cellStyle name="Total 2 45 3" xfId="46806"/>
    <cellStyle name="Total 2 46" xfId="12336"/>
    <cellStyle name="Total 2 46 2" xfId="29896"/>
    <cellStyle name="Total 2 46 3" xfId="47384"/>
    <cellStyle name="Total 2 47" xfId="10490"/>
    <cellStyle name="Total 2 47 2" xfId="28050"/>
    <cellStyle name="Total 2 47 3" xfId="45538"/>
    <cellStyle name="Total 2 48" xfId="14048"/>
    <cellStyle name="Total 2 48 2" xfId="31608"/>
    <cellStyle name="Total 2 48 3" xfId="49096"/>
    <cellStyle name="Total 2 49" xfId="52764"/>
    <cellStyle name="Total 2 5" xfId="229"/>
    <cellStyle name="Total 2 5 10" xfId="3311"/>
    <cellStyle name="Total 2 5 10 2" xfId="20903"/>
    <cellStyle name="Total 2 5 10 3" xfId="38391"/>
    <cellStyle name="Total 2 5 11" xfId="3736"/>
    <cellStyle name="Total 2 5 11 2" xfId="21328"/>
    <cellStyle name="Total 2 5 11 3" xfId="38816"/>
    <cellStyle name="Total 2 5 12" xfId="4157"/>
    <cellStyle name="Total 2 5 12 2" xfId="21749"/>
    <cellStyle name="Total 2 5 12 3" xfId="39237"/>
    <cellStyle name="Total 2 5 13" xfId="4578"/>
    <cellStyle name="Total 2 5 13 2" xfId="22170"/>
    <cellStyle name="Total 2 5 13 3" xfId="39658"/>
    <cellStyle name="Total 2 5 14" xfId="4979"/>
    <cellStyle name="Total 2 5 14 2" xfId="22571"/>
    <cellStyle name="Total 2 5 14 3" xfId="40059"/>
    <cellStyle name="Total 2 5 15" xfId="5379"/>
    <cellStyle name="Total 2 5 15 2" xfId="22971"/>
    <cellStyle name="Total 2 5 15 3" xfId="40459"/>
    <cellStyle name="Total 2 5 16" xfId="5914"/>
    <cellStyle name="Total 2 5 16 2" xfId="23506"/>
    <cellStyle name="Total 2 5 16 3" xfId="40994"/>
    <cellStyle name="Total 2 5 17" xfId="6515"/>
    <cellStyle name="Total 2 5 17 2" xfId="24075"/>
    <cellStyle name="Total 2 5 17 3" xfId="41563"/>
    <cellStyle name="Total 2 5 18" xfId="7095"/>
    <cellStyle name="Total 2 5 18 2" xfId="24655"/>
    <cellStyle name="Total 2 5 18 3" xfId="42143"/>
    <cellStyle name="Total 2 5 19" xfId="7663"/>
    <cellStyle name="Total 2 5 19 2" xfId="25223"/>
    <cellStyle name="Total 2 5 19 3" xfId="42711"/>
    <cellStyle name="Total 2 5 2" xfId="798"/>
    <cellStyle name="Total 2 5 2 10" xfId="4715"/>
    <cellStyle name="Total 2 5 2 10 2" xfId="22307"/>
    <cellStyle name="Total 2 5 2 10 3" xfId="39795"/>
    <cellStyle name="Total 2 5 2 11" xfId="5116"/>
    <cellStyle name="Total 2 5 2 11 2" xfId="22708"/>
    <cellStyle name="Total 2 5 2 11 3" xfId="40196"/>
    <cellStyle name="Total 2 5 2 12" xfId="5516"/>
    <cellStyle name="Total 2 5 2 12 2" xfId="23108"/>
    <cellStyle name="Total 2 5 2 12 3" xfId="40596"/>
    <cellStyle name="Total 2 5 2 13" xfId="6261"/>
    <cellStyle name="Total 2 5 2 13 2" xfId="23821"/>
    <cellStyle name="Total 2 5 2 13 3" xfId="41309"/>
    <cellStyle name="Total 2 5 2 14" xfId="6862"/>
    <cellStyle name="Total 2 5 2 14 2" xfId="24422"/>
    <cellStyle name="Total 2 5 2 14 3" xfId="41910"/>
    <cellStyle name="Total 2 5 2 15" xfId="7442"/>
    <cellStyle name="Total 2 5 2 15 2" xfId="25002"/>
    <cellStyle name="Total 2 5 2 15 3" xfId="42490"/>
    <cellStyle name="Total 2 5 2 16" xfId="8010"/>
    <cellStyle name="Total 2 5 2 16 2" xfId="25570"/>
    <cellStyle name="Total 2 5 2 16 3" xfId="43058"/>
    <cellStyle name="Total 2 5 2 17" xfId="8578"/>
    <cellStyle name="Total 2 5 2 17 2" xfId="26138"/>
    <cellStyle name="Total 2 5 2 17 3" xfId="43626"/>
    <cellStyle name="Total 2 5 2 18" xfId="9146"/>
    <cellStyle name="Total 2 5 2 18 2" xfId="26706"/>
    <cellStyle name="Total 2 5 2 18 3" xfId="44194"/>
    <cellStyle name="Total 2 5 2 19" xfId="9714"/>
    <cellStyle name="Total 2 5 2 19 2" xfId="27274"/>
    <cellStyle name="Total 2 5 2 19 3" xfId="44762"/>
    <cellStyle name="Total 2 5 2 2" xfId="1291"/>
    <cellStyle name="Total 2 5 2 2 2" xfId="18883"/>
    <cellStyle name="Total 2 5 2 2 3" xfId="36371"/>
    <cellStyle name="Total 2 5 2 20" xfId="10293"/>
    <cellStyle name="Total 2 5 2 20 2" xfId="27853"/>
    <cellStyle name="Total 2 5 2 20 3" xfId="45341"/>
    <cellStyle name="Total 2 5 2 21" xfId="10860"/>
    <cellStyle name="Total 2 5 2 21 2" xfId="28420"/>
    <cellStyle name="Total 2 5 2 21 3" xfId="45908"/>
    <cellStyle name="Total 2 5 2 22" xfId="11370"/>
    <cellStyle name="Total 2 5 2 22 2" xfId="28930"/>
    <cellStyle name="Total 2 5 2 22 3" xfId="46418"/>
    <cellStyle name="Total 2 5 2 23" xfId="11951"/>
    <cellStyle name="Total 2 5 2 23 2" xfId="29511"/>
    <cellStyle name="Total 2 5 2 23 3" xfId="46999"/>
    <cellStyle name="Total 2 5 2 24" xfId="12529"/>
    <cellStyle name="Total 2 5 2 24 2" xfId="30089"/>
    <cellStyle name="Total 2 5 2 24 3" xfId="47577"/>
    <cellStyle name="Total 2 5 2 25" xfId="13105"/>
    <cellStyle name="Total 2 5 2 25 2" xfId="30665"/>
    <cellStyle name="Total 2 5 2 25 3" xfId="48153"/>
    <cellStyle name="Total 2 5 2 26" xfId="13681"/>
    <cellStyle name="Total 2 5 2 26 2" xfId="31241"/>
    <cellStyle name="Total 2 5 2 26 3" xfId="48729"/>
    <cellStyle name="Total 2 5 2 27" xfId="14255"/>
    <cellStyle name="Total 2 5 2 27 2" xfId="31815"/>
    <cellStyle name="Total 2 5 2 27 3" xfId="49303"/>
    <cellStyle name="Total 2 5 2 28" xfId="14811"/>
    <cellStyle name="Total 2 5 2 28 2" xfId="32371"/>
    <cellStyle name="Total 2 5 2 28 3" xfId="49859"/>
    <cellStyle name="Total 2 5 2 29" xfId="15368"/>
    <cellStyle name="Total 2 5 2 29 2" xfId="32928"/>
    <cellStyle name="Total 2 5 2 29 3" xfId="50416"/>
    <cellStyle name="Total 2 5 2 3" xfId="1727"/>
    <cellStyle name="Total 2 5 2 3 2" xfId="19319"/>
    <cellStyle name="Total 2 5 2 3 3" xfId="36807"/>
    <cellStyle name="Total 2 5 2 30" xfId="15926"/>
    <cellStyle name="Total 2 5 2 30 2" xfId="33486"/>
    <cellStyle name="Total 2 5 2 30 3" xfId="50974"/>
    <cellStyle name="Total 2 5 2 31" xfId="16474"/>
    <cellStyle name="Total 2 5 2 31 2" xfId="34034"/>
    <cellStyle name="Total 2 5 2 31 3" xfId="51522"/>
    <cellStyle name="Total 2 5 2 32" xfId="17007"/>
    <cellStyle name="Total 2 5 2 32 2" xfId="34567"/>
    <cellStyle name="Total 2 5 2 32 3" xfId="52055"/>
    <cellStyle name="Total 2 5 2 33" xfId="17528"/>
    <cellStyle name="Total 2 5 2 33 2" xfId="35088"/>
    <cellStyle name="Total 2 5 2 33 3" xfId="52576"/>
    <cellStyle name="Total 2 5 2 34" xfId="18132"/>
    <cellStyle name="Total 2 5 2 35" xfId="35620"/>
    <cellStyle name="Total 2 5 2 36" xfId="53346"/>
    <cellStyle name="Total 2 5 2 37" xfId="53550"/>
    <cellStyle name="Total 2 5 2 4" xfId="2162"/>
    <cellStyle name="Total 2 5 2 4 2" xfId="19754"/>
    <cellStyle name="Total 2 5 2 4 3" xfId="37242"/>
    <cellStyle name="Total 2 5 2 5" xfId="2598"/>
    <cellStyle name="Total 2 5 2 5 2" xfId="20190"/>
    <cellStyle name="Total 2 5 2 5 3" xfId="37678"/>
    <cellStyle name="Total 2 5 2 6" xfId="3008"/>
    <cellStyle name="Total 2 5 2 6 2" xfId="20600"/>
    <cellStyle name="Total 2 5 2 6 3" xfId="38088"/>
    <cellStyle name="Total 2 5 2 7" xfId="3448"/>
    <cellStyle name="Total 2 5 2 7 2" xfId="21040"/>
    <cellStyle name="Total 2 5 2 7 3" xfId="38528"/>
    <cellStyle name="Total 2 5 2 8" xfId="3873"/>
    <cellStyle name="Total 2 5 2 8 2" xfId="21465"/>
    <cellStyle name="Total 2 5 2 8 3" xfId="38953"/>
    <cellStyle name="Total 2 5 2 9" xfId="4294"/>
    <cellStyle name="Total 2 5 2 9 2" xfId="21886"/>
    <cellStyle name="Total 2 5 2 9 3" xfId="39374"/>
    <cellStyle name="Total 2 5 20" xfId="8231"/>
    <cellStyle name="Total 2 5 20 2" xfId="25791"/>
    <cellStyle name="Total 2 5 20 3" xfId="43279"/>
    <cellStyle name="Total 2 5 21" xfId="8799"/>
    <cellStyle name="Total 2 5 21 2" xfId="26359"/>
    <cellStyle name="Total 2 5 21 3" xfId="43847"/>
    <cellStyle name="Total 2 5 22" xfId="9367"/>
    <cellStyle name="Total 2 5 22 2" xfId="26927"/>
    <cellStyle name="Total 2 5 22 3" xfId="44415"/>
    <cellStyle name="Total 2 5 23" xfId="9947"/>
    <cellStyle name="Total 2 5 23 2" xfId="27507"/>
    <cellStyle name="Total 2 5 23 3" xfId="44995"/>
    <cellStyle name="Total 2 5 24" xfId="10514"/>
    <cellStyle name="Total 2 5 24 2" xfId="28074"/>
    <cellStyle name="Total 2 5 24 3" xfId="45562"/>
    <cellStyle name="Total 2 5 25" xfId="9519"/>
    <cellStyle name="Total 2 5 25 2" xfId="27079"/>
    <cellStyle name="Total 2 5 25 3" xfId="44567"/>
    <cellStyle name="Total 2 5 26" xfId="11604"/>
    <cellStyle name="Total 2 5 26 2" xfId="29164"/>
    <cellStyle name="Total 2 5 26 3" xfId="46652"/>
    <cellStyle name="Total 2 5 27" xfId="12182"/>
    <cellStyle name="Total 2 5 27 2" xfId="29742"/>
    <cellStyle name="Total 2 5 27 3" xfId="47230"/>
    <cellStyle name="Total 2 5 28" xfId="12761"/>
    <cellStyle name="Total 2 5 28 2" xfId="30321"/>
    <cellStyle name="Total 2 5 28 3" xfId="47809"/>
    <cellStyle name="Total 2 5 29" xfId="13337"/>
    <cellStyle name="Total 2 5 29 2" xfId="30897"/>
    <cellStyle name="Total 2 5 29 3" xfId="48385"/>
    <cellStyle name="Total 2 5 3" xfId="918"/>
    <cellStyle name="Total 2 5 3 10" xfId="4835"/>
    <cellStyle name="Total 2 5 3 10 2" xfId="22427"/>
    <cellStyle name="Total 2 5 3 10 3" xfId="39915"/>
    <cellStyle name="Total 2 5 3 11" xfId="5236"/>
    <cellStyle name="Total 2 5 3 11 2" xfId="22828"/>
    <cellStyle name="Total 2 5 3 11 3" xfId="40316"/>
    <cellStyle name="Total 2 5 3 12" xfId="5636"/>
    <cellStyle name="Total 2 5 3 12 2" xfId="23228"/>
    <cellStyle name="Total 2 5 3 12 3" xfId="40716"/>
    <cellStyle name="Total 2 5 3 13" xfId="6381"/>
    <cellStyle name="Total 2 5 3 13 2" xfId="23941"/>
    <cellStyle name="Total 2 5 3 13 3" xfId="41429"/>
    <cellStyle name="Total 2 5 3 14" xfId="6982"/>
    <cellStyle name="Total 2 5 3 14 2" xfId="24542"/>
    <cellStyle name="Total 2 5 3 14 3" xfId="42030"/>
    <cellStyle name="Total 2 5 3 15" xfId="7562"/>
    <cellStyle name="Total 2 5 3 15 2" xfId="25122"/>
    <cellStyle name="Total 2 5 3 15 3" xfId="42610"/>
    <cellStyle name="Total 2 5 3 16" xfId="8130"/>
    <cellStyle name="Total 2 5 3 16 2" xfId="25690"/>
    <cellStyle name="Total 2 5 3 16 3" xfId="43178"/>
    <cellStyle name="Total 2 5 3 17" xfId="8698"/>
    <cellStyle name="Total 2 5 3 17 2" xfId="26258"/>
    <cellStyle name="Total 2 5 3 17 3" xfId="43746"/>
    <cellStyle name="Total 2 5 3 18" xfId="9266"/>
    <cellStyle name="Total 2 5 3 18 2" xfId="26826"/>
    <cellStyle name="Total 2 5 3 18 3" xfId="44314"/>
    <cellStyle name="Total 2 5 3 19" xfId="9834"/>
    <cellStyle name="Total 2 5 3 19 2" xfId="27394"/>
    <cellStyle name="Total 2 5 3 19 3" xfId="44882"/>
    <cellStyle name="Total 2 5 3 2" xfId="1411"/>
    <cellStyle name="Total 2 5 3 2 2" xfId="19003"/>
    <cellStyle name="Total 2 5 3 2 3" xfId="36491"/>
    <cellStyle name="Total 2 5 3 20" xfId="10413"/>
    <cellStyle name="Total 2 5 3 20 2" xfId="27973"/>
    <cellStyle name="Total 2 5 3 20 3" xfId="45461"/>
    <cellStyle name="Total 2 5 3 21" xfId="10980"/>
    <cellStyle name="Total 2 5 3 21 2" xfId="28540"/>
    <cellStyle name="Total 2 5 3 21 3" xfId="46028"/>
    <cellStyle name="Total 2 5 3 22" xfId="11490"/>
    <cellStyle name="Total 2 5 3 22 2" xfId="29050"/>
    <cellStyle name="Total 2 5 3 22 3" xfId="46538"/>
    <cellStyle name="Total 2 5 3 23" xfId="12071"/>
    <cellStyle name="Total 2 5 3 23 2" xfId="29631"/>
    <cellStyle name="Total 2 5 3 23 3" xfId="47119"/>
    <cellStyle name="Total 2 5 3 24" xfId="12649"/>
    <cellStyle name="Total 2 5 3 24 2" xfId="30209"/>
    <cellStyle name="Total 2 5 3 24 3" xfId="47697"/>
    <cellStyle name="Total 2 5 3 25" xfId="13225"/>
    <cellStyle name="Total 2 5 3 25 2" xfId="30785"/>
    <cellStyle name="Total 2 5 3 25 3" xfId="48273"/>
    <cellStyle name="Total 2 5 3 26" xfId="13801"/>
    <cellStyle name="Total 2 5 3 26 2" xfId="31361"/>
    <cellStyle name="Total 2 5 3 26 3" xfId="48849"/>
    <cellStyle name="Total 2 5 3 27" xfId="14375"/>
    <cellStyle name="Total 2 5 3 27 2" xfId="31935"/>
    <cellStyle name="Total 2 5 3 27 3" xfId="49423"/>
    <cellStyle name="Total 2 5 3 28" xfId="14931"/>
    <cellStyle name="Total 2 5 3 28 2" xfId="32491"/>
    <cellStyle name="Total 2 5 3 28 3" xfId="49979"/>
    <cellStyle name="Total 2 5 3 29" xfId="15488"/>
    <cellStyle name="Total 2 5 3 29 2" xfId="33048"/>
    <cellStyle name="Total 2 5 3 29 3" xfId="50536"/>
    <cellStyle name="Total 2 5 3 3" xfId="1847"/>
    <cellStyle name="Total 2 5 3 3 2" xfId="19439"/>
    <cellStyle name="Total 2 5 3 3 3" xfId="36927"/>
    <cellStyle name="Total 2 5 3 30" xfId="16046"/>
    <cellStyle name="Total 2 5 3 30 2" xfId="33606"/>
    <cellStyle name="Total 2 5 3 30 3" xfId="51094"/>
    <cellStyle name="Total 2 5 3 31" xfId="16594"/>
    <cellStyle name="Total 2 5 3 31 2" xfId="34154"/>
    <cellStyle name="Total 2 5 3 31 3" xfId="51642"/>
    <cellStyle name="Total 2 5 3 32" xfId="17127"/>
    <cellStyle name="Total 2 5 3 32 2" xfId="34687"/>
    <cellStyle name="Total 2 5 3 32 3" xfId="52175"/>
    <cellStyle name="Total 2 5 3 33" xfId="17648"/>
    <cellStyle name="Total 2 5 3 33 2" xfId="35208"/>
    <cellStyle name="Total 2 5 3 33 3" xfId="52696"/>
    <cellStyle name="Total 2 5 3 34" xfId="18252"/>
    <cellStyle name="Total 2 5 3 35" xfId="35740"/>
    <cellStyle name="Total 2 5 3 36" xfId="53466"/>
    <cellStyle name="Total 2 5 3 37" xfId="53856"/>
    <cellStyle name="Total 2 5 3 4" xfId="2282"/>
    <cellStyle name="Total 2 5 3 4 2" xfId="19874"/>
    <cellStyle name="Total 2 5 3 4 3" xfId="37362"/>
    <cellStyle name="Total 2 5 3 5" xfId="2718"/>
    <cellStyle name="Total 2 5 3 5 2" xfId="20310"/>
    <cellStyle name="Total 2 5 3 5 3" xfId="37798"/>
    <cellStyle name="Total 2 5 3 6" xfId="2403"/>
    <cellStyle name="Total 2 5 3 6 2" xfId="19995"/>
    <cellStyle name="Total 2 5 3 6 3" xfId="37483"/>
    <cellStyle name="Total 2 5 3 7" xfId="3568"/>
    <cellStyle name="Total 2 5 3 7 2" xfId="21160"/>
    <cellStyle name="Total 2 5 3 7 3" xfId="38648"/>
    <cellStyle name="Total 2 5 3 8" xfId="3993"/>
    <cellStyle name="Total 2 5 3 8 2" xfId="21585"/>
    <cellStyle name="Total 2 5 3 8 3" xfId="39073"/>
    <cellStyle name="Total 2 5 3 9" xfId="4414"/>
    <cellStyle name="Total 2 5 3 9 2" xfId="22006"/>
    <cellStyle name="Total 2 5 3 9 3" xfId="39494"/>
    <cellStyle name="Total 2 5 30" xfId="13914"/>
    <cellStyle name="Total 2 5 30 2" xfId="31474"/>
    <cellStyle name="Total 2 5 30 3" xfId="48962"/>
    <cellStyle name="Total 2 5 31" xfId="14474"/>
    <cellStyle name="Total 2 5 31 2" xfId="32034"/>
    <cellStyle name="Total 2 5 31 3" xfId="49522"/>
    <cellStyle name="Total 2 5 32" xfId="15029"/>
    <cellStyle name="Total 2 5 32 2" xfId="32589"/>
    <cellStyle name="Total 2 5 32 3" xfId="50077"/>
    <cellStyle name="Total 2 5 33" xfId="15594"/>
    <cellStyle name="Total 2 5 33 2" xfId="33154"/>
    <cellStyle name="Total 2 5 33 3" xfId="50642"/>
    <cellStyle name="Total 2 5 34" xfId="16141"/>
    <cellStyle name="Total 2 5 34 2" xfId="33701"/>
    <cellStyle name="Total 2 5 34 3" xfId="51189"/>
    <cellStyle name="Total 2 5 35" xfId="16692"/>
    <cellStyle name="Total 2 5 35 2" xfId="34252"/>
    <cellStyle name="Total 2 5 35 3" xfId="51740"/>
    <cellStyle name="Total 2 5 36" xfId="17213"/>
    <cellStyle name="Total 2 5 36 2" xfId="34773"/>
    <cellStyle name="Total 2 5 36 3" xfId="52261"/>
    <cellStyle name="Total 2 5 37" xfId="17817"/>
    <cellStyle name="Total 2 5 38" xfId="35305"/>
    <cellStyle name="Total 2 5 39" xfId="53209"/>
    <cellStyle name="Total 2 5 4" xfId="661"/>
    <cellStyle name="Total 2 5 4 10" xfId="10723"/>
    <cellStyle name="Total 2 5 4 10 2" xfId="28283"/>
    <cellStyle name="Total 2 5 4 10 3" xfId="45771"/>
    <cellStyle name="Total 2 5 4 11" xfId="11233"/>
    <cellStyle name="Total 2 5 4 11 2" xfId="28793"/>
    <cellStyle name="Total 2 5 4 11 3" xfId="46281"/>
    <cellStyle name="Total 2 5 4 12" xfId="11814"/>
    <cellStyle name="Total 2 5 4 12 2" xfId="29374"/>
    <cellStyle name="Total 2 5 4 12 3" xfId="46862"/>
    <cellStyle name="Total 2 5 4 13" xfId="12392"/>
    <cellStyle name="Total 2 5 4 13 2" xfId="29952"/>
    <cellStyle name="Total 2 5 4 13 3" xfId="47440"/>
    <cellStyle name="Total 2 5 4 14" xfId="12968"/>
    <cellStyle name="Total 2 5 4 14 2" xfId="30528"/>
    <cellStyle name="Total 2 5 4 14 3" xfId="48016"/>
    <cellStyle name="Total 2 5 4 15" xfId="13544"/>
    <cellStyle name="Total 2 5 4 15 2" xfId="31104"/>
    <cellStyle name="Total 2 5 4 15 3" xfId="48592"/>
    <cellStyle name="Total 2 5 4 16" xfId="14118"/>
    <cellStyle name="Total 2 5 4 16 2" xfId="31678"/>
    <cellStyle name="Total 2 5 4 16 3" xfId="49166"/>
    <cellStyle name="Total 2 5 4 17" xfId="14674"/>
    <cellStyle name="Total 2 5 4 17 2" xfId="32234"/>
    <cellStyle name="Total 2 5 4 17 3" xfId="49722"/>
    <cellStyle name="Total 2 5 4 18" xfId="15231"/>
    <cellStyle name="Total 2 5 4 18 2" xfId="32791"/>
    <cellStyle name="Total 2 5 4 18 3" xfId="50279"/>
    <cellStyle name="Total 2 5 4 19" xfId="15789"/>
    <cellStyle name="Total 2 5 4 19 2" xfId="33349"/>
    <cellStyle name="Total 2 5 4 19 3" xfId="50837"/>
    <cellStyle name="Total 2 5 4 2" xfId="6124"/>
    <cellStyle name="Total 2 5 4 2 2" xfId="23684"/>
    <cellStyle name="Total 2 5 4 2 3" xfId="41172"/>
    <cellStyle name="Total 2 5 4 20" xfId="16337"/>
    <cellStyle name="Total 2 5 4 20 2" xfId="33897"/>
    <cellStyle name="Total 2 5 4 20 3" xfId="51385"/>
    <cellStyle name="Total 2 5 4 21" xfId="16870"/>
    <cellStyle name="Total 2 5 4 21 2" xfId="34430"/>
    <cellStyle name="Total 2 5 4 21 3" xfId="51918"/>
    <cellStyle name="Total 2 5 4 22" xfId="17391"/>
    <cellStyle name="Total 2 5 4 22 2" xfId="34951"/>
    <cellStyle name="Total 2 5 4 22 3" xfId="52439"/>
    <cellStyle name="Total 2 5 4 23" xfId="17995"/>
    <cellStyle name="Total 2 5 4 24" xfId="35483"/>
    <cellStyle name="Total 2 5 4 3" xfId="6725"/>
    <cellStyle name="Total 2 5 4 3 2" xfId="24285"/>
    <cellStyle name="Total 2 5 4 3 3" xfId="41773"/>
    <cellStyle name="Total 2 5 4 4" xfId="7305"/>
    <cellStyle name="Total 2 5 4 4 2" xfId="24865"/>
    <cellStyle name="Total 2 5 4 4 3" xfId="42353"/>
    <cellStyle name="Total 2 5 4 5" xfId="7873"/>
    <cellStyle name="Total 2 5 4 5 2" xfId="25433"/>
    <cellStyle name="Total 2 5 4 5 3" xfId="42921"/>
    <cellStyle name="Total 2 5 4 6" xfId="8441"/>
    <cellStyle name="Total 2 5 4 6 2" xfId="26001"/>
    <cellStyle name="Total 2 5 4 6 3" xfId="43489"/>
    <cellStyle name="Total 2 5 4 7" xfId="9009"/>
    <cellStyle name="Total 2 5 4 7 2" xfId="26569"/>
    <cellStyle name="Total 2 5 4 7 3" xfId="44057"/>
    <cellStyle name="Total 2 5 4 8" xfId="9577"/>
    <cellStyle name="Total 2 5 4 8 2" xfId="27137"/>
    <cellStyle name="Total 2 5 4 8 3" xfId="44625"/>
    <cellStyle name="Total 2 5 4 9" xfId="10156"/>
    <cellStyle name="Total 2 5 4 9 2" xfId="27716"/>
    <cellStyle name="Total 2 5 4 9 3" xfId="45204"/>
    <cellStyle name="Total 2 5 40" xfId="53010"/>
    <cellStyle name="Total 2 5 5" xfId="1154"/>
    <cellStyle name="Total 2 5 5 2" xfId="18746"/>
    <cellStyle name="Total 2 5 5 3" xfId="36234"/>
    <cellStyle name="Total 2 5 6" xfId="1590"/>
    <cellStyle name="Total 2 5 6 2" xfId="19182"/>
    <cellStyle name="Total 2 5 6 3" xfId="36670"/>
    <cellStyle name="Total 2 5 7" xfId="2025"/>
    <cellStyle name="Total 2 5 7 2" xfId="19617"/>
    <cellStyle name="Total 2 5 7 3" xfId="37105"/>
    <cellStyle name="Total 2 5 8" xfId="2461"/>
    <cellStyle name="Total 2 5 8 2" xfId="20053"/>
    <cellStyle name="Total 2 5 8 3" xfId="37541"/>
    <cellStyle name="Total 2 5 9" xfId="2813"/>
    <cellStyle name="Total 2 5 9 2" xfId="20405"/>
    <cellStyle name="Total 2 5 9 3" xfId="37893"/>
    <cellStyle name="Total 2 50" xfId="52850"/>
    <cellStyle name="Total 2 51" xfId="52750"/>
    <cellStyle name="Total 2 52" xfId="52889"/>
    <cellStyle name="Total 2 53" xfId="52887"/>
    <cellStyle name="Total 2 54" xfId="52793"/>
    <cellStyle name="Total 2 55" xfId="52890"/>
    <cellStyle name="Total 2 56" xfId="52810"/>
    <cellStyle name="Total 2 57" xfId="53054"/>
    <cellStyle name="Total 2 58" xfId="53787"/>
    <cellStyle name="Total 2 59" xfId="121"/>
    <cellStyle name="Total 2 6" xfId="235"/>
    <cellStyle name="Total 2 6 10" xfId="3320"/>
    <cellStyle name="Total 2 6 10 2" xfId="20912"/>
    <cellStyle name="Total 2 6 10 3" xfId="38400"/>
    <cellStyle name="Total 2 6 11" xfId="3745"/>
    <cellStyle name="Total 2 6 11 2" xfId="21337"/>
    <cellStyle name="Total 2 6 11 3" xfId="38825"/>
    <cellStyle name="Total 2 6 12" xfId="4166"/>
    <cellStyle name="Total 2 6 12 2" xfId="21758"/>
    <cellStyle name="Total 2 6 12 3" xfId="39246"/>
    <cellStyle name="Total 2 6 13" xfId="4587"/>
    <cellStyle name="Total 2 6 13 2" xfId="22179"/>
    <cellStyle name="Total 2 6 13 3" xfId="39667"/>
    <cellStyle name="Total 2 6 14" xfId="4988"/>
    <cellStyle name="Total 2 6 14 2" xfId="22580"/>
    <cellStyle name="Total 2 6 14 3" xfId="40068"/>
    <cellStyle name="Total 2 6 15" xfId="5388"/>
    <cellStyle name="Total 2 6 15 2" xfId="22980"/>
    <cellStyle name="Total 2 6 15 3" xfId="40468"/>
    <cellStyle name="Total 2 6 16" xfId="5924"/>
    <cellStyle name="Total 2 6 16 2" xfId="23516"/>
    <cellStyle name="Total 2 6 16 3" xfId="41004"/>
    <cellStyle name="Total 2 6 17" xfId="6525"/>
    <cellStyle name="Total 2 6 17 2" xfId="24085"/>
    <cellStyle name="Total 2 6 17 3" xfId="41573"/>
    <cellStyle name="Total 2 6 18" xfId="7105"/>
    <cellStyle name="Total 2 6 18 2" xfId="24665"/>
    <cellStyle name="Total 2 6 18 3" xfId="42153"/>
    <cellStyle name="Total 2 6 19" xfId="7673"/>
    <cellStyle name="Total 2 6 19 2" xfId="25233"/>
    <cellStyle name="Total 2 6 19 3" xfId="42721"/>
    <cellStyle name="Total 2 6 2" xfId="807"/>
    <cellStyle name="Total 2 6 2 10" xfId="4724"/>
    <cellStyle name="Total 2 6 2 10 2" xfId="22316"/>
    <cellStyle name="Total 2 6 2 10 3" xfId="39804"/>
    <cellStyle name="Total 2 6 2 11" xfId="5125"/>
    <cellStyle name="Total 2 6 2 11 2" xfId="22717"/>
    <cellStyle name="Total 2 6 2 11 3" xfId="40205"/>
    <cellStyle name="Total 2 6 2 12" xfId="5525"/>
    <cellStyle name="Total 2 6 2 12 2" xfId="23117"/>
    <cellStyle name="Total 2 6 2 12 3" xfId="40605"/>
    <cellStyle name="Total 2 6 2 13" xfId="6270"/>
    <cellStyle name="Total 2 6 2 13 2" xfId="23830"/>
    <cellStyle name="Total 2 6 2 13 3" xfId="41318"/>
    <cellStyle name="Total 2 6 2 14" xfId="6871"/>
    <cellStyle name="Total 2 6 2 14 2" xfId="24431"/>
    <cellStyle name="Total 2 6 2 14 3" xfId="41919"/>
    <cellStyle name="Total 2 6 2 15" xfId="7451"/>
    <cellStyle name="Total 2 6 2 15 2" xfId="25011"/>
    <cellStyle name="Total 2 6 2 15 3" xfId="42499"/>
    <cellStyle name="Total 2 6 2 16" xfId="8019"/>
    <cellStyle name="Total 2 6 2 16 2" xfId="25579"/>
    <cellStyle name="Total 2 6 2 16 3" xfId="43067"/>
    <cellStyle name="Total 2 6 2 17" xfId="8587"/>
    <cellStyle name="Total 2 6 2 17 2" xfId="26147"/>
    <cellStyle name="Total 2 6 2 17 3" xfId="43635"/>
    <cellStyle name="Total 2 6 2 18" xfId="9155"/>
    <cellStyle name="Total 2 6 2 18 2" xfId="26715"/>
    <cellStyle name="Total 2 6 2 18 3" xfId="44203"/>
    <cellStyle name="Total 2 6 2 19" xfId="9723"/>
    <cellStyle name="Total 2 6 2 19 2" xfId="27283"/>
    <cellStyle name="Total 2 6 2 19 3" xfId="44771"/>
    <cellStyle name="Total 2 6 2 2" xfId="1300"/>
    <cellStyle name="Total 2 6 2 2 2" xfId="18892"/>
    <cellStyle name="Total 2 6 2 2 3" xfId="36380"/>
    <cellStyle name="Total 2 6 2 20" xfId="10302"/>
    <cellStyle name="Total 2 6 2 20 2" xfId="27862"/>
    <cellStyle name="Total 2 6 2 20 3" xfId="45350"/>
    <cellStyle name="Total 2 6 2 21" xfId="10869"/>
    <cellStyle name="Total 2 6 2 21 2" xfId="28429"/>
    <cellStyle name="Total 2 6 2 21 3" xfId="45917"/>
    <cellStyle name="Total 2 6 2 22" xfId="11379"/>
    <cellStyle name="Total 2 6 2 22 2" xfId="28939"/>
    <cellStyle name="Total 2 6 2 22 3" xfId="46427"/>
    <cellStyle name="Total 2 6 2 23" xfId="11960"/>
    <cellStyle name="Total 2 6 2 23 2" xfId="29520"/>
    <cellStyle name="Total 2 6 2 23 3" xfId="47008"/>
    <cellStyle name="Total 2 6 2 24" xfId="12538"/>
    <cellStyle name="Total 2 6 2 24 2" xfId="30098"/>
    <cellStyle name="Total 2 6 2 24 3" xfId="47586"/>
    <cellStyle name="Total 2 6 2 25" xfId="13114"/>
    <cellStyle name="Total 2 6 2 25 2" xfId="30674"/>
    <cellStyle name="Total 2 6 2 25 3" xfId="48162"/>
    <cellStyle name="Total 2 6 2 26" xfId="13690"/>
    <cellStyle name="Total 2 6 2 26 2" xfId="31250"/>
    <cellStyle name="Total 2 6 2 26 3" xfId="48738"/>
    <cellStyle name="Total 2 6 2 27" xfId="14264"/>
    <cellStyle name="Total 2 6 2 27 2" xfId="31824"/>
    <cellStyle name="Total 2 6 2 27 3" xfId="49312"/>
    <cellStyle name="Total 2 6 2 28" xfId="14820"/>
    <cellStyle name="Total 2 6 2 28 2" xfId="32380"/>
    <cellStyle name="Total 2 6 2 28 3" xfId="49868"/>
    <cellStyle name="Total 2 6 2 29" xfId="15377"/>
    <cellStyle name="Total 2 6 2 29 2" xfId="32937"/>
    <cellStyle name="Total 2 6 2 29 3" xfId="50425"/>
    <cellStyle name="Total 2 6 2 3" xfId="1736"/>
    <cellStyle name="Total 2 6 2 3 2" xfId="19328"/>
    <cellStyle name="Total 2 6 2 3 3" xfId="36816"/>
    <cellStyle name="Total 2 6 2 30" xfId="15935"/>
    <cellStyle name="Total 2 6 2 30 2" xfId="33495"/>
    <cellStyle name="Total 2 6 2 30 3" xfId="50983"/>
    <cellStyle name="Total 2 6 2 31" xfId="16483"/>
    <cellStyle name="Total 2 6 2 31 2" xfId="34043"/>
    <cellStyle name="Total 2 6 2 31 3" xfId="51531"/>
    <cellStyle name="Total 2 6 2 32" xfId="17016"/>
    <cellStyle name="Total 2 6 2 32 2" xfId="34576"/>
    <cellStyle name="Total 2 6 2 32 3" xfId="52064"/>
    <cellStyle name="Total 2 6 2 33" xfId="17537"/>
    <cellStyle name="Total 2 6 2 33 2" xfId="35097"/>
    <cellStyle name="Total 2 6 2 33 3" xfId="52585"/>
    <cellStyle name="Total 2 6 2 34" xfId="18141"/>
    <cellStyle name="Total 2 6 2 35" xfId="35629"/>
    <cellStyle name="Total 2 6 2 36" xfId="53355"/>
    <cellStyle name="Total 2 6 2 37" xfId="53782"/>
    <cellStyle name="Total 2 6 2 4" xfId="2171"/>
    <cellStyle name="Total 2 6 2 4 2" xfId="19763"/>
    <cellStyle name="Total 2 6 2 4 3" xfId="37251"/>
    <cellStyle name="Total 2 6 2 5" xfId="2607"/>
    <cellStyle name="Total 2 6 2 5 2" xfId="20199"/>
    <cellStyle name="Total 2 6 2 5 3" xfId="37687"/>
    <cellStyle name="Total 2 6 2 6" xfId="2985"/>
    <cellStyle name="Total 2 6 2 6 2" xfId="20577"/>
    <cellStyle name="Total 2 6 2 6 3" xfId="38065"/>
    <cellStyle name="Total 2 6 2 7" xfId="3457"/>
    <cellStyle name="Total 2 6 2 7 2" xfId="21049"/>
    <cellStyle name="Total 2 6 2 7 3" xfId="38537"/>
    <cellStyle name="Total 2 6 2 8" xfId="3882"/>
    <cellStyle name="Total 2 6 2 8 2" xfId="21474"/>
    <cellStyle name="Total 2 6 2 8 3" xfId="38962"/>
    <cellStyle name="Total 2 6 2 9" xfId="4303"/>
    <cellStyle name="Total 2 6 2 9 2" xfId="21895"/>
    <cellStyle name="Total 2 6 2 9 3" xfId="39383"/>
    <cellStyle name="Total 2 6 20" xfId="8241"/>
    <cellStyle name="Total 2 6 20 2" xfId="25801"/>
    <cellStyle name="Total 2 6 20 3" xfId="43289"/>
    <cellStyle name="Total 2 6 21" xfId="8809"/>
    <cellStyle name="Total 2 6 21 2" xfId="26369"/>
    <cellStyle name="Total 2 6 21 3" xfId="43857"/>
    <cellStyle name="Total 2 6 22" xfId="9377"/>
    <cellStyle name="Total 2 6 22 2" xfId="26937"/>
    <cellStyle name="Total 2 6 22 3" xfId="44425"/>
    <cellStyle name="Total 2 6 23" xfId="9957"/>
    <cellStyle name="Total 2 6 23 2" xfId="27517"/>
    <cellStyle name="Total 2 6 23 3" xfId="45005"/>
    <cellStyle name="Total 2 6 24" xfId="10524"/>
    <cellStyle name="Total 2 6 24 2" xfId="28084"/>
    <cellStyle name="Total 2 6 24 3" xfId="45572"/>
    <cellStyle name="Total 2 6 25" xfId="11035"/>
    <cellStyle name="Total 2 6 25 2" xfId="28595"/>
    <cellStyle name="Total 2 6 25 3" xfId="46083"/>
    <cellStyle name="Total 2 6 26" xfId="11614"/>
    <cellStyle name="Total 2 6 26 2" xfId="29174"/>
    <cellStyle name="Total 2 6 26 3" xfId="46662"/>
    <cellStyle name="Total 2 6 27" xfId="12192"/>
    <cellStyle name="Total 2 6 27 2" xfId="29752"/>
    <cellStyle name="Total 2 6 27 3" xfId="47240"/>
    <cellStyle name="Total 2 6 28" xfId="12771"/>
    <cellStyle name="Total 2 6 28 2" xfId="30331"/>
    <cellStyle name="Total 2 6 28 3" xfId="47819"/>
    <cellStyle name="Total 2 6 29" xfId="13347"/>
    <cellStyle name="Total 2 6 29 2" xfId="30907"/>
    <cellStyle name="Total 2 6 29 3" xfId="48395"/>
    <cellStyle name="Total 2 6 3" xfId="927"/>
    <cellStyle name="Total 2 6 3 10" xfId="4844"/>
    <cellStyle name="Total 2 6 3 10 2" xfId="22436"/>
    <cellStyle name="Total 2 6 3 10 3" xfId="39924"/>
    <cellStyle name="Total 2 6 3 11" xfId="5245"/>
    <cellStyle name="Total 2 6 3 11 2" xfId="22837"/>
    <cellStyle name="Total 2 6 3 11 3" xfId="40325"/>
    <cellStyle name="Total 2 6 3 12" xfId="5645"/>
    <cellStyle name="Total 2 6 3 12 2" xfId="23237"/>
    <cellStyle name="Total 2 6 3 12 3" xfId="40725"/>
    <cellStyle name="Total 2 6 3 13" xfId="6390"/>
    <cellStyle name="Total 2 6 3 13 2" xfId="23950"/>
    <cellStyle name="Total 2 6 3 13 3" xfId="41438"/>
    <cellStyle name="Total 2 6 3 14" xfId="6991"/>
    <cellStyle name="Total 2 6 3 14 2" xfId="24551"/>
    <cellStyle name="Total 2 6 3 14 3" xfId="42039"/>
    <cellStyle name="Total 2 6 3 15" xfId="7571"/>
    <cellStyle name="Total 2 6 3 15 2" xfId="25131"/>
    <cellStyle name="Total 2 6 3 15 3" xfId="42619"/>
    <cellStyle name="Total 2 6 3 16" xfId="8139"/>
    <cellStyle name="Total 2 6 3 16 2" xfId="25699"/>
    <cellStyle name="Total 2 6 3 16 3" xfId="43187"/>
    <cellStyle name="Total 2 6 3 17" xfId="8707"/>
    <cellStyle name="Total 2 6 3 17 2" xfId="26267"/>
    <cellStyle name="Total 2 6 3 17 3" xfId="43755"/>
    <cellStyle name="Total 2 6 3 18" xfId="9275"/>
    <cellStyle name="Total 2 6 3 18 2" xfId="26835"/>
    <cellStyle name="Total 2 6 3 18 3" xfId="44323"/>
    <cellStyle name="Total 2 6 3 19" xfId="9843"/>
    <cellStyle name="Total 2 6 3 19 2" xfId="27403"/>
    <cellStyle name="Total 2 6 3 19 3" xfId="44891"/>
    <cellStyle name="Total 2 6 3 2" xfId="1420"/>
    <cellStyle name="Total 2 6 3 2 2" xfId="19012"/>
    <cellStyle name="Total 2 6 3 2 3" xfId="36500"/>
    <cellStyle name="Total 2 6 3 20" xfId="10422"/>
    <cellStyle name="Total 2 6 3 20 2" xfId="27982"/>
    <cellStyle name="Total 2 6 3 20 3" xfId="45470"/>
    <cellStyle name="Total 2 6 3 21" xfId="10989"/>
    <cellStyle name="Total 2 6 3 21 2" xfId="28549"/>
    <cellStyle name="Total 2 6 3 21 3" xfId="46037"/>
    <cellStyle name="Total 2 6 3 22" xfId="11499"/>
    <cellStyle name="Total 2 6 3 22 2" xfId="29059"/>
    <cellStyle name="Total 2 6 3 22 3" xfId="46547"/>
    <cellStyle name="Total 2 6 3 23" xfId="12080"/>
    <cellStyle name="Total 2 6 3 23 2" xfId="29640"/>
    <cellStyle name="Total 2 6 3 23 3" xfId="47128"/>
    <cellStyle name="Total 2 6 3 24" xfId="12658"/>
    <cellStyle name="Total 2 6 3 24 2" xfId="30218"/>
    <cellStyle name="Total 2 6 3 24 3" xfId="47706"/>
    <cellStyle name="Total 2 6 3 25" xfId="13234"/>
    <cellStyle name="Total 2 6 3 25 2" xfId="30794"/>
    <cellStyle name="Total 2 6 3 25 3" xfId="48282"/>
    <cellStyle name="Total 2 6 3 26" xfId="13810"/>
    <cellStyle name="Total 2 6 3 26 2" xfId="31370"/>
    <cellStyle name="Total 2 6 3 26 3" xfId="48858"/>
    <cellStyle name="Total 2 6 3 27" xfId="14384"/>
    <cellStyle name="Total 2 6 3 27 2" xfId="31944"/>
    <cellStyle name="Total 2 6 3 27 3" xfId="49432"/>
    <cellStyle name="Total 2 6 3 28" xfId="14940"/>
    <cellStyle name="Total 2 6 3 28 2" xfId="32500"/>
    <cellStyle name="Total 2 6 3 28 3" xfId="49988"/>
    <cellStyle name="Total 2 6 3 29" xfId="15497"/>
    <cellStyle name="Total 2 6 3 29 2" xfId="33057"/>
    <cellStyle name="Total 2 6 3 29 3" xfId="50545"/>
    <cellStyle name="Total 2 6 3 3" xfId="1856"/>
    <cellStyle name="Total 2 6 3 3 2" xfId="19448"/>
    <cellStyle name="Total 2 6 3 3 3" xfId="36936"/>
    <cellStyle name="Total 2 6 3 30" xfId="16055"/>
    <cellStyle name="Total 2 6 3 30 2" xfId="33615"/>
    <cellStyle name="Total 2 6 3 30 3" xfId="51103"/>
    <cellStyle name="Total 2 6 3 31" xfId="16603"/>
    <cellStyle name="Total 2 6 3 31 2" xfId="34163"/>
    <cellStyle name="Total 2 6 3 31 3" xfId="51651"/>
    <cellStyle name="Total 2 6 3 32" xfId="17136"/>
    <cellStyle name="Total 2 6 3 32 2" xfId="34696"/>
    <cellStyle name="Total 2 6 3 32 3" xfId="52184"/>
    <cellStyle name="Total 2 6 3 33" xfId="17657"/>
    <cellStyle name="Total 2 6 3 33 2" xfId="35217"/>
    <cellStyle name="Total 2 6 3 33 3" xfId="52705"/>
    <cellStyle name="Total 2 6 3 34" xfId="18261"/>
    <cellStyle name="Total 2 6 3 35" xfId="35749"/>
    <cellStyle name="Total 2 6 3 36" xfId="53475"/>
    <cellStyle name="Total 2 6 3 37" xfId="53865"/>
    <cellStyle name="Total 2 6 3 4" xfId="2291"/>
    <cellStyle name="Total 2 6 3 4 2" xfId="19883"/>
    <cellStyle name="Total 2 6 3 4 3" xfId="37371"/>
    <cellStyle name="Total 2 6 3 5" xfId="2727"/>
    <cellStyle name="Total 2 6 3 5 2" xfId="20319"/>
    <cellStyle name="Total 2 6 3 5 3" xfId="37807"/>
    <cellStyle name="Total 2 6 3 6" xfId="2370"/>
    <cellStyle name="Total 2 6 3 6 2" xfId="19962"/>
    <cellStyle name="Total 2 6 3 6 3" xfId="37450"/>
    <cellStyle name="Total 2 6 3 7" xfId="3577"/>
    <cellStyle name="Total 2 6 3 7 2" xfId="21169"/>
    <cellStyle name="Total 2 6 3 7 3" xfId="38657"/>
    <cellStyle name="Total 2 6 3 8" xfId="4002"/>
    <cellStyle name="Total 2 6 3 8 2" xfId="21594"/>
    <cellStyle name="Total 2 6 3 8 3" xfId="39082"/>
    <cellStyle name="Total 2 6 3 9" xfId="4423"/>
    <cellStyle name="Total 2 6 3 9 2" xfId="22015"/>
    <cellStyle name="Total 2 6 3 9 3" xfId="39503"/>
    <cellStyle name="Total 2 6 30" xfId="13924"/>
    <cellStyle name="Total 2 6 30 2" xfId="31484"/>
    <cellStyle name="Total 2 6 30 3" xfId="48972"/>
    <cellStyle name="Total 2 6 31" xfId="14484"/>
    <cellStyle name="Total 2 6 31 2" xfId="32044"/>
    <cellStyle name="Total 2 6 31 3" xfId="49532"/>
    <cellStyle name="Total 2 6 32" xfId="15039"/>
    <cellStyle name="Total 2 6 32 2" xfId="32599"/>
    <cellStyle name="Total 2 6 32 3" xfId="50087"/>
    <cellStyle name="Total 2 6 33" xfId="15604"/>
    <cellStyle name="Total 2 6 33 2" xfId="33164"/>
    <cellStyle name="Total 2 6 33 3" xfId="50652"/>
    <cellStyle name="Total 2 6 34" xfId="16151"/>
    <cellStyle name="Total 2 6 34 2" xfId="33711"/>
    <cellStyle name="Total 2 6 34 3" xfId="51199"/>
    <cellStyle name="Total 2 6 35" xfId="16702"/>
    <cellStyle name="Total 2 6 35 2" xfId="34262"/>
    <cellStyle name="Total 2 6 35 3" xfId="51750"/>
    <cellStyle name="Total 2 6 36" xfId="17223"/>
    <cellStyle name="Total 2 6 36 2" xfId="34783"/>
    <cellStyle name="Total 2 6 36 3" xfId="52271"/>
    <cellStyle name="Total 2 6 37" xfId="17827"/>
    <cellStyle name="Total 2 6 38" xfId="35315"/>
    <cellStyle name="Total 2 6 39" xfId="53218"/>
    <cellStyle name="Total 2 6 4" xfId="670"/>
    <cellStyle name="Total 2 6 4 10" xfId="10732"/>
    <cellStyle name="Total 2 6 4 10 2" xfId="28292"/>
    <cellStyle name="Total 2 6 4 10 3" xfId="45780"/>
    <cellStyle name="Total 2 6 4 11" xfId="11242"/>
    <cellStyle name="Total 2 6 4 11 2" xfId="28802"/>
    <cellStyle name="Total 2 6 4 11 3" xfId="46290"/>
    <cellStyle name="Total 2 6 4 12" xfId="11823"/>
    <cellStyle name="Total 2 6 4 12 2" xfId="29383"/>
    <cellStyle name="Total 2 6 4 12 3" xfId="46871"/>
    <cellStyle name="Total 2 6 4 13" xfId="12401"/>
    <cellStyle name="Total 2 6 4 13 2" xfId="29961"/>
    <cellStyle name="Total 2 6 4 13 3" xfId="47449"/>
    <cellStyle name="Total 2 6 4 14" xfId="12977"/>
    <cellStyle name="Total 2 6 4 14 2" xfId="30537"/>
    <cellStyle name="Total 2 6 4 14 3" xfId="48025"/>
    <cellStyle name="Total 2 6 4 15" xfId="13553"/>
    <cellStyle name="Total 2 6 4 15 2" xfId="31113"/>
    <cellStyle name="Total 2 6 4 15 3" xfId="48601"/>
    <cellStyle name="Total 2 6 4 16" xfId="14127"/>
    <cellStyle name="Total 2 6 4 16 2" xfId="31687"/>
    <cellStyle name="Total 2 6 4 16 3" xfId="49175"/>
    <cellStyle name="Total 2 6 4 17" xfId="14683"/>
    <cellStyle name="Total 2 6 4 17 2" xfId="32243"/>
    <cellStyle name="Total 2 6 4 17 3" xfId="49731"/>
    <cellStyle name="Total 2 6 4 18" xfId="15240"/>
    <cellStyle name="Total 2 6 4 18 2" xfId="32800"/>
    <cellStyle name="Total 2 6 4 18 3" xfId="50288"/>
    <cellStyle name="Total 2 6 4 19" xfId="15798"/>
    <cellStyle name="Total 2 6 4 19 2" xfId="33358"/>
    <cellStyle name="Total 2 6 4 19 3" xfId="50846"/>
    <cellStyle name="Total 2 6 4 2" xfId="6133"/>
    <cellStyle name="Total 2 6 4 2 2" xfId="23693"/>
    <cellStyle name="Total 2 6 4 2 3" xfId="41181"/>
    <cellStyle name="Total 2 6 4 20" xfId="16346"/>
    <cellStyle name="Total 2 6 4 20 2" xfId="33906"/>
    <cellStyle name="Total 2 6 4 20 3" xfId="51394"/>
    <cellStyle name="Total 2 6 4 21" xfId="16879"/>
    <cellStyle name="Total 2 6 4 21 2" xfId="34439"/>
    <cellStyle name="Total 2 6 4 21 3" xfId="51927"/>
    <cellStyle name="Total 2 6 4 22" xfId="17400"/>
    <cellStyle name="Total 2 6 4 22 2" xfId="34960"/>
    <cellStyle name="Total 2 6 4 22 3" xfId="52448"/>
    <cellStyle name="Total 2 6 4 23" xfId="18004"/>
    <cellStyle name="Total 2 6 4 24" xfId="35492"/>
    <cellStyle name="Total 2 6 4 3" xfId="6734"/>
    <cellStyle name="Total 2 6 4 3 2" xfId="24294"/>
    <cellStyle name="Total 2 6 4 3 3" xfId="41782"/>
    <cellStyle name="Total 2 6 4 4" xfId="7314"/>
    <cellStyle name="Total 2 6 4 4 2" xfId="24874"/>
    <cellStyle name="Total 2 6 4 4 3" xfId="42362"/>
    <cellStyle name="Total 2 6 4 5" xfId="7882"/>
    <cellStyle name="Total 2 6 4 5 2" xfId="25442"/>
    <cellStyle name="Total 2 6 4 5 3" xfId="42930"/>
    <cellStyle name="Total 2 6 4 6" xfId="8450"/>
    <cellStyle name="Total 2 6 4 6 2" xfId="26010"/>
    <cellStyle name="Total 2 6 4 6 3" xfId="43498"/>
    <cellStyle name="Total 2 6 4 7" xfId="9018"/>
    <cellStyle name="Total 2 6 4 7 2" xfId="26578"/>
    <cellStyle name="Total 2 6 4 7 3" xfId="44066"/>
    <cellStyle name="Total 2 6 4 8" xfId="9586"/>
    <cellStyle name="Total 2 6 4 8 2" xfId="27146"/>
    <cellStyle name="Total 2 6 4 8 3" xfId="44634"/>
    <cellStyle name="Total 2 6 4 9" xfId="10165"/>
    <cellStyle name="Total 2 6 4 9 2" xfId="27725"/>
    <cellStyle name="Total 2 6 4 9 3" xfId="45213"/>
    <cellStyle name="Total 2 6 40" xfId="53545"/>
    <cellStyle name="Total 2 6 5" xfId="1163"/>
    <cellStyle name="Total 2 6 5 2" xfId="18755"/>
    <cellStyle name="Total 2 6 5 3" xfId="36243"/>
    <cellStyle name="Total 2 6 6" xfId="1599"/>
    <cellStyle name="Total 2 6 6 2" xfId="19191"/>
    <cellStyle name="Total 2 6 6 3" xfId="36679"/>
    <cellStyle name="Total 2 6 7" xfId="2034"/>
    <cellStyle name="Total 2 6 7 2" xfId="19626"/>
    <cellStyle name="Total 2 6 7 3" xfId="37114"/>
    <cellStyle name="Total 2 6 8" xfId="2470"/>
    <cellStyle name="Total 2 6 8 2" xfId="20062"/>
    <cellStyle name="Total 2 6 8 3" xfId="37550"/>
    <cellStyle name="Total 2 6 9" xfId="3112"/>
    <cellStyle name="Total 2 6 9 2" xfId="20704"/>
    <cellStyle name="Total 2 6 9 3" xfId="38192"/>
    <cellStyle name="Total 2 7" xfId="246"/>
    <cellStyle name="Total 2 7 10" xfId="3328"/>
    <cellStyle name="Total 2 7 10 2" xfId="20920"/>
    <cellStyle name="Total 2 7 10 3" xfId="38408"/>
    <cellStyle name="Total 2 7 11" xfId="3753"/>
    <cellStyle name="Total 2 7 11 2" xfId="21345"/>
    <cellStyle name="Total 2 7 11 3" xfId="38833"/>
    <cellStyle name="Total 2 7 12" xfId="4174"/>
    <cellStyle name="Total 2 7 12 2" xfId="21766"/>
    <cellStyle name="Total 2 7 12 3" xfId="39254"/>
    <cellStyle name="Total 2 7 13" xfId="4595"/>
    <cellStyle name="Total 2 7 13 2" xfId="22187"/>
    <cellStyle name="Total 2 7 13 3" xfId="39675"/>
    <cellStyle name="Total 2 7 14" xfId="4996"/>
    <cellStyle name="Total 2 7 14 2" xfId="22588"/>
    <cellStyle name="Total 2 7 14 3" xfId="40076"/>
    <cellStyle name="Total 2 7 15" xfId="5396"/>
    <cellStyle name="Total 2 7 15 2" xfId="22988"/>
    <cellStyle name="Total 2 7 15 3" xfId="40476"/>
    <cellStyle name="Total 2 7 16" xfId="5932"/>
    <cellStyle name="Total 2 7 16 2" xfId="23524"/>
    <cellStyle name="Total 2 7 16 3" xfId="41012"/>
    <cellStyle name="Total 2 7 17" xfId="6533"/>
    <cellStyle name="Total 2 7 17 2" xfId="24093"/>
    <cellStyle name="Total 2 7 17 3" xfId="41581"/>
    <cellStyle name="Total 2 7 18" xfId="7113"/>
    <cellStyle name="Total 2 7 18 2" xfId="24673"/>
    <cellStyle name="Total 2 7 18 3" xfId="42161"/>
    <cellStyle name="Total 2 7 19" xfId="7681"/>
    <cellStyle name="Total 2 7 19 2" xfId="25241"/>
    <cellStyle name="Total 2 7 19 3" xfId="42729"/>
    <cellStyle name="Total 2 7 2" xfId="815"/>
    <cellStyle name="Total 2 7 2 10" xfId="4732"/>
    <cellStyle name="Total 2 7 2 10 2" xfId="22324"/>
    <cellStyle name="Total 2 7 2 10 3" xfId="39812"/>
    <cellStyle name="Total 2 7 2 11" xfId="5133"/>
    <cellStyle name="Total 2 7 2 11 2" xfId="22725"/>
    <cellStyle name="Total 2 7 2 11 3" xfId="40213"/>
    <cellStyle name="Total 2 7 2 12" xfId="5533"/>
    <cellStyle name="Total 2 7 2 12 2" xfId="23125"/>
    <cellStyle name="Total 2 7 2 12 3" xfId="40613"/>
    <cellStyle name="Total 2 7 2 13" xfId="6278"/>
    <cellStyle name="Total 2 7 2 13 2" xfId="23838"/>
    <cellStyle name="Total 2 7 2 13 3" xfId="41326"/>
    <cellStyle name="Total 2 7 2 14" xfId="6879"/>
    <cellStyle name="Total 2 7 2 14 2" xfId="24439"/>
    <cellStyle name="Total 2 7 2 14 3" xfId="41927"/>
    <cellStyle name="Total 2 7 2 15" xfId="7459"/>
    <cellStyle name="Total 2 7 2 15 2" xfId="25019"/>
    <cellStyle name="Total 2 7 2 15 3" xfId="42507"/>
    <cellStyle name="Total 2 7 2 16" xfId="8027"/>
    <cellStyle name="Total 2 7 2 16 2" xfId="25587"/>
    <cellStyle name="Total 2 7 2 16 3" xfId="43075"/>
    <cellStyle name="Total 2 7 2 17" xfId="8595"/>
    <cellStyle name="Total 2 7 2 17 2" xfId="26155"/>
    <cellStyle name="Total 2 7 2 17 3" xfId="43643"/>
    <cellStyle name="Total 2 7 2 18" xfId="9163"/>
    <cellStyle name="Total 2 7 2 18 2" xfId="26723"/>
    <cellStyle name="Total 2 7 2 18 3" xfId="44211"/>
    <cellStyle name="Total 2 7 2 19" xfId="9731"/>
    <cellStyle name="Total 2 7 2 19 2" xfId="27291"/>
    <cellStyle name="Total 2 7 2 19 3" xfId="44779"/>
    <cellStyle name="Total 2 7 2 2" xfId="1308"/>
    <cellStyle name="Total 2 7 2 2 2" xfId="18900"/>
    <cellStyle name="Total 2 7 2 2 3" xfId="36388"/>
    <cellStyle name="Total 2 7 2 20" xfId="10310"/>
    <cellStyle name="Total 2 7 2 20 2" xfId="27870"/>
    <cellStyle name="Total 2 7 2 20 3" xfId="45358"/>
    <cellStyle name="Total 2 7 2 21" xfId="10877"/>
    <cellStyle name="Total 2 7 2 21 2" xfId="28437"/>
    <cellStyle name="Total 2 7 2 21 3" xfId="45925"/>
    <cellStyle name="Total 2 7 2 22" xfId="11387"/>
    <cellStyle name="Total 2 7 2 22 2" xfId="28947"/>
    <cellStyle name="Total 2 7 2 22 3" xfId="46435"/>
    <cellStyle name="Total 2 7 2 23" xfId="11968"/>
    <cellStyle name="Total 2 7 2 23 2" xfId="29528"/>
    <cellStyle name="Total 2 7 2 23 3" xfId="47016"/>
    <cellStyle name="Total 2 7 2 24" xfId="12546"/>
    <cellStyle name="Total 2 7 2 24 2" xfId="30106"/>
    <cellStyle name="Total 2 7 2 24 3" xfId="47594"/>
    <cellStyle name="Total 2 7 2 25" xfId="13122"/>
    <cellStyle name="Total 2 7 2 25 2" xfId="30682"/>
    <cellStyle name="Total 2 7 2 25 3" xfId="48170"/>
    <cellStyle name="Total 2 7 2 26" xfId="13698"/>
    <cellStyle name="Total 2 7 2 26 2" xfId="31258"/>
    <cellStyle name="Total 2 7 2 26 3" xfId="48746"/>
    <cellStyle name="Total 2 7 2 27" xfId="14272"/>
    <cellStyle name="Total 2 7 2 27 2" xfId="31832"/>
    <cellStyle name="Total 2 7 2 27 3" xfId="49320"/>
    <cellStyle name="Total 2 7 2 28" xfId="14828"/>
    <cellStyle name="Total 2 7 2 28 2" xfId="32388"/>
    <cellStyle name="Total 2 7 2 28 3" xfId="49876"/>
    <cellStyle name="Total 2 7 2 29" xfId="15385"/>
    <cellStyle name="Total 2 7 2 29 2" xfId="32945"/>
    <cellStyle name="Total 2 7 2 29 3" xfId="50433"/>
    <cellStyle name="Total 2 7 2 3" xfId="1744"/>
    <cellStyle name="Total 2 7 2 3 2" xfId="19336"/>
    <cellStyle name="Total 2 7 2 3 3" xfId="36824"/>
    <cellStyle name="Total 2 7 2 30" xfId="15943"/>
    <cellStyle name="Total 2 7 2 30 2" xfId="33503"/>
    <cellStyle name="Total 2 7 2 30 3" xfId="50991"/>
    <cellStyle name="Total 2 7 2 31" xfId="16491"/>
    <cellStyle name="Total 2 7 2 31 2" xfId="34051"/>
    <cellStyle name="Total 2 7 2 31 3" xfId="51539"/>
    <cellStyle name="Total 2 7 2 32" xfId="17024"/>
    <cellStyle name="Total 2 7 2 32 2" xfId="34584"/>
    <cellStyle name="Total 2 7 2 32 3" xfId="52072"/>
    <cellStyle name="Total 2 7 2 33" xfId="17545"/>
    <cellStyle name="Total 2 7 2 33 2" xfId="35105"/>
    <cellStyle name="Total 2 7 2 33 3" xfId="52593"/>
    <cellStyle name="Total 2 7 2 34" xfId="18149"/>
    <cellStyle name="Total 2 7 2 35" xfId="35637"/>
    <cellStyle name="Total 2 7 2 36" xfId="53363"/>
    <cellStyle name="Total 2 7 2 37" xfId="53633"/>
    <cellStyle name="Total 2 7 2 4" xfId="2179"/>
    <cellStyle name="Total 2 7 2 4 2" xfId="19771"/>
    <cellStyle name="Total 2 7 2 4 3" xfId="37259"/>
    <cellStyle name="Total 2 7 2 5" xfId="2615"/>
    <cellStyle name="Total 2 7 2 5 2" xfId="20207"/>
    <cellStyle name="Total 2 7 2 5 3" xfId="37695"/>
    <cellStyle name="Total 2 7 2 6" xfId="2996"/>
    <cellStyle name="Total 2 7 2 6 2" xfId="20588"/>
    <cellStyle name="Total 2 7 2 6 3" xfId="38076"/>
    <cellStyle name="Total 2 7 2 7" xfId="3465"/>
    <cellStyle name="Total 2 7 2 7 2" xfId="21057"/>
    <cellStyle name="Total 2 7 2 7 3" xfId="38545"/>
    <cellStyle name="Total 2 7 2 8" xfId="3890"/>
    <cellStyle name="Total 2 7 2 8 2" xfId="21482"/>
    <cellStyle name="Total 2 7 2 8 3" xfId="38970"/>
    <cellStyle name="Total 2 7 2 9" xfId="4311"/>
    <cellStyle name="Total 2 7 2 9 2" xfId="21903"/>
    <cellStyle name="Total 2 7 2 9 3" xfId="39391"/>
    <cellStyle name="Total 2 7 20" xfId="8249"/>
    <cellStyle name="Total 2 7 20 2" xfId="25809"/>
    <cellStyle name="Total 2 7 20 3" xfId="43297"/>
    <cellStyle name="Total 2 7 21" xfId="8817"/>
    <cellStyle name="Total 2 7 21 2" xfId="26377"/>
    <cellStyle name="Total 2 7 21 3" xfId="43865"/>
    <cellStyle name="Total 2 7 22" xfId="9385"/>
    <cellStyle name="Total 2 7 22 2" xfId="26945"/>
    <cellStyle name="Total 2 7 22 3" xfId="44433"/>
    <cellStyle name="Total 2 7 23" xfId="9965"/>
    <cellStyle name="Total 2 7 23 2" xfId="27525"/>
    <cellStyle name="Total 2 7 23 3" xfId="45013"/>
    <cellStyle name="Total 2 7 24" xfId="10532"/>
    <cellStyle name="Total 2 7 24 2" xfId="28092"/>
    <cellStyle name="Total 2 7 24 3" xfId="45580"/>
    <cellStyle name="Total 2 7 25" xfId="11043"/>
    <cellStyle name="Total 2 7 25 2" xfId="28603"/>
    <cellStyle name="Total 2 7 25 3" xfId="46091"/>
    <cellStyle name="Total 2 7 26" xfId="11622"/>
    <cellStyle name="Total 2 7 26 2" xfId="29182"/>
    <cellStyle name="Total 2 7 26 3" xfId="46670"/>
    <cellStyle name="Total 2 7 27" xfId="12200"/>
    <cellStyle name="Total 2 7 27 2" xfId="29760"/>
    <cellStyle name="Total 2 7 27 3" xfId="47248"/>
    <cellStyle name="Total 2 7 28" xfId="12779"/>
    <cellStyle name="Total 2 7 28 2" xfId="30339"/>
    <cellStyle name="Total 2 7 28 3" xfId="47827"/>
    <cellStyle name="Total 2 7 29" xfId="13355"/>
    <cellStyle name="Total 2 7 29 2" xfId="30915"/>
    <cellStyle name="Total 2 7 29 3" xfId="48403"/>
    <cellStyle name="Total 2 7 3" xfId="935"/>
    <cellStyle name="Total 2 7 3 10" xfId="4852"/>
    <cellStyle name="Total 2 7 3 10 2" xfId="22444"/>
    <cellStyle name="Total 2 7 3 10 3" xfId="39932"/>
    <cellStyle name="Total 2 7 3 11" xfId="5253"/>
    <cellStyle name="Total 2 7 3 11 2" xfId="22845"/>
    <cellStyle name="Total 2 7 3 11 3" xfId="40333"/>
    <cellStyle name="Total 2 7 3 12" xfId="5653"/>
    <cellStyle name="Total 2 7 3 12 2" xfId="23245"/>
    <cellStyle name="Total 2 7 3 12 3" xfId="40733"/>
    <cellStyle name="Total 2 7 3 13" xfId="6398"/>
    <cellStyle name="Total 2 7 3 13 2" xfId="23958"/>
    <cellStyle name="Total 2 7 3 13 3" xfId="41446"/>
    <cellStyle name="Total 2 7 3 14" xfId="6999"/>
    <cellStyle name="Total 2 7 3 14 2" xfId="24559"/>
    <cellStyle name="Total 2 7 3 14 3" xfId="42047"/>
    <cellStyle name="Total 2 7 3 15" xfId="7579"/>
    <cellStyle name="Total 2 7 3 15 2" xfId="25139"/>
    <cellStyle name="Total 2 7 3 15 3" xfId="42627"/>
    <cellStyle name="Total 2 7 3 16" xfId="8147"/>
    <cellStyle name="Total 2 7 3 16 2" xfId="25707"/>
    <cellStyle name="Total 2 7 3 16 3" xfId="43195"/>
    <cellStyle name="Total 2 7 3 17" xfId="8715"/>
    <cellStyle name="Total 2 7 3 17 2" xfId="26275"/>
    <cellStyle name="Total 2 7 3 17 3" xfId="43763"/>
    <cellStyle name="Total 2 7 3 18" xfId="9283"/>
    <cellStyle name="Total 2 7 3 18 2" xfId="26843"/>
    <cellStyle name="Total 2 7 3 18 3" xfId="44331"/>
    <cellStyle name="Total 2 7 3 19" xfId="9851"/>
    <cellStyle name="Total 2 7 3 19 2" xfId="27411"/>
    <cellStyle name="Total 2 7 3 19 3" xfId="44899"/>
    <cellStyle name="Total 2 7 3 2" xfId="1428"/>
    <cellStyle name="Total 2 7 3 2 2" xfId="19020"/>
    <cellStyle name="Total 2 7 3 2 3" xfId="36508"/>
    <cellStyle name="Total 2 7 3 20" xfId="10430"/>
    <cellStyle name="Total 2 7 3 20 2" xfId="27990"/>
    <cellStyle name="Total 2 7 3 20 3" xfId="45478"/>
    <cellStyle name="Total 2 7 3 21" xfId="10997"/>
    <cellStyle name="Total 2 7 3 21 2" xfId="28557"/>
    <cellStyle name="Total 2 7 3 21 3" xfId="46045"/>
    <cellStyle name="Total 2 7 3 22" xfId="11507"/>
    <cellStyle name="Total 2 7 3 22 2" xfId="29067"/>
    <cellStyle name="Total 2 7 3 22 3" xfId="46555"/>
    <cellStyle name="Total 2 7 3 23" xfId="12088"/>
    <cellStyle name="Total 2 7 3 23 2" xfId="29648"/>
    <cellStyle name="Total 2 7 3 23 3" xfId="47136"/>
    <cellStyle name="Total 2 7 3 24" xfId="12666"/>
    <cellStyle name="Total 2 7 3 24 2" xfId="30226"/>
    <cellStyle name="Total 2 7 3 24 3" xfId="47714"/>
    <cellStyle name="Total 2 7 3 25" xfId="13242"/>
    <cellStyle name="Total 2 7 3 25 2" xfId="30802"/>
    <cellStyle name="Total 2 7 3 25 3" xfId="48290"/>
    <cellStyle name="Total 2 7 3 26" xfId="13818"/>
    <cellStyle name="Total 2 7 3 26 2" xfId="31378"/>
    <cellStyle name="Total 2 7 3 26 3" xfId="48866"/>
    <cellStyle name="Total 2 7 3 27" xfId="14392"/>
    <cellStyle name="Total 2 7 3 27 2" xfId="31952"/>
    <cellStyle name="Total 2 7 3 27 3" xfId="49440"/>
    <cellStyle name="Total 2 7 3 28" xfId="14948"/>
    <cellStyle name="Total 2 7 3 28 2" xfId="32508"/>
    <cellStyle name="Total 2 7 3 28 3" xfId="49996"/>
    <cellStyle name="Total 2 7 3 29" xfId="15505"/>
    <cellStyle name="Total 2 7 3 29 2" xfId="33065"/>
    <cellStyle name="Total 2 7 3 29 3" xfId="50553"/>
    <cellStyle name="Total 2 7 3 3" xfId="1864"/>
    <cellStyle name="Total 2 7 3 3 2" xfId="19456"/>
    <cellStyle name="Total 2 7 3 3 3" xfId="36944"/>
    <cellStyle name="Total 2 7 3 30" xfId="16063"/>
    <cellStyle name="Total 2 7 3 30 2" xfId="33623"/>
    <cellStyle name="Total 2 7 3 30 3" xfId="51111"/>
    <cellStyle name="Total 2 7 3 31" xfId="16611"/>
    <cellStyle name="Total 2 7 3 31 2" xfId="34171"/>
    <cellStyle name="Total 2 7 3 31 3" xfId="51659"/>
    <cellStyle name="Total 2 7 3 32" xfId="17144"/>
    <cellStyle name="Total 2 7 3 32 2" xfId="34704"/>
    <cellStyle name="Total 2 7 3 32 3" xfId="52192"/>
    <cellStyle name="Total 2 7 3 33" xfId="17665"/>
    <cellStyle name="Total 2 7 3 33 2" xfId="35225"/>
    <cellStyle name="Total 2 7 3 33 3" xfId="52713"/>
    <cellStyle name="Total 2 7 3 34" xfId="18269"/>
    <cellStyle name="Total 2 7 3 35" xfId="35757"/>
    <cellStyle name="Total 2 7 3 36" xfId="53483"/>
    <cellStyle name="Total 2 7 3 37" xfId="53873"/>
    <cellStyle name="Total 2 7 3 4" xfId="2299"/>
    <cellStyle name="Total 2 7 3 4 2" xfId="19891"/>
    <cellStyle name="Total 2 7 3 4 3" xfId="37379"/>
    <cellStyle name="Total 2 7 3 5" xfId="2735"/>
    <cellStyle name="Total 2 7 3 5 2" xfId="20327"/>
    <cellStyle name="Total 2 7 3 5 3" xfId="37815"/>
    <cellStyle name="Total 2 7 3 6" xfId="2432"/>
    <cellStyle name="Total 2 7 3 6 2" xfId="20024"/>
    <cellStyle name="Total 2 7 3 6 3" xfId="37512"/>
    <cellStyle name="Total 2 7 3 7" xfId="3585"/>
    <cellStyle name="Total 2 7 3 7 2" xfId="21177"/>
    <cellStyle name="Total 2 7 3 7 3" xfId="38665"/>
    <cellStyle name="Total 2 7 3 8" xfId="4010"/>
    <cellStyle name="Total 2 7 3 8 2" xfId="21602"/>
    <cellStyle name="Total 2 7 3 8 3" xfId="39090"/>
    <cellStyle name="Total 2 7 3 9" xfId="4431"/>
    <cellStyle name="Total 2 7 3 9 2" xfId="22023"/>
    <cellStyle name="Total 2 7 3 9 3" xfId="39511"/>
    <cellStyle name="Total 2 7 30" xfId="13932"/>
    <cellStyle name="Total 2 7 30 2" xfId="31492"/>
    <cellStyle name="Total 2 7 30 3" xfId="48980"/>
    <cellStyle name="Total 2 7 31" xfId="14492"/>
    <cellStyle name="Total 2 7 31 2" xfId="32052"/>
    <cellStyle name="Total 2 7 31 3" xfId="49540"/>
    <cellStyle name="Total 2 7 32" xfId="15047"/>
    <cellStyle name="Total 2 7 32 2" xfId="32607"/>
    <cellStyle name="Total 2 7 32 3" xfId="50095"/>
    <cellStyle name="Total 2 7 33" xfId="15612"/>
    <cellStyle name="Total 2 7 33 2" xfId="33172"/>
    <cellStyle name="Total 2 7 33 3" xfId="50660"/>
    <cellStyle name="Total 2 7 34" xfId="16159"/>
    <cellStyle name="Total 2 7 34 2" xfId="33719"/>
    <cellStyle name="Total 2 7 34 3" xfId="51207"/>
    <cellStyle name="Total 2 7 35" xfId="16710"/>
    <cellStyle name="Total 2 7 35 2" xfId="34270"/>
    <cellStyle name="Total 2 7 35 3" xfId="51758"/>
    <cellStyle name="Total 2 7 36" xfId="17231"/>
    <cellStyle name="Total 2 7 36 2" xfId="34791"/>
    <cellStyle name="Total 2 7 36 3" xfId="52279"/>
    <cellStyle name="Total 2 7 37" xfId="17835"/>
    <cellStyle name="Total 2 7 38" xfId="35323"/>
    <cellStyle name="Total 2 7 39" xfId="53226"/>
    <cellStyle name="Total 2 7 4" xfId="678"/>
    <cellStyle name="Total 2 7 4 10" xfId="10740"/>
    <cellStyle name="Total 2 7 4 10 2" xfId="28300"/>
    <cellStyle name="Total 2 7 4 10 3" xfId="45788"/>
    <cellStyle name="Total 2 7 4 11" xfId="11250"/>
    <cellStyle name="Total 2 7 4 11 2" xfId="28810"/>
    <cellStyle name="Total 2 7 4 11 3" xfId="46298"/>
    <cellStyle name="Total 2 7 4 12" xfId="11831"/>
    <cellStyle name="Total 2 7 4 12 2" xfId="29391"/>
    <cellStyle name="Total 2 7 4 12 3" xfId="46879"/>
    <cellStyle name="Total 2 7 4 13" xfId="12409"/>
    <cellStyle name="Total 2 7 4 13 2" xfId="29969"/>
    <cellStyle name="Total 2 7 4 13 3" xfId="47457"/>
    <cellStyle name="Total 2 7 4 14" xfId="12985"/>
    <cellStyle name="Total 2 7 4 14 2" xfId="30545"/>
    <cellStyle name="Total 2 7 4 14 3" xfId="48033"/>
    <cellStyle name="Total 2 7 4 15" xfId="13561"/>
    <cellStyle name="Total 2 7 4 15 2" xfId="31121"/>
    <cellStyle name="Total 2 7 4 15 3" xfId="48609"/>
    <cellStyle name="Total 2 7 4 16" xfId="14135"/>
    <cellStyle name="Total 2 7 4 16 2" xfId="31695"/>
    <cellStyle name="Total 2 7 4 16 3" xfId="49183"/>
    <cellStyle name="Total 2 7 4 17" xfId="14691"/>
    <cellStyle name="Total 2 7 4 17 2" xfId="32251"/>
    <cellStyle name="Total 2 7 4 17 3" xfId="49739"/>
    <cellStyle name="Total 2 7 4 18" xfId="15248"/>
    <cellStyle name="Total 2 7 4 18 2" xfId="32808"/>
    <cellStyle name="Total 2 7 4 18 3" xfId="50296"/>
    <cellStyle name="Total 2 7 4 19" xfId="15806"/>
    <cellStyle name="Total 2 7 4 19 2" xfId="33366"/>
    <cellStyle name="Total 2 7 4 19 3" xfId="50854"/>
    <cellStyle name="Total 2 7 4 2" xfId="6141"/>
    <cellStyle name="Total 2 7 4 2 2" xfId="23701"/>
    <cellStyle name="Total 2 7 4 2 3" xfId="41189"/>
    <cellStyle name="Total 2 7 4 20" xfId="16354"/>
    <cellStyle name="Total 2 7 4 20 2" xfId="33914"/>
    <cellStyle name="Total 2 7 4 20 3" xfId="51402"/>
    <cellStyle name="Total 2 7 4 21" xfId="16887"/>
    <cellStyle name="Total 2 7 4 21 2" xfId="34447"/>
    <cellStyle name="Total 2 7 4 21 3" xfId="51935"/>
    <cellStyle name="Total 2 7 4 22" xfId="17408"/>
    <cellStyle name="Total 2 7 4 22 2" xfId="34968"/>
    <cellStyle name="Total 2 7 4 22 3" xfId="52456"/>
    <cellStyle name="Total 2 7 4 23" xfId="18012"/>
    <cellStyle name="Total 2 7 4 24" xfId="35500"/>
    <cellStyle name="Total 2 7 4 3" xfId="6742"/>
    <cellStyle name="Total 2 7 4 3 2" xfId="24302"/>
    <cellStyle name="Total 2 7 4 3 3" xfId="41790"/>
    <cellStyle name="Total 2 7 4 4" xfId="7322"/>
    <cellStyle name="Total 2 7 4 4 2" xfId="24882"/>
    <cellStyle name="Total 2 7 4 4 3" xfId="42370"/>
    <cellStyle name="Total 2 7 4 5" xfId="7890"/>
    <cellStyle name="Total 2 7 4 5 2" xfId="25450"/>
    <cellStyle name="Total 2 7 4 5 3" xfId="42938"/>
    <cellStyle name="Total 2 7 4 6" xfId="8458"/>
    <cellStyle name="Total 2 7 4 6 2" xfId="26018"/>
    <cellStyle name="Total 2 7 4 6 3" xfId="43506"/>
    <cellStyle name="Total 2 7 4 7" xfId="9026"/>
    <cellStyle name="Total 2 7 4 7 2" xfId="26586"/>
    <cellStyle name="Total 2 7 4 7 3" xfId="44074"/>
    <cellStyle name="Total 2 7 4 8" xfId="9594"/>
    <cellStyle name="Total 2 7 4 8 2" xfId="27154"/>
    <cellStyle name="Total 2 7 4 8 3" xfId="44642"/>
    <cellStyle name="Total 2 7 4 9" xfId="10173"/>
    <cellStyle name="Total 2 7 4 9 2" xfId="27733"/>
    <cellStyle name="Total 2 7 4 9 3" xfId="45221"/>
    <cellStyle name="Total 2 7 40" xfId="53559"/>
    <cellStyle name="Total 2 7 5" xfId="1171"/>
    <cellStyle name="Total 2 7 5 2" xfId="18763"/>
    <cellStyle name="Total 2 7 5 3" xfId="36251"/>
    <cellStyle name="Total 2 7 6" xfId="1607"/>
    <cellStyle name="Total 2 7 6 2" xfId="19199"/>
    <cellStyle name="Total 2 7 6 3" xfId="36687"/>
    <cellStyle name="Total 2 7 7" xfId="2042"/>
    <cellStyle name="Total 2 7 7 2" xfId="19634"/>
    <cellStyle name="Total 2 7 7 3" xfId="37122"/>
    <cellStyle name="Total 2 7 8" xfId="2478"/>
    <cellStyle name="Total 2 7 8 2" xfId="20070"/>
    <cellStyle name="Total 2 7 8 3" xfId="37558"/>
    <cellStyle name="Total 2 7 9" xfId="3067"/>
    <cellStyle name="Total 2 7 9 2" xfId="20659"/>
    <cellStyle name="Total 2 7 9 3" xfId="38147"/>
    <cellStyle name="Total 2 8" xfId="254"/>
    <cellStyle name="Total 2 8 10" xfId="3342"/>
    <cellStyle name="Total 2 8 10 2" xfId="20934"/>
    <cellStyle name="Total 2 8 10 3" xfId="38422"/>
    <cellStyle name="Total 2 8 11" xfId="3767"/>
    <cellStyle name="Total 2 8 11 2" xfId="21359"/>
    <cellStyle name="Total 2 8 11 3" xfId="38847"/>
    <cellStyle name="Total 2 8 12" xfId="4188"/>
    <cellStyle name="Total 2 8 12 2" xfId="21780"/>
    <cellStyle name="Total 2 8 12 3" xfId="39268"/>
    <cellStyle name="Total 2 8 13" xfId="4609"/>
    <cellStyle name="Total 2 8 13 2" xfId="22201"/>
    <cellStyle name="Total 2 8 13 3" xfId="39689"/>
    <cellStyle name="Total 2 8 14" xfId="5010"/>
    <cellStyle name="Total 2 8 14 2" xfId="22602"/>
    <cellStyle name="Total 2 8 14 3" xfId="40090"/>
    <cellStyle name="Total 2 8 15" xfId="5410"/>
    <cellStyle name="Total 2 8 15 2" xfId="23002"/>
    <cellStyle name="Total 2 8 15 3" xfId="40490"/>
    <cellStyle name="Total 2 8 16" xfId="5946"/>
    <cellStyle name="Total 2 8 16 2" xfId="23538"/>
    <cellStyle name="Total 2 8 16 3" xfId="41026"/>
    <cellStyle name="Total 2 8 17" xfId="6547"/>
    <cellStyle name="Total 2 8 17 2" xfId="24107"/>
    <cellStyle name="Total 2 8 17 3" xfId="41595"/>
    <cellStyle name="Total 2 8 18" xfId="7127"/>
    <cellStyle name="Total 2 8 18 2" xfId="24687"/>
    <cellStyle name="Total 2 8 18 3" xfId="42175"/>
    <cellStyle name="Total 2 8 19" xfId="7695"/>
    <cellStyle name="Total 2 8 19 2" xfId="25255"/>
    <cellStyle name="Total 2 8 19 3" xfId="42743"/>
    <cellStyle name="Total 2 8 2" xfId="829"/>
    <cellStyle name="Total 2 8 2 10" xfId="4746"/>
    <cellStyle name="Total 2 8 2 10 2" xfId="22338"/>
    <cellStyle name="Total 2 8 2 10 3" xfId="39826"/>
    <cellStyle name="Total 2 8 2 11" xfId="5147"/>
    <cellStyle name="Total 2 8 2 11 2" xfId="22739"/>
    <cellStyle name="Total 2 8 2 11 3" xfId="40227"/>
    <cellStyle name="Total 2 8 2 12" xfId="5547"/>
    <cellStyle name="Total 2 8 2 12 2" xfId="23139"/>
    <cellStyle name="Total 2 8 2 12 3" xfId="40627"/>
    <cellStyle name="Total 2 8 2 13" xfId="6292"/>
    <cellStyle name="Total 2 8 2 13 2" xfId="23852"/>
    <cellStyle name="Total 2 8 2 13 3" xfId="41340"/>
    <cellStyle name="Total 2 8 2 14" xfId="6893"/>
    <cellStyle name="Total 2 8 2 14 2" xfId="24453"/>
    <cellStyle name="Total 2 8 2 14 3" xfId="41941"/>
    <cellStyle name="Total 2 8 2 15" xfId="7473"/>
    <cellStyle name="Total 2 8 2 15 2" xfId="25033"/>
    <cellStyle name="Total 2 8 2 15 3" xfId="42521"/>
    <cellStyle name="Total 2 8 2 16" xfId="8041"/>
    <cellStyle name="Total 2 8 2 16 2" xfId="25601"/>
    <cellStyle name="Total 2 8 2 16 3" xfId="43089"/>
    <cellStyle name="Total 2 8 2 17" xfId="8609"/>
    <cellStyle name="Total 2 8 2 17 2" xfId="26169"/>
    <cellStyle name="Total 2 8 2 17 3" xfId="43657"/>
    <cellStyle name="Total 2 8 2 18" xfId="9177"/>
    <cellStyle name="Total 2 8 2 18 2" xfId="26737"/>
    <cellStyle name="Total 2 8 2 18 3" xfId="44225"/>
    <cellStyle name="Total 2 8 2 19" xfId="9745"/>
    <cellStyle name="Total 2 8 2 19 2" xfId="27305"/>
    <cellStyle name="Total 2 8 2 19 3" xfId="44793"/>
    <cellStyle name="Total 2 8 2 2" xfId="1322"/>
    <cellStyle name="Total 2 8 2 2 2" xfId="18914"/>
    <cellStyle name="Total 2 8 2 2 3" xfId="36402"/>
    <cellStyle name="Total 2 8 2 20" xfId="10324"/>
    <cellStyle name="Total 2 8 2 20 2" xfId="27884"/>
    <cellStyle name="Total 2 8 2 20 3" xfId="45372"/>
    <cellStyle name="Total 2 8 2 21" xfId="10891"/>
    <cellStyle name="Total 2 8 2 21 2" xfId="28451"/>
    <cellStyle name="Total 2 8 2 21 3" xfId="45939"/>
    <cellStyle name="Total 2 8 2 22" xfId="11401"/>
    <cellStyle name="Total 2 8 2 22 2" xfId="28961"/>
    <cellStyle name="Total 2 8 2 22 3" xfId="46449"/>
    <cellStyle name="Total 2 8 2 23" xfId="11982"/>
    <cellStyle name="Total 2 8 2 23 2" xfId="29542"/>
    <cellStyle name="Total 2 8 2 23 3" xfId="47030"/>
    <cellStyle name="Total 2 8 2 24" xfId="12560"/>
    <cellStyle name="Total 2 8 2 24 2" xfId="30120"/>
    <cellStyle name="Total 2 8 2 24 3" xfId="47608"/>
    <cellStyle name="Total 2 8 2 25" xfId="13136"/>
    <cellStyle name="Total 2 8 2 25 2" xfId="30696"/>
    <cellStyle name="Total 2 8 2 25 3" xfId="48184"/>
    <cellStyle name="Total 2 8 2 26" xfId="13712"/>
    <cellStyle name="Total 2 8 2 26 2" xfId="31272"/>
    <cellStyle name="Total 2 8 2 26 3" xfId="48760"/>
    <cellStyle name="Total 2 8 2 27" xfId="14286"/>
    <cellStyle name="Total 2 8 2 27 2" xfId="31846"/>
    <cellStyle name="Total 2 8 2 27 3" xfId="49334"/>
    <cellStyle name="Total 2 8 2 28" xfId="14842"/>
    <cellStyle name="Total 2 8 2 28 2" xfId="32402"/>
    <cellStyle name="Total 2 8 2 28 3" xfId="49890"/>
    <cellStyle name="Total 2 8 2 29" xfId="15399"/>
    <cellStyle name="Total 2 8 2 29 2" xfId="32959"/>
    <cellStyle name="Total 2 8 2 29 3" xfId="50447"/>
    <cellStyle name="Total 2 8 2 3" xfId="1758"/>
    <cellStyle name="Total 2 8 2 3 2" xfId="19350"/>
    <cellStyle name="Total 2 8 2 3 3" xfId="36838"/>
    <cellStyle name="Total 2 8 2 30" xfId="15957"/>
    <cellStyle name="Total 2 8 2 30 2" xfId="33517"/>
    <cellStyle name="Total 2 8 2 30 3" xfId="51005"/>
    <cellStyle name="Total 2 8 2 31" xfId="16505"/>
    <cellStyle name="Total 2 8 2 31 2" xfId="34065"/>
    <cellStyle name="Total 2 8 2 31 3" xfId="51553"/>
    <cellStyle name="Total 2 8 2 32" xfId="17038"/>
    <cellStyle name="Total 2 8 2 32 2" xfId="34598"/>
    <cellStyle name="Total 2 8 2 32 3" xfId="52086"/>
    <cellStyle name="Total 2 8 2 33" xfId="17559"/>
    <cellStyle name="Total 2 8 2 33 2" xfId="35119"/>
    <cellStyle name="Total 2 8 2 33 3" xfId="52607"/>
    <cellStyle name="Total 2 8 2 34" xfId="18163"/>
    <cellStyle name="Total 2 8 2 35" xfId="35651"/>
    <cellStyle name="Total 2 8 2 36" xfId="53377"/>
    <cellStyle name="Total 2 8 2 37" xfId="53798"/>
    <cellStyle name="Total 2 8 2 4" xfId="2193"/>
    <cellStyle name="Total 2 8 2 4 2" xfId="19785"/>
    <cellStyle name="Total 2 8 2 4 3" xfId="37273"/>
    <cellStyle name="Total 2 8 2 5" xfId="2629"/>
    <cellStyle name="Total 2 8 2 5 2" xfId="20221"/>
    <cellStyle name="Total 2 8 2 5 3" xfId="37709"/>
    <cellStyle name="Total 2 8 2 6" xfId="442"/>
    <cellStyle name="Total 2 8 2 6 2" xfId="18489"/>
    <cellStyle name="Total 2 8 2 6 3" xfId="35977"/>
    <cellStyle name="Total 2 8 2 7" xfId="3479"/>
    <cellStyle name="Total 2 8 2 7 2" xfId="21071"/>
    <cellStyle name="Total 2 8 2 7 3" xfId="38559"/>
    <cellStyle name="Total 2 8 2 8" xfId="3904"/>
    <cellStyle name="Total 2 8 2 8 2" xfId="21496"/>
    <cellStyle name="Total 2 8 2 8 3" xfId="38984"/>
    <cellStyle name="Total 2 8 2 9" xfId="4325"/>
    <cellStyle name="Total 2 8 2 9 2" xfId="21917"/>
    <cellStyle name="Total 2 8 2 9 3" xfId="39405"/>
    <cellStyle name="Total 2 8 20" xfId="8263"/>
    <cellStyle name="Total 2 8 20 2" xfId="25823"/>
    <cellStyle name="Total 2 8 20 3" xfId="43311"/>
    <cellStyle name="Total 2 8 21" xfId="8831"/>
    <cellStyle name="Total 2 8 21 2" xfId="26391"/>
    <cellStyle name="Total 2 8 21 3" xfId="43879"/>
    <cellStyle name="Total 2 8 22" xfId="9399"/>
    <cellStyle name="Total 2 8 22 2" xfId="26959"/>
    <cellStyle name="Total 2 8 22 3" xfId="44447"/>
    <cellStyle name="Total 2 8 23" xfId="9979"/>
    <cellStyle name="Total 2 8 23 2" xfId="27539"/>
    <cellStyle name="Total 2 8 23 3" xfId="45027"/>
    <cellStyle name="Total 2 8 24" xfId="10546"/>
    <cellStyle name="Total 2 8 24 2" xfId="28106"/>
    <cellStyle name="Total 2 8 24 3" xfId="45594"/>
    <cellStyle name="Total 2 8 25" xfId="11057"/>
    <cellStyle name="Total 2 8 25 2" xfId="28617"/>
    <cellStyle name="Total 2 8 25 3" xfId="46105"/>
    <cellStyle name="Total 2 8 26" xfId="11636"/>
    <cellStyle name="Total 2 8 26 2" xfId="29196"/>
    <cellStyle name="Total 2 8 26 3" xfId="46684"/>
    <cellStyle name="Total 2 8 27" xfId="12214"/>
    <cellStyle name="Total 2 8 27 2" xfId="29774"/>
    <cellStyle name="Total 2 8 27 3" xfId="47262"/>
    <cellStyle name="Total 2 8 28" xfId="12793"/>
    <cellStyle name="Total 2 8 28 2" xfId="30353"/>
    <cellStyle name="Total 2 8 28 3" xfId="47841"/>
    <cellStyle name="Total 2 8 29" xfId="13369"/>
    <cellStyle name="Total 2 8 29 2" xfId="30929"/>
    <cellStyle name="Total 2 8 29 3" xfId="48417"/>
    <cellStyle name="Total 2 8 3" xfId="949"/>
    <cellStyle name="Total 2 8 3 10" xfId="4866"/>
    <cellStyle name="Total 2 8 3 10 2" xfId="22458"/>
    <cellStyle name="Total 2 8 3 10 3" xfId="39946"/>
    <cellStyle name="Total 2 8 3 11" xfId="5267"/>
    <cellStyle name="Total 2 8 3 11 2" xfId="22859"/>
    <cellStyle name="Total 2 8 3 11 3" xfId="40347"/>
    <cellStyle name="Total 2 8 3 12" xfId="5667"/>
    <cellStyle name="Total 2 8 3 12 2" xfId="23259"/>
    <cellStyle name="Total 2 8 3 12 3" xfId="40747"/>
    <cellStyle name="Total 2 8 3 13" xfId="6412"/>
    <cellStyle name="Total 2 8 3 13 2" xfId="23972"/>
    <cellStyle name="Total 2 8 3 13 3" xfId="41460"/>
    <cellStyle name="Total 2 8 3 14" xfId="7013"/>
    <cellStyle name="Total 2 8 3 14 2" xfId="24573"/>
    <cellStyle name="Total 2 8 3 14 3" xfId="42061"/>
    <cellStyle name="Total 2 8 3 15" xfId="7593"/>
    <cellStyle name="Total 2 8 3 15 2" xfId="25153"/>
    <cellStyle name="Total 2 8 3 15 3" xfId="42641"/>
    <cellStyle name="Total 2 8 3 16" xfId="8161"/>
    <cellStyle name="Total 2 8 3 16 2" xfId="25721"/>
    <cellStyle name="Total 2 8 3 16 3" xfId="43209"/>
    <cellStyle name="Total 2 8 3 17" xfId="8729"/>
    <cellStyle name="Total 2 8 3 17 2" xfId="26289"/>
    <cellStyle name="Total 2 8 3 17 3" xfId="43777"/>
    <cellStyle name="Total 2 8 3 18" xfId="9297"/>
    <cellStyle name="Total 2 8 3 18 2" xfId="26857"/>
    <cellStyle name="Total 2 8 3 18 3" xfId="44345"/>
    <cellStyle name="Total 2 8 3 19" xfId="9865"/>
    <cellStyle name="Total 2 8 3 19 2" xfId="27425"/>
    <cellStyle name="Total 2 8 3 19 3" xfId="44913"/>
    <cellStyle name="Total 2 8 3 2" xfId="1442"/>
    <cellStyle name="Total 2 8 3 2 2" xfId="19034"/>
    <cellStyle name="Total 2 8 3 2 3" xfId="36522"/>
    <cellStyle name="Total 2 8 3 20" xfId="10444"/>
    <cellStyle name="Total 2 8 3 20 2" xfId="28004"/>
    <cellStyle name="Total 2 8 3 20 3" xfId="45492"/>
    <cellStyle name="Total 2 8 3 21" xfId="11011"/>
    <cellStyle name="Total 2 8 3 21 2" xfId="28571"/>
    <cellStyle name="Total 2 8 3 21 3" xfId="46059"/>
    <cellStyle name="Total 2 8 3 22" xfId="11521"/>
    <cellStyle name="Total 2 8 3 22 2" xfId="29081"/>
    <cellStyle name="Total 2 8 3 22 3" xfId="46569"/>
    <cellStyle name="Total 2 8 3 23" xfId="12102"/>
    <cellStyle name="Total 2 8 3 23 2" xfId="29662"/>
    <cellStyle name="Total 2 8 3 23 3" xfId="47150"/>
    <cellStyle name="Total 2 8 3 24" xfId="12680"/>
    <cellStyle name="Total 2 8 3 24 2" xfId="30240"/>
    <cellStyle name="Total 2 8 3 24 3" xfId="47728"/>
    <cellStyle name="Total 2 8 3 25" xfId="13256"/>
    <cellStyle name="Total 2 8 3 25 2" xfId="30816"/>
    <cellStyle name="Total 2 8 3 25 3" xfId="48304"/>
    <cellStyle name="Total 2 8 3 26" xfId="13832"/>
    <cellStyle name="Total 2 8 3 26 2" xfId="31392"/>
    <cellStyle name="Total 2 8 3 26 3" xfId="48880"/>
    <cellStyle name="Total 2 8 3 27" xfId="14406"/>
    <cellStyle name="Total 2 8 3 27 2" xfId="31966"/>
    <cellStyle name="Total 2 8 3 27 3" xfId="49454"/>
    <cellStyle name="Total 2 8 3 28" xfId="14962"/>
    <cellStyle name="Total 2 8 3 28 2" xfId="32522"/>
    <cellStyle name="Total 2 8 3 28 3" xfId="50010"/>
    <cellStyle name="Total 2 8 3 29" xfId="15519"/>
    <cellStyle name="Total 2 8 3 29 2" xfId="33079"/>
    <cellStyle name="Total 2 8 3 29 3" xfId="50567"/>
    <cellStyle name="Total 2 8 3 3" xfId="1878"/>
    <cellStyle name="Total 2 8 3 3 2" xfId="19470"/>
    <cellStyle name="Total 2 8 3 3 3" xfId="36958"/>
    <cellStyle name="Total 2 8 3 30" xfId="16077"/>
    <cellStyle name="Total 2 8 3 30 2" xfId="33637"/>
    <cellStyle name="Total 2 8 3 30 3" xfId="51125"/>
    <cellStyle name="Total 2 8 3 31" xfId="16625"/>
    <cellStyle name="Total 2 8 3 31 2" xfId="34185"/>
    <cellStyle name="Total 2 8 3 31 3" xfId="51673"/>
    <cellStyle name="Total 2 8 3 32" xfId="17158"/>
    <cellStyle name="Total 2 8 3 32 2" xfId="34718"/>
    <cellStyle name="Total 2 8 3 32 3" xfId="52206"/>
    <cellStyle name="Total 2 8 3 33" xfId="17679"/>
    <cellStyle name="Total 2 8 3 33 2" xfId="35239"/>
    <cellStyle name="Total 2 8 3 33 3" xfId="52727"/>
    <cellStyle name="Total 2 8 3 34" xfId="18283"/>
    <cellStyle name="Total 2 8 3 35" xfId="35771"/>
    <cellStyle name="Total 2 8 3 36" xfId="53497"/>
    <cellStyle name="Total 2 8 3 37" xfId="53887"/>
    <cellStyle name="Total 2 8 3 4" xfId="2313"/>
    <cellStyle name="Total 2 8 3 4 2" xfId="19905"/>
    <cellStyle name="Total 2 8 3 4 3" xfId="37393"/>
    <cellStyle name="Total 2 8 3 5" xfId="2749"/>
    <cellStyle name="Total 2 8 3 5 2" xfId="20341"/>
    <cellStyle name="Total 2 8 3 5 3" xfId="37829"/>
    <cellStyle name="Total 2 8 3 6" xfId="1096"/>
    <cellStyle name="Total 2 8 3 6 2" xfId="18700"/>
    <cellStyle name="Total 2 8 3 6 3" xfId="36188"/>
    <cellStyle name="Total 2 8 3 7" xfId="3599"/>
    <cellStyle name="Total 2 8 3 7 2" xfId="21191"/>
    <cellStyle name="Total 2 8 3 7 3" xfId="38679"/>
    <cellStyle name="Total 2 8 3 8" xfId="4024"/>
    <cellStyle name="Total 2 8 3 8 2" xfId="21616"/>
    <cellStyle name="Total 2 8 3 8 3" xfId="39104"/>
    <cellStyle name="Total 2 8 3 9" xfId="4445"/>
    <cellStyle name="Total 2 8 3 9 2" xfId="22037"/>
    <cellStyle name="Total 2 8 3 9 3" xfId="39525"/>
    <cellStyle name="Total 2 8 30" xfId="13946"/>
    <cellStyle name="Total 2 8 30 2" xfId="31506"/>
    <cellStyle name="Total 2 8 30 3" xfId="48994"/>
    <cellStyle name="Total 2 8 31" xfId="14506"/>
    <cellStyle name="Total 2 8 31 2" xfId="32066"/>
    <cellStyle name="Total 2 8 31 3" xfId="49554"/>
    <cellStyle name="Total 2 8 32" xfId="15061"/>
    <cellStyle name="Total 2 8 32 2" xfId="32621"/>
    <cellStyle name="Total 2 8 32 3" xfId="50109"/>
    <cellStyle name="Total 2 8 33" xfId="15626"/>
    <cellStyle name="Total 2 8 33 2" xfId="33186"/>
    <cellStyle name="Total 2 8 33 3" xfId="50674"/>
    <cellStyle name="Total 2 8 34" xfId="16173"/>
    <cellStyle name="Total 2 8 34 2" xfId="33733"/>
    <cellStyle name="Total 2 8 34 3" xfId="51221"/>
    <cellStyle name="Total 2 8 35" xfId="16724"/>
    <cellStyle name="Total 2 8 35 2" xfId="34284"/>
    <cellStyle name="Total 2 8 35 3" xfId="51772"/>
    <cellStyle name="Total 2 8 36" xfId="17245"/>
    <cellStyle name="Total 2 8 36 2" xfId="34805"/>
    <cellStyle name="Total 2 8 36 3" xfId="52293"/>
    <cellStyle name="Total 2 8 37" xfId="17849"/>
    <cellStyle name="Total 2 8 38" xfId="35337"/>
    <cellStyle name="Total 2 8 39" xfId="53240"/>
    <cellStyle name="Total 2 8 4" xfId="692"/>
    <cellStyle name="Total 2 8 4 10" xfId="10754"/>
    <cellStyle name="Total 2 8 4 10 2" xfId="28314"/>
    <cellStyle name="Total 2 8 4 10 3" xfId="45802"/>
    <cellStyle name="Total 2 8 4 11" xfId="11264"/>
    <cellStyle name="Total 2 8 4 11 2" xfId="28824"/>
    <cellStyle name="Total 2 8 4 11 3" xfId="46312"/>
    <cellStyle name="Total 2 8 4 12" xfId="11845"/>
    <cellStyle name="Total 2 8 4 12 2" xfId="29405"/>
    <cellStyle name="Total 2 8 4 12 3" xfId="46893"/>
    <cellStyle name="Total 2 8 4 13" xfId="12423"/>
    <cellStyle name="Total 2 8 4 13 2" xfId="29983"/>
    <cellStyle name="Total 2 8 4 13 3" xfId="47471"/>
    <cellStyle name="Total 2 8 4 14" xfId="12999"/>
    <cellStyle name="Total 2 8 4 14 2" xfId="30559"/>
    <cellStyle name="Total 2 8 4 14 3" xfId="48047"/>
    <cellStyle name="Total 2 8 4 15" xfId="13575"/>
    <cellStyle name="Total 2 8 4 15 2" xfId="31135"/>
    <cellStyle name="Total 2 8 4 15 3" xfId="48623"/>
    <cellStyle name="Total 2 8 4 16" xfId="14149"/>
    <cellStyle name="Total 2 8 4 16 2" xfId="31709"/>
    <cellStyle name="Total 2 8 4 16 3" xfId="49197"/>
    <cellStyle name="Total 2 8 4 17" xfId="14705"/>
    <cellStyle name="Total 2 8 4 17 2" xfId="32265"/>
    <cellStyle name="Total 2 8 4 17 3" xfId="49753"/>
    <cellStyle name="Total 2 8 4 18" xfId="15262"/>
    <cellStyle name="Total 2 8 4 18 2" xfId="32822"/>
    <cellStyle name="Total 2 8 4 18 3" xfId="50310"/>
    <cellStyle name="Total 2 8 4 19" xfId="15820"/>
    <cellStyle name="Total 2 8 4 19 2" xfId="33380"/>
    <cellStyle name="Total 2 8 4 19 3" xfId="50868"/>
    <cellStyle name="Total 2 8 4 2" xfId="6155"/>
    <cellStyle name="Total 2 8 4 2 2" xfId="23715"/>
    <cellStyle name="Total 2 8 4 2 3" xfId="41203"/>
    <cellStyle name="Total 2 8 4 20" xfId="16368"/>
    <cellStyle name="Total 2 8 4 20 2" xfId="33928"/>
    <cellStyle name="Total 2 8 4 20 3" xfId="51416"/>
    <cellStyle name="Total 2 8 4 21" xfId="16901"/>
    <cellStyle name="Total 2 8 4 21 2" xfId="34461"/>
    <cellStyle name="Total 2 8 4 21 3" xfId="51949"/>
    <cellStyle name="Total 2 8 4 22" xfId="17422"/>
    <cellStyle name="Total 2 8 4 22 2" xfId="34982"/>
    <cellStyle name="Total 2 8 4 22 3" xfId="52470"/>
    <cellStyle name="Total 2 8 4 23" xfId="18026"/>
    <cellStyle name="Total 2 8 4 24" xfId="35514"/>
    <cellStyle name="Total 2 8 4 3" xfId="6756"/>
    <cellStyle name="Total 2 8 4 3 2" xfId="24316"/>
    <cellStyle name="Total 2 8 4 3 3" xfId="41804"/>
    <cellStyle name="Total 2 8 4 4" xfId="7336"/>
    <cellStyle name="Total 2 8 4 4 2" xfId="24896"/>
    <cellStyle name="Total 2 8 4 4 3" xfId="42384"/>
    <cellStyle name="Total 2 8 4 5" xfId="7904"/>
    <cellStyle name="Total 2 8 4 5 2" xfId="25464"/>
    <cellStyle name="Total 2 8 4 5 3" xfId="42952"/>
    <cellStyle name="Total 2 8 4 6" xfId="8472"/>
    <cellStyle name="Total 2 8 4 6 2" xfId="26032"/>
    <cellStyle name="Total 2 8 4 6 3" xfId="43520"/>
    <cellStyle name="Total 2 8 4 7" xfId="9040"/>
    <cellStyle name="Total 2 8 4 7 2" xfId="26600"/>
    <cellStyle name="Total 2 8 4 7 3" xfId="44088"/>
    <cellStyle name="Total 2 8 4 8" xfId="9608"/>
    <cellStyle name="Total 2 8 4 8 2" xfId="27168"/>
    <cellStyle name="Total 2 8 4 8 3" xfId="44656"/>
    <cellStyle name="Total 2 8 4 9" xfId="10187"/>
    <cellStyle name="Total 2 8 4 9 2" xfId="27747"/>
    <cellStyle name="Total 2 8 4 9 3" xfId="45235"/>
    <cellStyle name="Total 2 8 40" xfId="53058"/>
    <cellStyle name="Total 2 8 5" xfId="1185"/>
    <cellStyle name="Total 2 8 5 2" xfId="18777"/>
    <cellStyle name="Total 2 8 5 3" xfId="36265"/>
    <cellStyle name="Total 2 8 6" xfId="1621"/>
    <cellStyle name="Total 2 8 6 2" xfId="19213"/>
    <cellStyle name="Total 2 8 6 3" xfId="36701"/>
    <cellStyle name="Total 2 8 7" xfId="2056"/>
    <cellStyle name="Total 2 8 7 2" xfId="19648"/>
    <cellStyle name="Total 2 8 7 3" xfId="37136"/>
    <cellStyle name="Total 2 8 8" xfId="2492"/>
    <cellStyle name="Total 2 8 8 2" xfId="20084"/>
    <cellStyle name="Total 2 8 8 3" xfId="37572"/>
    <cellStyle name="Total 2 8 9" xfId="1931"/>
    <cellStyle name="Total 2 8 9 2" xfId="19523"/>
    <cellStyle name="Total 2 8 9 3" xfId="37011"/>
    <cellStyle name="Total 2 9" xfId="261"/>
    <cellStyle name="Total 2 9 10" xfId="3352"/>
    <cellStyle name="Total 2 9 10 2" xfId="20944"/>
    <cellStyle name="Total 2 9 10 3" xfId="38432"/>
    <cellStyle name="Total 2 9 11" xfId="3777"/>
    <cellStyle name="Total 2 9 11 2" xfId="21369"/>
    <cellStyle name="Total 2 9 11 3" xfId="38857"/>
    <cellStyle name="Total 2 9 12" xfId="4198"/>
    <cellStyle name="Total 2 9 12 2" xfId="21790"/>
    <cellStyle name="Total 2 9 12 3" xfId="39278"/>
    <cellStyle name="Total 2 9 13" xfId="4619"/>
    <cellStyle name="Total 2 9 13 2" xfId="22211"/>
    <cellStyle name="Total 2 9 13 3" xfId="39699"/>
    <cellStyle name="Total 2 9 14" xfId="5020"/>
    <cellStyle name="Total 2 9 14 2" xfId="22612"/>
    <cellStyle name="Total 2 9 14 3" xfId="40100"/>
    <cellStyle name="Total 2 9 15" xfId="5420"/>
    <cellStyle name="Total 2 9 15 2" xfId="23012"/>
    <cellStyle name="Total 2 9 15 3" xfId="40500"/>
    <cellStyle name="Total 2 9 16" xfId="5956"/>
    <cellStyle name="Total 2 9 16 2" xfId="23548"/>
    <cellStyle name="Total 2 9 16 3" xfId="41036"/>
    <cellStyle name="Total 2 9 17" xfId="6557"/>
    <cellStyle name="Total 2 9 17 2" xfId="24117"/>
    <cellStyle name="Total 2 9 17 3" xfId="41605"/>
    <cellStyle name="Total 2 9 18" xfId="7137"/>
    <cellStyle name="Total 2 9 18 2" xfId="24697"/>
    <cellStyle name="Total 2 9 18 3" xfId="42185"/>
    <cellStyle name="Total 2 9 19" xfId="7705"/>
    <cellStyle name="Total 2 9 19 2" xfId="25265"/>
    <cellStyle name="Total 2 9 19 3" xfId="42753"/>
    <cellStyle name="Total 2 9 2" xfId="839"/>
    <cellStyle name="Total 2 9 2 10" xfId="4756"/>
    <cellStyle name="Total 2 9 2 10 2" xfId="22348"/>
    <cellStyle name="Total 2 9 2 10 3" xfId="39836"/>
    <cellStyle name="Total 2 9 2 11" xfId="5157"/>
    <cellStyle name="Total 2 9 2 11 2" xfId="22749"/>
    <cellStyle name="Total 2 9 2 11 3" xfId="40237"/>
    <cellStyle name="Total 2 9 2 12" xfId="5557"/>
    <cellStyle name="Total 2 9 2 12 2" xfId="23149"/>
    <cellStyle name="Total 2 9 2 12 3" xfId="40637"/>
    <cellStyle name="Total 2 9 2 13" xfId="6302"/>
    <cellStyle name="Total 2 9 2 13 2" xfId="23862"/>
    <cellStyle name="Total 2 9 2 13 3" xfId="41350"/>
    <cellStyle name="Total 2 9 2 14" xfId="6903"/>
    <cellStyle name="Total 2 9 2 14 2" xfId="24463"/>
    <cellStyle name="Total 2 9 2 14 3" xfId="41951"/>
    <cellStyle name="Total 2 9 2 15" xfId="7483"/>
    <cellStyle name="Total 2 9 2 15 2" xfId="25043"/>
    <cellStyle name="Total 2 9 2 15 3" xfId="42531"/>
    <cellStyle name="Total 2 9 2 16" xfId="8051"/>
    <cellStyle name="Total 2 9 2 16 2" xfId="25611"/>
    <cellStyle name="Total 2 9 2 16 3" xfId="43099"/>
    <cellStyle name="Total 2 9 2 17" xfId="8619"/>
    <cellStyle name="Total 2 9 2 17 2" xfId="26179"/>
    <cellStyle name="Total 2 9 2 17 3" xfId="43667"/>
    <cellStyle name="Total 2 9 2 18" xfId="9187"/>
    <cellStyle name="Total 2 9 2 18 2" xfId="26747"/>
    <cellStyle name="Total 2 9 2 18 3" xfId="44235"/>
    <cellStyle name="Total 2 9 2 19" xfId="9755"/>
    <cellStyle name="Total 2 9 2 19 2" xfId="27315"/>
    <cellStyle name="Total 2 9 2 19 3" xfId="44803"/>
    <cellStyle name="Total 2 9 2 2" xfId="1332"/>
    <cellStyle name="Total 2 9 2 2 2" xfId="18924"/>
    <cellStyle name="Total 2 9 2 2 3" xfId="36412"/>
    <cellStyle name="Total 2 9 2 20" xfId="10334"/>
    <cellStyle name="Total 2 9 2 20 2" xfId="27894"/>
    <cellStyle name="Total 2 9 2 20 3" xfId="45382"/>
    <cellStyle name="Total 2 9 2 21" xfId="10901"/>
    <cellStyle name="Total 2 9 2 21 2" xfId="28461"/>
    <cellStyle name="Total 2 9 2 21 3" xfId="45949"/>
    <cellStyle name="Total 2 9 2 22" xfId="11411"/>
    <cellStyle name="Total 2 9 2 22 2" xfId="28971"/>
    <cellStyle name="Total 2 9 2 22 3" xfId="46459"/>
    <cellStyle name="Total 2 9 2 23" xfId="11992"/>
    <cellStyle name="Total 2 9 2 23 2" xfId="29552"/>
    <cellStyle name="Total 2 9 2 23 3" xfId="47040"/>
    <cellStyle name="Total 2 9 2 24" xfId="12570"/>
    <cellStyle name="Total 2 9 2 24 2" xfId="30130"/>
    <cellStyle name="Total 2 9 2 24 3" xfId="47618"/>
    <cellStyle name="Total 2 9 2 25" xfId="13146"/>
    <cellStyle name="Total 2 9 2 25 2" xfId="30706"/>
    <cellStyle name="Total 2 9 2 25 3" xfId="48194"/>
    <cellStyle name="Total 2 9 2 26" xfId="13722"/>
    <cellStyle name="Total 2 9 2 26 2" xfId="31282"/>
    <cellStyle name="Total 2 9 2 26 3" xfId="48770"/>
    <cellStyle name="Total 2 9 2 27" xfId="14296"/>
    <cellStyle name="Total 2 9 2 27 2" xfId="31856"/>
    <cellStyle name="Total 2 9 2 27 3" xfId="49344"/>
    <cellStyle name="Total 2 9 2 28" xfId="14852"/>
    <cellStyle name="Total 2 9 2 28 2" xfId="32412"/>
    <cellStyle name="Total 2 9 2 28 3" xfId="49900"/>
    <cellStyle name="Total 2 9 2 29" xfId="15409"/>
    <cellStyle name="Total 2 9 2 29 2" xfId="32969"/>
    <cellStyle name="Total 2 9 2 29 3" xfId="50457"/>
    <cellStyle name="Total 2 9 2 3" xfId="1768"/>
    <cellStyle name="Total 2 9 2 3 2" xfId="19360"/>
    <cellStyle name="Total 2 9 2 3 3" xfId="36848"/>
    <cellStyle name="Total 2 9 2 30" xfId="15967"/>
    <cellStyle name="Total 2 9 2 30 2" xfId="33527"/>
    <cellStyle name="Total 2 9 2 30 3" xfId="51015"/>
    <cellStyle name="Total 2 9 2 31" xfId="16515"/>
    <cellStyle name="Total 2 9 2 31 2" xfId="34075"/>
    <cellStyle name="Total 2 9 2 31 3" xfId="51563"/>
    <cellStyle name="Total 2 9 2 32" xfId="17048"/>
    <cellStyle name="Total 2 9 2 32 2" xfId="34608"/>
    <cellStyle name="Total 2 9 2 32 3" xfId="52096"/>
    <cellStyle name="Total 2 9 2 33" xfId="17569"/>
    <cellStyle name="Total 2 9 2 33 2" xfId="35129"/>
    <cellStyle name="Total 2 9 2 33 3" xfId="52617"/>
    <cellStyle name="Total 2 9 2 34" xfId="18173"/>
    <cellStyle name="Total 2 9 2 35" xfId="35661"/>
    <cellStyle name="Total 2 9 2 36" xfId="53387"/>
    <cellStyle name="Total 2 9 2 37" xfId="53658"/>
    <cellStyle name="Total 2 9 2 4" xfId="2203"/>
    <cellStyle name="Total 2 9 2 4 2" xfId="19795"/>
    <cellStyle name="Total 2 9 2 4 3" xfId="37283"/>
    <cellStyle name="Total 2 9 2 5" xfId="2639"/>
    <cellStyle name="Total 2 9 2 5 2" xfId="20231"/>
    <cellStyle name="Total 2 9 2 5 3" xfId="37719"/>
    <cellStyle name="Total 2 9 2 6" xfId="3140"/>
    <cellStyle name="Total 2 9 2 6 2" xfId="20732"/>
    <cellStyle name="Total 2 9 2 6 3" xfId="38220"/>
    <cellStyle name="Total 2 9 2 7" xfId="3489"/>
    <cellStyle name="Total 2 9 2 7 2" xfId="21081"/>
    <cellStyle name="Total 2 9 2 7 3" xfId="38569"/>
    <cellStyle name="Total 2 9 2 8" xfId="3914"/>
    <cellStyle name="Total 2 9 2 8 2" xfId="21506"/>
    <cellStyle name="Total 2 9 2 8 3" xfId="38994"/>
    <cellStyle name="Total 2 9 2 9" xfId="4335"/>
    <cellStyle name="Total 2 9 2 9 2" xfId="21927"/>
    <cellStyle name="Total 2 9 2 9 3" xfId="39415"/>
    <cellStyle name="Total 2 9 20" xfId="8273"/>
    <cellStyle name="Total 2 9 20 2" xfId="25833"/>
    <cellStyle name="Total 2 9 20 3" xfId="43321"/>
    <cellStyle name="Total 2 9 21" xfId="8841"/>
    <cellStyle name="Total 2 9 21 2" xfId="26401"/>
    <cellStyle name="Total 2 9 21 3" xfId="43889"/>
    <cellStyle name="Total 2 9 22" xfId="9409"/>
    <cellStyle name="Total 2 9 22 2" xfId="26969"/>
    <cellStyle name="Total 2 9 22 3" xfId="44457"/>
    <cellStyle name="Total 2 9 23" xfId="9989"/>
    <cellStyle name="Total 2 9 23 2" xfId="27549"/>
    <cellStyle name="Total 2 9 23 3" xfId="45037"/>
    <cellStyle name="Total 2 9 24" xfId="10556"/>
    <cellStyle name="Total 2 9 24 2" xfId="28116"/>
    <cellStyle name="Total 2 9 24 3" xfId="45604"/>
    <cellStyle name="Total 2 9 25" xfId="11067"/>
    <cellStyle name="Total 2 9 25 2" xfId="28627"/>
    <cellStyle name="Total 2 9 25 3" xfId="46115"/>
    <cellStyle name="Total 2 9 26" xfId="11646"/>
    <cellStyle name="Total 2 9 26 2" xfId="29206"/>
    <cellStyle name="Total 2 9 26 3" xfId="46694"/>
    <cellStyle name="Total 2 9 27" xfId="12224"/>
    <cellStyle name="Total 2 9 27 2" xfId="29784"/>
    <cellStyle name="Total 2 9 27 3" xfId="47272"/>
    <cellStyle name="Total 2 9 28" xfId="12803"/>
    <cellStyle name="Total 2 9 28 2" xfId="30363"/>
    <cellStyle name="Total 2 9 28 3" xfId="47851"/>
    <cellStyle name="Total 2 9 29" xfId="13379"/>
    <cellStyle name="Total 2 9 29 2" xfId="30939"/>
    <cellStyle name="Total 2 9 29 3" xfId="48427"/>
    <cellStyle name="Total 2 9 3" xfId="959"/>
    <cellStyle name="Total 2 9 3 10" xfId="4876"/>
    <cellStyle name="Total 2 9 3 10 2" xfId="22468"/>
    <cellStyle name="Total 2 9 3 10 3" xfId="39956"/>
    <cellStyle name="Total 2 9 3 11" xfId="5277"/>
    <cellStyle name="Total 2 9 3 11 2" xfId="22869"/>
    <cellStyle name="Total 2 9 3 11 3" xfId="40357"/>
    <cellStyle name="Total 2 9 3 12" xfId="5677"/>
    <cellStyle name="Total 2 9 3 12 2" xfId="23269"/>
    <cellStyle name="Total 2 9 3 12 3" xfId="40757"/>
    <cellStyle name="Total 2 9 3 13" xfId="6422"/>
    <cellStyle name="Total 2 9 3 13 2" xfId="23982"/>
    <cellStyle name="Total 2 9 3 13 3" xfId="41470"/>
    <cellStyle name="Total 2 9 3 14" xfId="7023"/>
    <cellStyle name="Total 2 9 3 14 2" xfId="24583"/>
    <cellStyle name="Total 2 9 3 14 3" xfId="42071"/>
    <cellStyle name="Total 2 9 3 15" xfId="7603"/>
    <cellStyle name="Total 2 9 3 15 2" xfId="25163"/>
    <cellStyle name="Total 2 9 3 15 3" xfId="42651"/>
    <cellStyle name="Total 2 9 3 16" xfId="8171"/>
    <cellStyle name="Total 2 9 3 16 2" xfId="25731"/>
    <cellStyle name="Total 2 9 3 16 3" xfId="43219"/>
    <cellStyle name="Total 2 9 3 17" xfId="8739"/>
    <cellStyle name="Total 2 9 3 17 2" xfId="26299"/>
    <cellStyle name="Total 2 9 3 17 3" xfId="43787"/>
    <cellStyle name="Total 2 9 3 18" xfId="9307"/>
    <cellStyle name="Total 2 9 3 18 2" xfId="26867"/>
    <cellStyle name="Total 2 9 3 18 3" xfId="44355"/>
    <cellStyle name="Total 2 9 3 19" xfId="9875"/>
    <cellStyle name="Total 2 9 3 19 2" xfId="27435"/>
    <cellStyle name="Total 2 9 3 19 3" xfId="44923"/>
    <cellStyle name="Total 2 9 3 2" xfId="1452"/>
    <cellStyle name="Total 2 9 3 2 2" xfId="19044"/>
    <cellStyle name="Total 2 9 3 2 3" xfId="36532"/>
    <cellStyle name="Total 2 9 3 20" xfId="10454"/>
    <cellStyle name="Total 2 9 3 20 2" xfId="28014"/>
    <cellStyle name="Total 2 9 3 20 3" xfId="45502"/>
    <cellStyle name="Total 2 9 3 21" xfId="11021"/>
    <cellStyle name="Total 2 9 3 21 2" xfId="28581"/>
    <cellStyle name="Total 2 9 3 21 3" xfId="46069"/>
    <cellStyle name="Total 2 9 3 22" xfId="11531"/>
    <cellStyle name="Total 2 9 3 22 2" xfId="29091"/>
    <cellStyle name="Total 2 9 3 22 3" xfId="46579"/>
    <cellStyle name="Total 2 9 3 23" xfId="12112"/>
    <cellStyle name="Total 2 9 3 23 2" xfId="29672"/>
    <cellStyle name="Total 2 9 3 23 3" xfId="47160"/>
    <cellStyle name="Total 2 9 3 24" xfId="12690"/>
    <cellStyle name="Total 2 9 3 24 2" xfId="30250"/>
    <cellStyle name="Total 2 9 3 24 3" xfId="47738"/>
    <cellStyle name="Total 2 9 3 25" xfId="13266"/>
    <cellStyle name="Total 2 9 3 25 2" xfId="30826"/>
    <cellStyle name="Total 2 9 3 25 3" xfId="48314"/>
    <cellStyle name="Total 2 9 3 26" xfId="13842"/>
    <cellStyle name="Total 2 9 3 26 2" xfId="31402"/>
    <cellStyle name="Total 2 9 3 26 3" xfId="48890"/>
    <cellStyle name="Total 2 9 3 27" xfId="14416"/>
    <cellStyle name="Total 2 9 3 27 2" xfId="31976"/>
    <cellStyle name="Total 2 9 3 27 3" xfId="49464"/>
    <cellStyle name="Total 2 9 3 28" xfId="14972"/>
    <cellStyle name="Total 2 9 3 28 2" xfId="32532"/>
    <cellStyle name="Total 2 9 3 28 3" xfId="50020"/>
    <cellStyle name="Total 2 9 3 29" xfId="15529"/>
    <cellStyle name="Total 2 9 3 29 2" xfId="33089"/>
    <cellStyle name="Total 2 9 3 29 3" xfId="50577"/>
    <cellStyle name="Total 2 9 3 3" xfId="1888"/>
    <cellStyle name="Total 2 9 3 3 2" xfId="19480"/>
    <cellStyle name="Total 2 9 3 3 3" xfId="36968"/>
    <cellStyle name="Total 2 9 3 30" xfId="16087"/>
    <cellStyle name="Total 2 9 3 30 2" xfId="33647"/>
    <cellStyle name="Total 2 9 3 30 3" xfId="51135"/>
    <cellStyle name="Total 2 9 3 31" xfId="16635"/>
    <cellStyle name="Total 2 9 3 31 2" xfId="34195"/>
    <cellStyle name="Total 2 9 3 31 3" xfId="51683"/>
    <cellStyle name="Total 2 9 3 32" xfId="17168"/>
    <cellStyle name="Total 2 9 3 32 2" xfId="34728"/>
    <cellStyle name="Total 2 9 3 32 3" xfId="52216"/>
    <cellStyle name="Total 2 9 3 33" xfId="17689"/>
    <cellStyle name="Total 2 9 3 33 2" xfId="35249"/>
    <cellStyle name="Total 2 9 3 33 3" xfId="52737"/>
    <cellStyle name="Total 2 9 3 34" xfId="18293"/>
    <cellStyle name="Total 2 9 3 35" xfId="35781"/>
    <cellStyle name="Total 2 9 3 36" xfId="53507"/>
    <cellStyle name="Total 2 9 3 37" xfId="53897"/>
    <cellStyle name="Total 2 9 3 4" xfId="2323"/>
    <cellStyle name="Total 2 9 3 4 2" xfId="19915"/>
    <cellStyle name="Total 2 9 3 4 3" xfId="37403"/>
    <cellStyle name="Total 2 9 3 5" xfId="2759"/>
    <cellStyle name="Total 2 9 3 5 2" xfId="20351"/>
    <cellStyle name="Total 2 9 3 5 3" xfId="37839"/>
    <cellStyle name="Total 2 9 3 6" xfId="3189"/>
    <cellStyle name="Total 2 9 3 6 2" xfId="20781"/>
    <cellStyle name="Total 2 9 3 6 3" xfId="38269"/>
    <cellStyle name="Total 2 9 3 7" xfId="3609"/>
    <cellStyle name="Total 2 9 3 7 2" xfId="21201"/>
    <cellStyle name="Total 2 9 3 7 3" xfId="38689"/>
    <cellStyle name="Total 2 9 3 8" xfId="4034"/>
    <cellStyle name="Total 2 9 3 8 2" xfId="21626"/>
    <cellStyle name="Total 2 9 3 8 3" xfId="39114"/>
    <cellStyle name="Total 2 9 3 9" xfId="4455"/>
    <cellStyle name="Total 2 9 3 9 2" xfId="22047"/>
    <cellStyle name="Total 2 9 3 9 3" xfId="39535"/>
    <cellStyle name="Total 2 9 30" xfId="13956"/>
    <cellStyle name="Total 2 9 30 2" xfId="31516"/>
    <cellStyle name="Total 2 9 30 3" xfId="49004"/>
    <cellStyle name="Total 2 9 31" xfId="14516"/>
    <cellStyle name="Total 2 9 31 2" xfId="32076"/>
    <cellStyle name="Total 2 9 31 3" xfId="49564"/>
    <cellStyle name="Total 2 9 32" xfId="15071"/>
    <cellStyle name="Total 2 9 32 2" xfId="32631"/>
    <cellStyle name="Total 2 9 32 3" xfId="50119"/>
    <cellStyle name="Total 2 9 33" xfId="15636"/>
    <cellStyle name="Total 2 9 33 2" xfId="33196"/>
    <cellStyle name="Total 2 9 33 3" xfId="50684"/>
    <cellStyle name="Total 2 9 34" xfId="16183"/>
    <cellStyle name="Total 2 9 34 2" xfId="33743"/>
    <cellStyle name="Total 2 9 34 3" xfId="51231"/>
    <cellStyle name="Total 2 9 35" xfId="16734"/>
    <cellStyle name="Total 2 9 35 2" xfId="34294"/>
    <cellStyle name="Total 2 9 35 3" xfId="51782"/>
    <cellStyle name="Total 2 9 36" xfId="17255"/>
    <cellStyle name="Total 2 9 36 2" xfId="34815"/>
    <cellStyle name="Total 2 9 36 3" xfId="52303"/>
    <cellStyle name="Total 2 9 37" xfId="17859"/>
    <cellStyle name="Total 2 9 38" xfId="35347"/>
    <cellStyle name="Total 2 9 39" xfId="53250"/>
    <cellStyle name="Total 2 9 4" xfId="702"/>
    <cellStyle name="Total 2 9 4 10" xfId="10764"/>
    <cellStyle name="Total 2 9 4 10 2" xfId="28324"/>
    <cellStyle name="Total 2 9 4 10 3" xfId="45812"/>
    <cellStyle name="Total 2 9 4 11" xfId="11274"/>
    <cellStyle name="Total 2 9 4 11 2" xfId="28834"/>
    <cellStyle name="Total 2 9 4 11 3" xfId="46322"/>
    <cellStyle name="Total 2 9 4 12" xfId="11855"/>
    <cellStyle name="Total 2 9 4 12 2" xfId="29415"/>
    <cellStyle name="Total 2 9 4 12 3" xfId="46903"/>
    <cellStyle name="Total 2 9 4 13" xfId="12433"/>
    <cellStyle name="Total 2 9 4 13 2" xfId="29993"/>
    <cellStyle name="Total 2 9 4 13 3" xfId="47481"/>
    <cellStyle name="Total 2 9 4 14" xfId="13009"/>
    <cellStyle name="Total 2 9 4 14 2" xfId="30569"/>
    <cellStyle name="Total 2 9 4 14 3" xfId="48057"/>
    <cellStyle name="Total 2 9 4 15" xfId="13585"/>
    <cellStyle name="Total 2 9 4 15 2" xfId="31145"/>
    <cellStyle name="Total 2 9 4 15 3" xfId="48633"/>
    <cellStyle name="Total 2 9 4 16" xfId="14159"/>
    <cellStyle name="Total 2 9 4 16 2" xfId="31719"/>
    <cellStyle name="Total 2 9 4 16 3" xfId="49207"/>
    <cellStyle name="Total 2 9 4 17" xfId="14715"/>
    <cellStyle name="Total 2 9 4 17 2" xfId="32275"/>
    <cellStyle name="Total 2 9 4 17 3" xfId="49763"/>
    <cellStyle name="Total 2 9 4 18" xfId="15272"/>
    <cellStyle name="Total 2 9 4 18 2" xfId="32832"/>
    <cellStyle name="Total 2 9 4 18 3" xfId="50320"/>
    <cellStyle name="Total 2 9 4 19" xfId="15830"/>
    <cellStyle name="Total 2 9 4 19 2" xfId="33390"/>
    <cellStyle name="Total 2 9 4 19 3" xfId="50878"/>
    <cellStyle name="Total 2 9 4 2" xfId="6165"/>
    <cellStyle name="Total 2 9 4 2 2" xfId="23725"/>
    <cellStyle name="Total 2 9 4 2 3" xfId="41213"/>
    <cellStyle name="Total 2 9 4 20" xfId="16378"/>
    <cellStyle name="Total 2 9 4 20 2" xfId="33938"/>
    <cellStyle name="Total 2 9 4 20 3" xfId="51426"/>
    <cellStyle name="Total 2 9 4 21" xfId="16911"/>
    <cellStyle name="Total 2 9 4 21 2" xfId="34471"/>
    <cellStyle name="Total 2 9 4 21 3" xfId="51959"/>
    <cellStyle name="Total 2 9 4 22" xfId="17432"/>
    <cellStyle name="Total 2 9 4 22 2" xfId="34992"/>
    <cellStyle name="Total 2 9 4 22 3" xfId="52480"/>
    <cellStyle name="Total 2 9 4 23" xfId="18036"/>
    <cellStyle name="Total 2 9 4 24" xfId="35524"/>
    <cellStyle name="Total 2 9 4 3" xfId="6766"/>
    <cellStyle name="Total 2 9 4 3 2" xfId="24326"/>
    <cellStyle name="Total 2 9 4 3 3" xfId="41814"/>
    <cellStyle name="Total 2 9 4 4" xfId="7346"/>
    <cellStyle name="Total 2 9 4 4 2" xfId="24906"/>
    <cellStyle name="Total 2 9 4 4 3" xfId="42394"/>
    <cellStyle name="Total 2 9 4 5" xfId="7914"/>
    <cellStyle name="Total 2 9 4 5 2" xfId="25474"/>
    <cellStyle name="Total 2 9 4 5 3" xfId="42962"/>
    <cellStyle name="Total 2 9 4 6" xfId="8482"/>
    <cellStyle name="Total 2 9 4 6 2" xfId="26042"/>
    <cellStyle name="Total 2 9 4 6 3" xfId="43530"/>
    <cellStyle name="Total 2 9 4 7" xfId="9050"/>
    <cellStyle name="Total 2 9 4 7 2" xfId="26610"/>
    <cellStyle name="Total 2 9 4 7 3" xfId="44098"/>
    <cellStyle name="Total 2 9 4 8" xfId="9618"/>
    <cellStyle name="Total 2 9 4 8 2" xfId="27178"/>
    <cellStyle name="Total 2 9 4 8 3" xfId="44666"/>
    <cellStyle name="Total 2 9 4 9" xfId="10197"/>
    <cellStyle name="Total 2 9 4 9 2" xfId="27757"/>
    <cellStyle name="Total 2 9 4 9 3" xfId="45245"/>
    <cellStyle name="Total 2 9 40" xfId="53792"/>
    <cellStyle name="Total 2 9 5" xfId="1195"/>
    <cellStyle name="Total 2 9 5 2" xfId="18787"/>
    <cellStyle name="Total 2 9 5 3" xfId="36275"/>
    <cellStyle name="Total 2 9 6" xfId="1631"/>
    <cellStyle name="Total 2 9 6 2" xfId="19223"/>
    <cellStyle name="Total 2 9 6 3" xfId="36711"/>
    <cellStyle name="Total 2 9 7" xfId="2066"/>
    <cellStyle name="Total 2 9 7 2" xfId="19658"/>
    <cellStyle name="Total 2 9 7 3" xfId="37146"/>
    <cellStyle name="Total 2 9 8" xfId="2502"/>
    <cellStyle name="Total 2 9 8 2" xfId="20094"/>
    <cellStyle name="Total 2 9 8 3" xfId="37582"/>
    <cellStyle name="Total 2 9 9" xfId="1495"/>
    <cellStyle name="Total 2 9 9 2" xfId="19087"/>
    <cellStyle name="Total 2 9 9 3" xfId="36575"/>
    <cellStyle name="Total 3" xfId="106"/>
    <cellStyle name="Total 3 10" xfId="273"/>
    <cellStyle name="Total 3 10 10" xfId="3363"/>
    <cellStyle name="Total 3 10 10 2" xfId="20955"/>
    <cellStyle name="Total 3 10 10 3" xfId="38443"/>
    <cellStyle name="Total 3 10 11" xfId="3788"/>
    <cellStyle name="Total 3 10 11 2" xfId="21380"/>
    <cellStyle name="Total 3 10 11 3" xfId="38868"/>
    <cellStyle name="Total 3 10 12" xfId="4209"/>
    <cellStyle name="Total 3 10 12 2" xfId="21801"/>
    <cellStyle name="Total 3 10 12 3" xfId="39289"/>
    <cellStyle name="Total 3 10 13" xfId="4630"/>
    <cellStyle name="Total 3 10 13 2" xfId="22222"/>
    <cellStyle name="Total 3 10 13 3" xfId="39710"/>
    <cellStyle name="Total 3 10 14" xfId="5031"/>
    <cellStyle name="Total 3 10 14 2" xfId="22623"/>
    <cellStyle name="Total 3 10 14 3" xfId="40111"/>
    <cellStyle name="Total 3 10 15" xfId="5431"/>
    <cellStyle name="Total 3 10 15 2" xfId="23023"/>
    <cellStyle name="Total 3 10 15 3" xfId="40511"/>
    <cellStyle name="Total 3 10 16" xfId="5967"/>
    <cellStyle name="Total 3 10 16 2" xfId="23559"/>
    <cellStyle name="Total 3 10 16 3" xfId="41047"/>
    <cellStyle name="Total 3 10 17" xfId="6568"/>
    <cellStyle name="Total 3 10 17 2" xfId="24128"/>
    <cellStyle name="Total 3 10 17 3" xfId="41616"/>
    <cellStyle name="Total 3 10 18" xfId="7148"/>
    <cellStyle name="Total 3 10 18 2" xfId="24708"/>
    <cellStyle name="Total 3 10 18 3" xfId="42196"/>
    <cellStyle name="Total 3 10 19" xfId="7716"/>
    <cellStyle name="Total 3 10 19 2" xfId="25276"/>
    <cellStyle name="Total 3 10 19 3" xfId="42764"/>
    <cellStyle name="Total 3 10 2" xfId="850"/>
    <cellStyle name="Total 3 10 2 10" xfId="4767"/>
    <cellStyle name="Total 3 10 2 10 2" xfId="22359"/>
    <cellStyle name="Total 3 10 2 10 3" xfId="39847"/>
    <cellStyle name="Total 3 10 2 11" xfId="5168"/>
    <cellStyle name="Total 3 10 2 11 2" xfId="22760"/>
    <cellStyle name="Total 3 10 2 11 3" xfId="40248"/>
    <cellStyle name="Total 3 10 2 12" xfId="5568"/>
    <cellStyle name="Total 3 10 2 12 2" xfId="23160"/>
    <cellStyle name="Total 3 10 2 12 3" xfId="40648"/>
    <cellStyle name="Total 3 10 2 13" xfId="6313"/>
    <cellStyle name="Total 3 10 2 13 2" xfId="23873"/>
    <cellStyle name="Total 3 10 2 13 3" xfId="41361"/>
    <cellStyle name="Total 3 10 2 14" xfId="6914"/>
    <cellStyle name="Total 3 10 2 14 2" xfId="24474"/>
    <cellStyle name="Total 3 10 2 14 3" xfId="41962"/>
    <cellStyle name="Total 3 10 2 15" xfId="7494"/>
    <cellStyle name="Total 3 10 2 15 2" xfId="25054"/>
    <cellStyle name="Total 3 10 2 15 3" xfId="42542"/>
    <cellStyle name="Total 3 10 2 16" xfId="8062"/>
    <cellStyle name="Total 3 10 2 16 2" xfId="25622"/>
    <cellStyle name="Total 3 10 2 16 3" xfId="43110"/>
    <cellStyle name="Total 3 10 2 17" xfId="8630"/>
    <cellStyle name="Total 3 10 2 17 2" xfId="26190"/>
    <cellStyle name="Total 3 10 2 17 3" xfId="43678"/>
    <cellStyle name="Total 3 10 2 18" xfId="9198"/>
    <cellStyle name="Total 3 10 2 18 2" xfId="26758"/>
    <cellStyle name="Total 3 10 2 18 3" xfId="44246"/>
    <cellStyle name="Total 3 10 2 19" xfId="9766"/>
    <cellStyle name="Total 3 10 2 19 2" xfId="27326"/>
    <cellStyle name="Total 3 10 2 19 3" xfId="44814"/>
    <cellStyle name="Total 3 10 2 2" xfId="1343"/>
    <cellStyle name="Total 3 10 2 2 2" xfId="18935"/>
    <cellStyle name="Total 3 10 2 2 3" xfId="36423"/>
    <cellStyle name="Total 3 10 2 20" xfId="10345"/>
    <cellStyle name="Total 3 10 2 20 2" xfId="27905"/>
    <cellStyle name="Total 3 10 2 20 3" xfId="45393"/>
    <cellStyle name="Total 3 10 2 21" xfId="10912"/>
    <cellStyle name="Total 3 10 2 21 2" xfId="28472"/>
    <cellStyle name="Total 3 10 2 21 3" xfId="45960"/>
    <cellStyle name="Total 3 10 2 22" xfId="11422"/>
    <cellStyle name="Total 3 10 2 22 2" xfId="28982"/>
    <cellStyle name="Total 3 10 2 22 3" xfId="46470"/>
    <cellStyle name="Total 3 10 2 23" xfId="12003"/>
    <cellStyle name="Total 3 10 2 23 2" xfId="29563"/>
    <cellStyle name="Total 3 10 2 23 3" xfId="47051"/>
    <cellStyle name="Total 3 10 2 24" xfId="12581"/>
    <cellStyle name="Total 3 10 2 24 2" xfId="30141"/>
    <cellStyle name="Total 3 10 2 24 3" xfId="47629"/>
    <cellStyle name="Total 3 10 2 25" xfId="13157"/>
    <cellStyle name="Total 3 10 2 25 2" xfId="30717"/>
    <cellStyle name="Total 3 10 2 25 3" xfId="48205"/>
    <cellStyle name="Total 3 10 2 26" xfId="13733"/>
    <cellStyle name="Total 3 10 2 26 2" xfId="31293"/>
    <cellStyle name="Total 3 10 2 26 3" xfId="48781"/>
    <cellStyle name="Total 3 10 2 27" xfId="14307"/>
    <cellStyle name="Total 3 10 2 27 2" xfId="31867"/>
    <cellStyle name="Total 3 10 2 27 3" xfId="49355"/>
    <cellStyle name="Total 3 10 2 28" xfId="14863"/>
    <cellStyle name="Total 3 10 2 28 2" xfId="32423"/>
    <cellStyle name="Total 3 10 2 28 3" xfId="49911"/>
    <cellStyle name="Total 3 10 2 29" xfId="15420"/>
    <cellStyle name="Total 3 10 2 29 2" xfId="32980"/>
    <cellStyle name="Total 3 10 2 29 3" xfId="50468"/>
    <cellStyle name="Total 3 10 2 3" xfId="1779"/>
    <cellStyle name="Total 3 10 2 3 2" xfId="19371"/>
    <cellStyle name="Total 3 10 2 3 3" xfId="36859"/>
    <cellStyle name="Total 3 10 2 30" xfId="15978"/>
    <cellStyle name="Total 3 10 2 30 2" xfId="33538"/>
    <cellStyle name="Total 3 10 2 30 3" xfId="51026"/>
    <cellStyle name="Total 3 10 2 31" xfId="16526"/>
    <cellStyle name="Total 3 10 2 31 2" xfId="34086"/>
    <cellStyle name="Total 3 10 2 31 3" xfId="51574"/>
    <cellStyle name="Total 3 10 2 32" xfId="17059"/>
    <cellStyle name="Total 3 10 2 32 2" xfId="34619"/>
    <cellStyle name="Total 3 10 2 32 3" xfId="52107"/>
    <cellStyle name="Total 3 10 2 33" xfId="17580"/>
    <cellStyle name="Total 3 10 2 33 2" xfId="35140"/>
    <cellStyle name="Total 3 10 2 33 3" xfId="52628"/>
    <cellStyle name="Total 3 10 2 34" xfId="18184"/>
    <cellStyle name="Total 3 10 2 35" xfId="35672"/>
    <cellStyle name="Total 3 10 2 36" xfId="53398"/>
    <cellStyle name="Total 3 10 2 37" xfId="53731"/>
    <cellStyle name="Total 3 10 2 4" xfId="2214"/>
    <cellStyle name="Total 3 10 2 4 2" xfId="19806"/>
    <cellStyle name="Total 3 10 2 4 3" xfId="37294"/>
    <cellStyle name="Total 3 10 2 5" xfId="2650"/>
    <cellStyle name="Total 3 10 2 5 2" xfId="20242"/>
    <cellStyle name="Total 3 10 2 5 3" xfId="37730"/>
    <cellStyle name="Total 3 10 2 6" xfId="2879"/>
    <cellStyle name="Total 3 10 2 6 2" xfId="20471"/>
    <cellStyle name="Total 3 10 2 6 3" xfId="37959"/>
    <cellStyle name="Total 3 10 2 7" xfId="3500"/>
    <cellStyle name="Total 3 10 2 7 2" xfId="21092"/>
    <cellStyle name="Total 3 10 2 7 3" xfId="38580"/>
    <cellStyle name="Total 3 10 2 8" xfId="3925"/>
    <cellStyle name="Total 3 10 2 8 2" xfId="21517"/>
    <cellStyle name="Total 3 10 2 8 3" xfId="39005"/>
    <cellStyle name="Total 3 10 2 9" xfId="4346"/>
    <cellStyle name="Total 3 10 2 9 2" xfId="21938"/>
    <cellStyle name="Total 3 10 2 9 3" xfId="39426"/>
    <cellStyle name="Total 3 10 20" xfId="8284"/>
    <cellStyle name="Total 3 10 20 2" xfId="25844"/>
    <cellStyle name="Total 3 10 20 3" xfId="43332"/>
    <cellStyle name="Total 3 10 21" xfId="8852"/>
    <cellStyle name="Total 3 10 21 2" xfId="26412"/>
    <cellStyle name="Total 3 10 21 3" xfId="43900"/>
    <cellStyle name="Total 3 10 22" xfId="9420"/>
    <cellStyle name="Total 3 10 22 2" xfId="26980"/>
    <cellStyle name="Total 3 10 22 3" xfId="44468"/>
    <cellStyle name="Total 3 10 23" xfId="10000"/>
    <cellStyle name="Total 3 10 23 2" xfId="27560"/>
    <cellStyle name="Total 3 10 23 3" xfId="45048"/>
    <cellStyle name="Total 3 10 24" xfId="10567"/>
    <cellStyle name="Total 3 10 24 2" xfId="28127"/>
    <cellStyle name="Total 3 10 24 3" xfId="45615"/>
    <cellStyle name="Total 3 10 25" xfId="11078"/>
    <cellStyle name="Total 3 10 25 2" xfId="28638"/>
    <cellStyle name="Total 3 10 25 3" xfId="46126"/>
    <cellStyle name="Total 3 10 26" xfId="11657"/>
    <cellStyle name="Total 3 10 26 2" xfId="29217"/>
    <cellStyle name="Total 3 10 26 3" xfId="46705"/>
    <cellStyle name="Total 3 10 27" xfId="12235"/>
    <cellStyle name="Total 3 10 27 2" xfId="29795"/>
    <cellStyle name="Total 3 10 27 3" xfId="47283"/>
    <cellStyle name="Total 3 10 28" xfId="12814"/>
    <cellStyle name="Total 3 10 28 2" xfId="30374"/>
    <cellStyle name="Total 3 10 28 3" xfId="47862"/>
    <cellStyle name="Total 3 10 29" xfId="13390"/>
    <cellStyle name="Total 3 10 29 2" xfId="30950"/>
    <cellStyle name="Total 3 10 29 3" xfId="48438"/>
    <cellStyle name="Total 3 10 3" xfId="970"/>
    <cellStyle name="Total 3 10 3 10" xfId="4887"/>
    <cellStyle name="Total 3 10 3 10 2" xfId="22479"/>
    <cellStyle name="Total 3 10 3 10 3" xfId="39967"/>
    <cellStyle name="Total 3 10 3 11" xfId="5288"/>
    <cellStyle name="Total 3 10 3 11 2" xfId="22880"/>
    <cellStyle name="Total 3 10 3 11 3" xfId="40368"/>
    <cellStyle name="Total 3 10 3 12" xfId="5688"/>
    <cellStyle name="Total 3 10 3 12 2" xfId="23280"/>
    <cellStyle name="Total 3 10 3 12 3" xfId="40768"/>
    <cellStyle name="Total 3 10 3 13" xfId="6433"/>
    <cellStyle name="Total 3 10 3 13 2" xfId="23993"/>
    <cellStyle name="Total 3 10 3 13 3" xfId="41481"/>
    <cellStyle name="Total 3 10 3 14" xfId="7034"/>
    <cellStyle name="Total 3 10 3 14 2" xfId="24594"/>
    <cellStyle name="Total 3 10 3 14 3" xfId="42082"/>
    <cellStyle name="Total 3 10 3 15" xfId="7614"/>
    <cellStyle name="Total 3 10 3 15 2" xfId="25174"/>
    <cellStyle name="Total 3 10 3 15 3" xfId="42662"/>
    <cellStyle name="Total 3 10 3 16" xfId="8182"/>
    <cellStyle name="Total 3 10 3 16 2" xfId="25742"/>
    <cellStyle name="Total 3 10 3 16 3" xfId="43230"/>
    <cellStyle name="Total 3 10 3 17" xfId="8750"/>
    <cellStyle name="Total 3 10 3 17 2" xfId="26310"/>
    <cellStyle name="Total 3 10 3 17 3" xfId="43798"/>
    <cellStyle name="Total 3 10 3 18" xfId="9318"/>
    <cellStyle name="Total 3 10 3 18 2" xfId="26878"/>
    <cellStyle name="Total 3 10 3 18 3" xfId="44366"/>
    <cellStyle name="Total 3 10 3 19" xfId="9886"/>
    <cellStyle name="Total 3 10 3 19 2" xfId="27446"/>
    <cellStyle name="Total 3 10 3 19 3" xfId="44934"/>
    <cellStyle name="Total 3 10 3 2" xfId="1463"/>
    <cellStyle name="Total 3 10 3 2 2" xfId="19055"/>
    <cellStyle name="Total 3 10 3 2 3" xfId="36543"/>
    <cellStyle name="Total 3 10 3 20" xfId="10465"/>
    <cellStyle name="Total 3 10 3 20 2" xfId="28025"/>
    <cellStyle name="Total 3 10 3 20 3" xfId="45513"/>
    <cellStyle name="Total 3 10 3 21" xfId="11032"/>
    <cellStyle name="Total 3 10 3 21 2" xfId="28592"/>
    <cellStyle name="Total 3 10 3 21 3" xfId="46080"/>
    <cellStyle name="Total 3 10 3 22" xfId="11542"/>
    <cellStyle name="Total 3 10 3 22 2" xfId="29102"/>
    <cellStyle name="Total 3 10 3 22 3" xfId="46590"/>
    <cellStyle name="Total 3 10 3 23" xfId="12123"/>
    <cellStyle name="Total 3 10 3 23 2" xfId="29683"/>
    <cellStyle name="Total 3 10 3 23 3" xfId="47171"/>
    <cellStyle name="Total 3 10 3 24" xfId="12701"/>
    <cellStyle name="Total 3 10 3 24 2" xfId="30261"/>
    <cellStyle name="Total 3 10 3 24 3" xfId="47749"/>
    <cellStyle name="Total 3 10 3 25" xfId="13277"/>
    <cellStyle name="Total 3 10 3 25 2" xfId="30837"/>
    <cellStyle name="Total 3 10 3 25 3" xfId="48325"/>
    <cellStyle name="Total 3 10 3 26" xfId="13853"/>
    <cellStyle name="Total 3 10 3 26 2" xfId="31413"/>
    <cellStyle name="Total 3 10 3 26 3" xfId="48901"/>
    <cellStyle name="Total 3 10 3 27" xfId="14427"/>
    <cellStyle name="Total 3 10 3 27 2" xfId="31987"/>
    <cellStyle name="Total 3 10 3 27 3" xfId="49475"/>
    <cellStyle name="Total 3 10 3 28" xfId="14983"/>
    <cellStyle name="Total 3 10 3 28 2" xfId="32543"/>
    <cellStyle name="Total 3 10 3 28 3" xfId="50031"/>
    <cellStyle name="Total 3 10 3 29" xfId="15540"/>
    <cellStyle name="Total 3 10 3 29 2" xfId="33100"/>
    <cellStyle name="Total 3 10 3 29 3" xfId="50588"/>
    <cellStyle name="Total 3 10 3 3" xfId="1899"/>
    <cellStyle name="Total 3 10 3 3 2" xfId="19491"/>
    <cellStyle name="Total 3 10 3 3 3" xfId="36979"/>
    <cellStyle name="Total 3 10 3 30" xfId="16098"/>
    <cellStyle name="Total 3 10 3 30 2" xfId="33658"/>
    <cellStyle name="Total 3 10 3 30 3" xfId="51146"/>
    <cellStyle name="Total 3 10 3 31" xfId="16646"/>
    <cellStyle name="Total 3 10 3 31 2" xfId="34206"/>
    <cellStyle name="Total 3 10 3 31 3" xfId="51694"/>
    <cellStyle name="Total 3 10 3 32" xfId="17179"/>
    <cellStyle name="Total 3 10 3 32 2" xfId="34739"/>
    <cellStyle name="Total 3 10 3 32 3" xfId="52227"/>
    <cellStyle name="Total 3 10 3 33" xfId="17700"/>
    <cellStyle name="Total 3 10 3 33 2" xfId="35260"/>
    <cellStyle name="Total 3 10 3 33 3" xfId="52748"/>
    <cellStyle name="Total 3 10 3 34" xfId="18304"/>
    <cellStyle name="Total 3 10 3 35" xfId="35792"/>
    <cellStyle name="Total 3 10 3 36" xfId="53518"/>
    <cellStyle name="Total 3 10 3 37" xfId="53908"/>
    <cellStyle name="Total 3 10 3 4" xfId="2334"/>
    <cellStyle name="Total 3 10 3 4 2" xfId="19926"/>
    <cellStyle name="Total 3 10 3 4 3" xfId="37414"/>
    <cellStyle name="Total 3 10 3 5" xfId="2770"/>
    <cellStyle name="Total 3 10 3 5 2" xfId="20362"/>
    <cellStyle name="Total 3 10 3 5 3" xfId="37850"/>
    <cellStyle name="Total 3 10 3 6" xfId="3200"/>
    <cellStyle name="Total 3 10 3 6 2" xfId="20792"/>
    <cellStyle name="Total 3 10 3 6 3" xfId="38280"/>
    <cellStyle name="Total 3 10 3 7" xfId="3620"/>
    <cellStyle name="Total 3 10 3 7 2" xfId="21212"/>
    <cellStyle name="Total 3 10 3 7 3" xfId="38700"/>
    <cellStyle name="Total 3 10 3 8" xfId="4045"/>
    <cellStyle name="Total 3 10 3 8 2" xfId="21637"/>
    <cellStyle name="Total 3 10 3 8 3" xfId="39125"/>
    <cellStyle name="Total 3 10 3 9" xfId="4466"/>
    <cellStyle name="Total 3 10 3 9 2" xfId="22058"/>
    <cellStyle name="Total 3 10 3 9 3" xfId="39546"/>
    <cellStyle name="Total 3 10 30" xfId="13967"/>
    <cellStyle name="Total 3 10 30 2" xfId="31527"/>
    <cellStyle name="Total 3 10 30 3" xfId="49015"/>
    <cellStyle name="Total 3 10 31" xfId="14527"/>
    <cellStyle name="Total 3 10 31 2" xfId="32087"/>
    <cellStyle name="Total 3 10 31 3" xfId="49575"/>
    <cellStyle name="Total 3 10 32" xfId="15082"/>
    <cellStyle name="Total 3 10 32 2" xfId="32642"/>
    <cellStyle name="Total 3 10 32 3" xfId="50130"/>
    <cellStyle name="Total 3 10 33" xfId="15647"/>
    <cellStyle name="Total 3 10 33 2" xfId="33207"/>
    <cellStyle name="Total 3 10 33 3" xfId="50695"/>
    <cellStyle name="Total 3 10 34" xfId="16194"/>
    <cellStyle name="Total 3 10 34 2" xfId="33754"/>
    <cellStyle name="Total 3 10 34 3" xfId="51242"/>
    <cellStyle name="Total 3 10 35" xfId="16745"/>
    <cellStyle name="Total 3 10 35 2" xfId="34305"/>
    <cellStyle name="Total 3 10 35 3" xfId="51793"/>
    <cellStyle name="Total 3 10 36" xfId="17266"/>
    <cellStyle name="Total 3 10 36 2" xfId="34826"/>
    <cellStyle name="Total 3 10 36 3" xfId="52314"/>
    <cellStyle name="Total 3 10 37" xfId="17870"/>
    <cellStyle name="Total 3 10 38" xfId="35358"/>
    <cellStyle name="Total 3 10 39" xfId="53261"/>
    <cellStyle name="Total 3 10 4" xfId="713"/>
    <cellStyle name="Total 3 10 4 10" xfId="10775"/>
    <cellStyle name="Total 3 10 4 10 2" xfId="28335"/>
    <cellStyle name="Total 3 10 4 10 3" xfId="45823"/>
    <cellStyle name="Total 3 10 4 11" xfId="11285"/>
    <cellStyle name="Total 3 10 4 11 2" xfId="28845"/>
    <cellStyle name="Total 3 10 4 11 3" xfId="46333"/>
    <cellStyle name="Total 3 10 4 12" xfId="11866"/>
    <cellStyle name="Total 3 10 4 12 2" xfId="29426"/>
    <cellStyle name="Total 3 10 4 12 3" xfId="46914"/>
    <cellStyle name="Total 3 10 4 13" xfId="12444"/>
    <cellStyle name="Total 3 10 4 13 2" xfId="30004"/>
    <cellStyle name="Total 3 10 4 13 3" xfId="47492"/>
    <cellStyle name="Total 3 10 4 14" xfId="13020"/>
    <cellStyle name="Total 3 10 4 14 2" xfId="30580"/>
    <cellStyle name="Total 3 10 4 14 3" xfId="48068"/>
    <cellStyle name="Total 3 10 4 15" xfId="13596"/>
    <cellStyle name="Total 3 10 4 15 2" xfId="31156"/>
    <cellStyle name="Total 3 10 4 15 3" xfId="48644"/>
    <cellStyle name="Total 3 10 4 16" xfId="14170"/>
    <cellStyle name="Total 3 10 4 16 2" xfId="31730"/>
    <cellStyle name="Total 3 10 4 16 3" xfId="49218"/>
    <cellStyle name="Total 3 10 4 17" xfId="14726"/>
    <cellStyle name="Total 3 10 4 17 2" xfId="32286"/>
    <cellStyle name="Total 3 10 4 17 3" xfId="49774"/>
    <cellStyle name="Total 3 10 4 18" xfId="15283"/>
    <cellStyle name="Total 3 10 4 18 2" xfId="32843"/>
    <cellStyle name="Total 3 10 4 18 3" xfId="50331"/>
    <cellStyle name="Total 3 10 4 19" xfId="15841"/>
    <cellStyle name="Total 3 10 4 19 2" xfId="33401"/>
    <cellStyle name="Total 3 10 4 19 3" xfId="50889"/>
    <cellStyle name="Total 3 10 4 2" xfId="6176"/>
    <cellStyle name="Total 3 10 4 2 2" xfId="23736"/>
    <cellStyle name="Total 3 10 4 2 3" xfId="41224"/>
    <cellStyle name="Total 3 10 4 20" xfId="16389"/>
    <cellStyle name="Total 3 10 4 20 2" xfId="33949"/>
    <cellStyle name="Total 3 10 4 20 3" xfId="51437"/>
    <cellStyle name="Total 3 10 4 21" xfId="16922"/>
    <cellStyle name="Total 3 10 4 21 2" xfId="34482"/>
    <cellStyle name="Total 3 10 4 21 3" xfId="51970"/>
    <cellStyle name="Total 3 10 4 22" xfId="17443"/>
    <cellStyle name="Total 3 10 4 22 2" xfId="35003"/>
    <cellStyle name="Total 3 10 4 22 3" xfId="52491"/>
    <cellStyle name="Total 3 10 4 23" xfId="18047"/>
    <cellStyle name="Total 3 10 4 24" xfId="35535"/>
    <cellStyle name="Total 3 10 4 3" xfId="6777"/>
    <cellStyle name="Total 3 10 4 3 2" xfId="24337"/>
    <cellStyle name="Total 3 10 4 3 3" xfId="41825"/>
    <cellStyle name="Total 3 10 4 4" xfId="7357"/>
    <cellStyle name="Total 3 10 4 4 2" xfId="24917"/>
    <cellStyle name="Total 3 10 4 4 3" xfId="42405"/>
    <cellStyle name="Total 3 10 4 5" xfId="7925"/>
    <cellStyle name="Total 3 10 4 5 2" xfId="25485"/>
    <cellStyle name="Total 3 10 4 5 3" xfId="42973"/>
    <cellStyle name="Total 3 10 4 6" xfId="8493"/>
    <cellStyle name="Total 3 10 4 6 2" xfId="26053"/>
    <cellStyle name="Total 3 10 4 6 3" xfId="43541"/>
    <cellStyle name="Total 3 10 4 7" xfId="9061"/>
    <cellStyle name="Total 3 10 4 7 2" xfId="26621"/>
    <cellStyle name="Total 3 10 4 7 3" xfId="44109"/>
    <cellStyle name="Total 3 10 4 8" xfId="9629"/>
    <cellStyle name="Total 3 10 4 8 2" xfId="27189"/>
    <cellStyle name="Total 3 10 4 8 3" xfId="44677"/>
    <cellStyle name="Total 3 10 4 9" xfId="10208"/>
    <cellStyle name="Total 3 10 4 9 2" xfId="27768"/>
    <cellStyle name="Total 3 10 4 9 3" xfId="45256"/>
    <cellStyle name="Total 3 10 40" xfId="53579"/>
    <cellStyle name="Total 3 10 5" xfId="1206"/>
    <cellStyle name="Total 3 10 5 2" xfId="18798"/>
    <cellStyle name="Total 3 10 5 3" xfId="36286"/>
    <cellStyle name="Total 3 10 6" xfId="1642"/>
    <cellStyle name="Total 3 10 6 2" xfId="19234"/>
    <cellStyle name="Total 3 10 6 3" xfId="36722"/>
    <cellStyle name="Total 3 10 7" xfId="2077"/>
    <cellStyle name="Total 3 10 7 2" xfId="19669"/>
    <cellStyle name="Total 3 10 7 3" xfId="37157"/>
    <cellStyle name="Total 3 10 8" xfId="2513"/>
    <cellStyle name="Total 3 10 8 2" xfId="20105"/>
    <cellStyle name="Total 3 10 8 3" xfId="37593"/>
    <cellStyle name="Total 3 10 9" xfId="2871"/>
    <cellStyle name="Total 3 10 9 2" xfId="20463"/>
    <cellStyle name="Total 3 10 9 3" xfId="37951"/>
    <cellStyle name="Total 3 11" xfId="281"/>
    <cellStyle name="Total 3 11 10" xfId="4056"/>
    <cellStyle name="Total 3 11 10 2" xfId="21648"/>
    <cellStyle name="Total 3 11 10 3" xfId="39136"/>
    <cellStyle name="Total 3 11 11" xfId="4477"/>
    <cellStyle name="Total 3 11 11 2" xfId="22069"/>
    <cellStyle name="Total 3 11 11 3" xfId="39557"/>
    <cellStyle name="Total 3 11 12" xfId="4898"/>
    <cellStyle name="Total 3 11 12 2" xfId="22490"/>
    <cellStyle name="Total 3 11 12 3" xfId="39978"/>
    <cellStyle name="Total 3 11 13" xfId="5299"/>
    <cellStyle name="Total 3 11 13 2" xfId="22891"/>
    <cellStyle name="Total 3 11 13 3" xfId="40379"/>
    <cellStyle name="Total 3 11 14" xfId="6012"/>
    <cellStyle name="Total 3 11 14 2" xfId="23604"/>
    <cellStyle name="Total 3 11 14 3" xfId="41092"/>
    <cellStyle name="Total 3 11 15" xfId="6613"/>
    <cellStyle name="Total 3 11 15 2" xfId="24173"/>
    <cellStyle name="Total 3 11 15 3" xfId="41661"/>
    <cellStyle name="Total 3 11 16" xfId="7193"/>
    <cellStyle name="Total 3 11 16 2" xfId="24753"/>
    <cellStyle name="Total 3 11 16 3" xfId="42241"/>
    <cellStyle name="Total 3 11 17" xfId="7761"/>
    <cellStyle name="Total 3 11 17 2" xfId="25321"/>
    <cellStyle name="Total 3 11 17 3" xfId="42809"/>
    <cellStyle name="Total 3 11 18" xfId="8329"/>
    <cellStyle name="Total 3 11 18 2" xfId="25889"/>
    <cellStyle name="Total 3 11 18 3" xfId="43377"/>
    <cellStyle name="Total 3 11 19" xfId="8897"/>
    <cellStyle name="Total 3 11 19 2" xfId="26457"/>
    <cellStyle name="Total 3 11 19 3" xfId="43945"/>
    <cellStyle name="Total 3 11 2" xfId="546"/>
    <cellStyle name="Total 3 11 2 2" xfId="18581"/>
    <cellStyle name="Total 3 11 2 3" xfId="36069"/>
    <cellStyle name="Total 3 11 20" xfId="9465"/>
    <cellStyle name="Total 3 11 20 2" xfId="27025"/>
    <cellStyle name="Total 3 11 20 3" xfId="44513"/>
    <cellStyle name="Total 3 11 21" xfId="10045"/>
    <cellStyle name="Total 3 11 21 2" xfId="27605"/>
    <cellStyle name="Total 3 11 21 3" xfId="45093"/>
    <cellStyle name="Total 3 11 22" xfId="10612"/>
    <cellStyle name="Total 3 11 22 2" xfId="28172"/>
    <cellStyle name="Total 3 11 22 3" xfId="45660"/>
    <cellStyle name="Total 3 11 23" xfId="11123"/>
    <cellStyle name="Total 3 11 23 2" xfId="28683"/>
    <cellStyle name="Total 3 11 23 3" xfId="46171"/>
    <cellStyle name="Total 3 11 24" xfId="11702"/>
    <cellStyle name="Total 3 11 24 2" xfId="29262"/>
    <cellStyle name="Total 3 11 24 3" xfId="46750"/>
    <cellStyle name="Total 3 11 25" xfId="12280"/>
    <cellStyle name="Total 3 11 25 2" xfId="29840"/>
    <cellStyle name="Total 3 11 25 3" xfId="47328"/>
    <cellStyle name="Total 3 11 26" xfId="12859"/>
    <cellStyle name="Total 3 11 26 2" xfId="30419"/>
    <cellStyle name="Total 3 11 26 3" xfId="47907"/>
    <cellStyle name="Total 3 11 27" xfId="13435"/>
    <cellStyle name="Total 3 11 27 2" xfId="30995"/>
    <cellStyle name="Total 3 11 27 3" xfId="48483"/>
    <cellStyle name="Total 3 11 28" xfId="14012"/>
    <cellStyle name="Total 3 11 28 2" xfId="31572"/>
    <cellStyle name="Total 3 11 28 3" xfId="49060"/>
    <cellStyle name="Total 3 11 29" xfId="14572"/>
    <cellStyle name="Total 3 11 29 2" xfId="32132"/>
    <cellStyle name="Total 3 11 29 3" xfId="49620"/>
    <cellStyle name="Total 3 11 3" xfId="1039"/>
    <cellStyle name="Total 3 11 3 2" xfId="18655"/>
    <cellStyle name="Total 3 11 3 3" xfId="36143"/>
    <cellStyle name="Total 3 11 30" xfId="15127"/>
    <cellStyle name="Total 3 11 30 2" xfId="32687"/>
    <cellStyle name="Total 3 11 30 3" xfId="50175"/>
    <cellStyle name="Total 3 11 31" xfId="15692"/>
    <cellStyle name="Total 3 11 31 2" xfId="33252"/>
    <cellStyle name="Total 3 11 31 3" xfId="50740"/>
    <cellStyle name="Total 3 11 32" xfId="16239"/>
    <cellStyle name="Total 3 11 32 2" xfId="33799"/>
    <cellStyle name="Total 3 11 32 3" xfId="51287"/>
    <cellStyle name="Total 3 11 33" xfId="16790"/>
    <cellStyle name="Total 3 11 33 2" xfId="34350"/>
    <cellStyle name="Total 3 11 33 3" xfId="51838"/>
    <cellStyle name="Total 3 11 34" xfId="17311"/>
    <cellStyle name="Total 3 11 34 2" xfId="34871"/>
    <cellStyle name="Total 3 11 34 3" xfId="52359"/>
    <cellStyle name="Total 3 11 35" xfId="17915"/>
    <cellStyle name="Total 3 11 36" xfId="35403"/>
    <cellStyle name="Total 3 11 37" xfId="53093"/>
    <cellStyle name="Total 3 11 38" xfId="52985"/>
    <cellStyle name="Total 3 11 4" xfId="1474"/>
    <cellStyle name="Total 3 11 4 2" xfId="19066"/>
    <cellStyle name="Total 3 11 4 3" xfId="36554"/>
    <cellStyle name="Total 3 11 5" xfId="1910"/>
    <cellStyle name="Total 3 11 5 2" xfId="19502"/>
    <cellStyle name="Total 3 11 5 3" xfId="36990"/>
    <cellStyle name="Total 3 11 6" xfId="2345"/>
    <cellStyle name="Total 3 11 6 2" xfId="19937"/>
    <cellStyle name="Total 3 11 6 3" xfId="37425"/>
    <cellStyle name="Total 3 11 7" xfId="3163"/>
    <cellStyle name="Total 3 11 7 2" xfId="20755"/>
    <cellStyle name="Total 3 11 7 3" xfId="38243"/>
    <cellStyle name="Total 3 11 8" xfId="3035"/>
    <cellStyle name="Total 3 11 8 2" xfId="20627"/>
    <cellStyle name="Total 3 11 8 3" xfId="38115"/>
    <cellStyle name="Total 3 11 9" xfId="3631"/>
    <cellStyle name="Total 3 11 9 2" xfId="21223"/>
    <cellStyle name="Total 3 11 9 3" xfId="38711"/>
    <cellStyle name="Total 3 12" xfId="286"/>
    <cellStyle name="Total 3 12 10" xfId="4214"/>
    <cellStyle name="Total 3 12 10 2" xfId="21806"/>
    <cellStyle name="Total 3 12 10 3" xfId="39294"/>
    <cellStyle name="Total 3 12 11" xfId="4635"/>
    <cellStyle name="Total 3 12 11 2" xfId="22227"/>
    <cellStyle name="Total 3 12 11 3" xfId="39715"/>
    <cellStyle name="Total 3 12 12" xfId="5036"/>
    <cellStyle name="Total 3 12 12 2" xfId="22628"/>
    <cellStyle name="Total 3 12 12 3" xfId="40116"/>
    <cellStyle name="Total 3 12 13" xfId="5436"/>
    <cellStyle name="Total 3 12 13 2" xfId="23028"/>
    <cellStyle name="Total 3 12 13 3" xfId="40516"/>
    <cellStyle name="Total 3 12 14" xfId="6181"/>
    <cellStyle name="Total 3 12 14 2" xfId="23741"/>
    <cellStyle name="Total 3 12 14 3" xfId="41229"/>
    <cellStyle name="Total 3 12 15" xfId="6782"/>
    <cellStyle name="Total 3 12 15 2" xfId="24342"/>
    <cellStyle name="Total 3 12 15 3" xfId="41830"/>
    <cellStyle name="Total 3 12 16" xfId="7362"/>
    <cellStyle name="Total 3 12 16 2" xfId="24922"/>
    <cellStyle name="Total 3 12 16 3" xfId="42410"/>
    <cellStyle name="Total 3 12 17" xfId="7930"/>
    <cellStyle name="Total 3 12 17 2" xfId="25490"/>
    <cellStyle name="Total 3 12 17 3" xfId="42978"/>
    <cellStyle name="Total 3 12 18" xfId="8498"/>
    <cellStyle name="Total 3 12 18 2" xfId="26058"/>
    <cellStyle name="Total 3 12 18 3" xfId="43546"/>
    <cellStyle name="Total 3 12 19" xfId="9066"/>
    <cellStyle name="Total 3 12 19 2" xfId="26626"/>
    <cellStyle name="Total 3 12 19 3" xfId="44114"/>
    <cellStyle name="Total 3 12 2" xfId="718"/>
    <cellStyle name="Total 3 12 2 2" xfId="18586"/>
    <cellStyle name="Total 3 12 2 3" xfId="36074"/>
    <cellStyle name="Total 3 12 20" xfId="9634"/>
    <cellStyle name="Total 3 12 20 2" xfId="27194"/>
    <cellStyle name="Total 3 12 20 3" xfId="44682"/>
    <cellStyle name="Total 3 12 21" xfId="10213"/>
    <cellStyle name="Total 3 12 21 2" xfId="27773"/>
    <cellStyle name="Total 3 12 21 3" xfId="45261"/>
    <cellStyle name="Total 3 12 22" xfId="10780"/>
    <cellStyle name="Total 3 12 22 2" xfId="28340"/>
    <cellStyle name="Total 3 12 22 3" xfId="45828"/>
    <cellStyle name="Total 3 12 23" xfId="11290"/>
    <cellStyle name="Total 3 12 23 2" xfId="28850"/>
    <cellStyle name="Total 3 12 23 3" xfId="46338"/>
    <cellStyle name="Total 3 12 24" xfId="11871"/>
    <cellStyle name="Total 3 12 24 2" xfId="29431"/>
    <cellStyle name="Total 3 12 24 3" xfId="46919"/>
    <cellStyle name="Total 3 12 25" xfId="12449"/>
    <cellStyle name="Total 3 12 25 2" xfId="30009"/>
    <cellStyle name="Total 3 12 25 3" xfId="47497"/>
    <cellStyle name="Total 3 12 26" xfId="13025"/>
    <cellStyle name="Total 3 12 26 2" xfId="30585"/>
    <cellStyle name="Total 3 12 26 3" xfId="48073"/>
    <cellStyle name="Total 3 12 27" xfId="13601"/>
    <cellStyle name="Total 3 12 27 2" xfId="31161"/>
    <cellStyle name="Total 3 12 27 3" xfId="48649"/>
    <cellStyle name="Total 3 12 28" xfId="14175"/>
    <cellStyle name="Total 3 12 28 2" xfId="31735"/>
    <cellStyle name="Total 3 12 28 3" xfId="49223"/>
    <cellStyle name="Total 3 12 29" xfId="14731"/>
    <cellStyle name="Total 3 12 29 2" xfId="32291"/>
    <cellStyle name="Total 3 12 29 3" xfId="49779"/>
    <cellStyle name="Total 3 12 3" xfId="1211"/>
    <cellStyle name="Total 3 12 3 2" xfId="18803"/>
    <cellStyle name="Total 3 12 3 3" xfId="36291"/>
    <cellStyle name="Total 3 12 30" xfId="15288"/>
    <cellStyle name="Total 3 12 30 2" xfId="32848"/>
    <cellStyle name="Total 3 12 30 3" xfId="50336"/>
    <cellStyle name="Total 3 12 31" xfId="15846"/>
    <cellStyle name="Total 3 12 31 2" xfId="33406"/>
    <cellStyle name="Total 3 12 31 3" xfId="50894"/>
    <cellStyle name="Total 3 12 32" xfId="16394"/>
    <cellStyle name="Total 3 12 32 2" xfId="33954"/>
    <cellStyle name="Total 3 12 32 3" xfId="51442"/>
    <cellStyle name="Total 3 12 33" xfId="16927"/>
    <cellStyle name="Total 3 12 33 2" xfId="34487"/>
    <cellStyle name="Total 3 12 33 3" xfId="51975"/>
    <cellStyle name="Total 3 12 34" xfId="17448"/>
    <cellStyle name="Total 3 12 34 2" xfId="35008"/>
    <cellStyle name="Total 3 12 34 3" xfId="52496"/>
    <cellStyle name="Total 3 12 35" xfId="18052"/>
    <cellStyle name="Total 3 12 36" xfId="35540"/>
    <cellStyle name="Total 3 12 37" xfId="53266"/>
    <cellStyle name="Total 3 12 38" xfId="53565"/>
    <cellStyle name="Total 3 12 4" xfId="1647"/>
    <cellStyle name="Total 3 12 4 2" xfId="19239"/>
    <cellStyle name="Total 3 12 4 3" xfId="36727"/>
    <cellStyle name="Total 3 12 5" xfId="2082"/>
    <cellStyle name="Total 3 12 5 2" xfId="19674"/>
    <cellStyle name="Total 3 12 5 3" xfId="37162"/>
    <cellStyle name="Total 3 12 6" xfId="2518"/>
    <cellStyle name="Total 3 12 6 2" xfId="20110"/>
    <cellStyle name="Total 3 12 6 3" xfId="37598"/>
    <cellStyle name="Total 3 12 7" xfId="2866"/>
    <cellStyle name="Total 3 12 7 2" xfId="20458"/>
    <cellStyle name="Total 3 12 7 3" xfId="37946"/>
    <cellStyle name="Total 3 12 8" xfId="3368"/>
    <cellStyle name="Total 3 12 8 2" xfId="20960"/>
    <cellStyle name="Total 3 12 8 3" xfId="38448"/>
    <cellStyle name="Total 3 12 9" xfId="3793"/>
    <cellStyle name="Total 3 12 9 2" xfId="21385"/>
    <cellStyle name="Total 3 12 9 3" xfId="38873"/>
    <cellStyle name="Total 3 13" xfId="291"/>
    <cellStyle name="Total 3 13 10" xfId="10577"/>
    <cellStyle name="Total 3 13 10 2" xfId="28137"/>
    <cellStyle name="Total 3 13 10 3" xfId="45625"/>
    <cellStyle name="Total 3 13 11" xfId="11088"/>
    <cellStyle name="Total 3 13 11 2" xfId="28648"/>
    <cellStyle name="Total 3 13 11 3" xfId="46136"/>
    <cellStyle name="Total 3 13 12" xfId="11667"/>
    <cellStyle name="Total 3 13 12 2" xfId="29227"/>
    <cellStyle name="Total 3 13 12 3" xfId="46715"/>
    <cellStyle name="Total 3 13 13" xfId="12245"/>
    <cellStyle name="Total 3 13 13 2" xfId="29805"/>
    <cellStyle name="Total 3 13 13 3" xfId="47293"/>
    <cellStyle name="Total 3 13 14" xfId="12824"/>
    <cellStyle name="Total 3 13 14 2" xfId="30384"/>
    <cellStyle name="Total 3 13 14 3" xfId="47872"/>
    <cellStyle name="Total 3 13 15" xfId="13400"/>
    <cellStyle name="Total 3 13 15 2" xfId="30960"/>
    <cellStyle name="Total 3 13 15 3" xfId="48448"/>
    <cellStyle name="Total 3 13 16" xfId="13977"/>
    <cellStyle name="Total 3 13 16 2" xfId="31537"/>
    <cellStyle name="Total 3 13 16 3" xfId="49025"/>
    <cellStyle name="Total 3 13 17" xfId="14537"/>
    <cellStyle name="Total 3 13 17 2" xfId="32097"/>
    <cellStyle name="Total 3 13 17 3" xfId="49585"/>
    <cellStyle name="Total 3 13 18" xfId="15092"/>
    <cellStyle name="Total 3 13 18 2" xfId="32652"/>
    <cellStyle name="Total 3 13 18 3" xfId="50140"/>
    <cellStyle name="Total 3 13 19" xfId="15657"/>
    <cellStyle name="Total 3 13 19 2" xfId="33217"/>
    <cellStyle name="Total 3 13 19 3" xfId="50705"/>
    <cellStyle name="Total 3 13 2" xfId="5977"/>
    <cellStyle name="Total 3 13 2 2" xfId="23569"/>
    <cellStyle name="Total 3 13 2 3" xfId="41057"/>
    <cellStyle name="Total 3 13 20" xfId="16204"/>
    <cellStyle name="Total 3 13 20 2" xfId="33764"/>
    <cellStyle name="Total 3 13 20 3" xfId="51252"/>
    <cellStyle name="Total 3 13 21" xfId="16755"/>
    <cellStyle name="Total 3 13 21 2" xfId="34315"/>
    <cellStyle name="Total 3 13 21 3" xfId="51803"/>
    <cellStyle name="Total 3 13 22" xfId="17276"/>
    <cellStyle name="Total 3 13 22 2" xfId="34836"/>
    <cellStyle name="Total 3 13 22 3" xfId="52324"/>
    <cellStyle name="Total 3 13 23" xfId="18338"/>
    <cellStyle name="Total 3 13 23 2" xfId="35826"/>
    <cellStyle name="Total 3 13 24" xfId="17880"/>
    <cellStyle name="Total 3 13 25" xfId="35368"/>
    <cellStyle name="Total 3 13 3" xfId="6578"/>
    <cellStyle name="Total 3 13 3 2" xfId="24138"/>
    <cellStyle name="Total 3 13 3 3" xfId="41626"/>
    <cellStyle name="Total 3 13 4" xfId="7158"/>
    <cellStyle name="Total 3 13 4 2" xfId="24718"/>
    <cellStyle name="Total 3 13 4 3" xfId="42206"/>
    <cellStyle name="Total 3 13 5" xfId="7726"/>
    <cellStyle name="Total 3 13 5 2" xfId="25286"/>
    <cellStyle name="Total 3 13 5 3" xfId="42774"/>
    <cellStyle name="Total 3 13 6" xfId="8294"/>
    <cellStyle name="Total 3 13 6 2" xfId="25854"/>
    <cellStyle name="Total 3 13 6 3" xfId="43342"/>
    <cellStyle name="Total 3 13 7" xfId="8862"/>
    <cellStyle name="Total 3 13 7 2" xfId="26422"/>
    <cellStyle name="Total 3 13 7 3" xfId="43910"/>
    <cellStyle name="Total 3 13 8" xfId="9430"/>
    <cellStyle name="Total 3 13 8 2" xfId="26990"/>
    <cellStyle name="Total 3 13 8 3" xfId="44478"/>
    <cellStyle name="Total 3 13 9" xfId="10010"/>
    <cellStyle name="Total 3 13 9 2" xfId="27570"/>
    <cellStyle name="Total 3 13 9 3" xfId="45058"/>
    <cellStyle name="Total 3 14" xfId="306"/>
    <cellStyle name="Total 3 14 2" xfId="18353"/>
    <cellStyle name="Total 3 14 3" xfId="35841"/>
    <cellStyle name="Total 3 15" xfId="316"/>
    <cellStyle name="Total 3 15 2" xfId="18363"/>
    <cellStyle name="Total 3 15 3" xfId="35851"/>
    <cellStyle name="Total 3 16" xfId="324"/>
    <cellStyle name="Total 3 16 2" xfId="18371"/>
    <cellStyle name="Total 3 16 3" xfId="35859"/>
    <cellStyle name="Total 3 17" xfId="329"/>
    <cellStyle name="Total 3 17 2" xfId="18376"/>
    <cellStyle name="Total 3 17 3" xfId="35864"/>
    <cellStyle name="Total 3 18" xfId="333"/>
    <cellStyle name="Total 3 18 2" xfId="18380"/>
    <cellStyle name="Total 3 18 3" xfId="35868"/>
    <cellStyle name="Total 3 19" xfId="337"/>
    <cellStyle name="Total 3 19 2" xfId="18384"/>
    <cellStyle name="Total 3 19 3" xfId="35872"/>
    <cellStyle name="Total 3 2" xfId="202"/>
    <cellStyle name="Total 3 2 10" xfId="2363"/>
    <cellStyle name="Total 3 2 10 2" xfId="19955"/>
    <cellStyle name="Total 3 2 10 3" xfId="37443"/>
    <cellStyle name="Total 3 2 11" xfId="1997"/>
    <cellStyle name="Total 3 2 11 2" xfId="19589"/>
    <cellStyle name="Total 3 2 11 3" xfId="37077"/>
    <cellStyle name="Total 3 2 12" xfId="3217"/>
    <cellStyle name="Total 3 2 12 2" xfId="20809"/>
    <cellStyle name="Total 3 2 12 3" xfId="38297"/>
    <cellStyle name="Total 3 2 13" xfId="3648"/>
    <cellStyle name="Total 3 2 13 2" xfId="21240"/>
    <cellStyle name="Total 3 2 13 3" xfId="38728"/>
    <cellStyle name="Total 3 2 14" xfId="4072"/>
    <cellStyle name="Total 3 2 14 2" xfId="21664"/>
    <cellStyle name="Total 3 2 14 3" xfId="39152"/>
    <cellStyle name="Total 3 2 15" xfId="4493"/>
    <cellStyle name="Total 3 2 15 2" xfId="22085"/>
    <cellStyle name="Total 3 2 15 3" xfId="39573"/>
    <cellStyle name="Total 3 2 16" xfId="4911"/>
    <cellStyle name="Total 3 2 16 2" xfId="22503"/>
    <cellStyle name="Total 3 2 16 3" xfId="39991"/>
    <cellStyle name="Total 3 2 17" xfId="5311"/>
    <cellStyle name="Total 3 2 17 2" xfId="22903"/>
    <cellStyle name="Total 3 2 17 3" xfId="40391"/>
    <cellStyle name="Total 3 2 18" xfId="5814"/>
    <cellStyle name="Total 3 2 18 2" xfId="23406"/>
    <cellStyle name="Total 3 2 18 3" xfId="40894"/>
    <cellStyle name="Total 3 2 19" xfId="5719"/>
    <cellStyle name="Total 3 2 19 2" xfId="23311"/>
    <cellStyle name="Total 3 2 19 3" xfId="40799"/>
    <cellStyle name="Total 3 2 2" xfId="629"/>
    <cellStyle name="Total 3 2 2 10" xfId="3706"/>
    <cellStyle name="Total 3 2 2 10 2" xfId="21298"/>
    <cellStyle name="Total 3 2 2 10 3" xfId="38786"/>
    <cellStyle name="Total 3 2 2 11" xfId="4127"/>
    <cellStyle name="Total 3 2 2 11 2" xfId="21719"/>
    <cellStyle name="Total 3 2 2 11 3" xfId="39207"/>
    <cellStyle name="Total 3 2 2 12" xfId="4548"/>
    <cellStyle name="Total 3 2 2 12 2" xfId="22140"/>
    <cellStyle name="Total 3 2 2 12 3" xfId="39628"/>
    <cellStyle name="Total 3 2 2 13" xfId="4959"/>
    <cellStyle name="Total 3 2 2 13 2" xfId="22551"/>
    <cellStyle name="Total 3 2 2 13 3" xfId="40039"/>
    <cellStyle name="Total 3 2 2 14" xfId="5359"/>
    <cellStyle name="Total 3 2 2 14 2" xfId="22951"/>
    <cellStyle name="Total 3 2 2 14 3" xfId="40439"/>
    <cellStyle name="Total 3 2 2 15" xfId="5880"/>
    <cellStyle name="Total 3 2 2 15 2" xfId="23472"/>
    <cellStyle name="Total 3 2 2 15 3" xfId="40960"/>
    <cellStyle name="Total 3 2 2 16" xfId="6479"/>
    <cellStyle name="Total 3 2 2 16 2" xfId="24039"/>
    <cellStyle name="Total 3 2 2 16 3" xfId="41527"/>
    <cellStyle name="Total 3 2 2 17" xfId="7059"/>
    <cellStyle name="Total 3 2 2 17 2" xfId="24619"/>
    <cellStyle name="Total 3 2 2 17 3" xfId="42107"/>
    <cellStyle name="Total 3 2 2 18" xfId="7627"/>
    <cellStyle name="Total 3 2 2 18 2" xfId="25187"/>
    <cellStyle name="Total 3 2 2 18 3" xfId="42675"/>
    <cellStyle name="Total 3 2 2 19" xfId="8195"/>
    <cellStyle name="Total 3 2 2 19 2" xfId="25755"/>
    <cellStyle name="Total 3 2 2 19 3" xfId="43243"/>
    <cellStyle name="Total 3 2 2 2" xfId="778"/>
    <cellStyle name="Total 3 2 2 2 10" xfId="4695"/>
    <cellStyle name="Total 3 2 2 2 10 2" xfId="22287"/>
    <cellStyle name="Total 3 2 2 2 10 3" xfId="39775"/>
    <cellStyle name="Total 3 2 2 2 11" xfId="5096"/>
    <cellStyle name="Total 3 2 2 2 11 2" xfId="22688"/>
    <cellStyle name="Total 3 2 2 2 11 3" xfId="40176"/>
    <cellStyle name="Total 3 2 2 2 12" xfId="5496"/>
    <cellStyle name="Total 3 2 2 2 12 2" xfId="23088"/>
    <cellStyle name="Total 3 2 2 2 12 3" xfId="40576"/>
    <cellStyle name="Total 3 2 2 2 13" xfId="6241"/>
    <cellStyle name="Total 3 2 2 2 13 2" xfId="23801"/>
    <cellStyle name="Total 3 2 2 2 13 3" xfId="41289"/>
    <cellStyle name="Total 3 2 2 2 14" xfId="6842"/>
    <cellStyle name="Total 3 2 2 2 14 2" xfId="24402"/>
    <cellStyle name="Total 3 2 2 2 14 3" xfId="41890"/>
    <cellStyle name="Total 3 2 2 2 15" xfId="7422"/>
    <cellStyle name="Total 3 2 2 2 15 2" xfId="24982"/>
    <cellStyle name="Total 3 2 2 2 15 3" xfId="42470"/>
    <cellStyle name="Total 3 2 2 2 16" xfId="7990"/>
    <cellStyle name="Total 3 2 2 2 16 2" xfId="25550"/>
    <cellStyle name="Total 3 2 2 2 16 3" xfId="43038"/>
    <cellStyle name="Total 3 2 2 2 17" xfId="8558"/>
    <cellStyle name="Total 3 2 2 2 17 2" xfId="26118"/>
    <cellStyle name="Total 3 2 2 2 17 3" xfId="43606"/>
    <cellStyle name="Total 3 2 2 2 18" xfId="9126"/>
    <cellStyle name="Total 3 2 2 2 18 2" xfId="26686"/>
    <cellStyle name="Total 3 2 2 2 18 3" xfId="44174"/>
    <cellStyle name="Total 3 2 2 2 19" xfId="9694"/>
    <cellStyle name="Total 3 2 2 2 19 2" xfId="27254"/>
    <cellStyle name="Total 3 2 2 2 19 3" xfId="44742"/>
    <cellStyle name="Total 3 2 2 2 2" xfId="1271"/>
    <cellStyle name="Total 3 2 2 2 2 2" xfId="18863"/>
    <cellStyle name="Total 3 2 2 2 2 3" xfId="36351"/>
    <cellStyle name="Total 3 2 2 2 20" xfId="10273"/>
    <cellStyle name="Total 3 2 2 2 20 2" xfId="27833"/>
    <cellStyle name="Total 3 2 2 2 20 3" xfId="45321"/>
    <cellStyle name="Total 3 2 2 2 21" xfId="10840"/>
    <cellStyle name="Total 3 2 2 2 21 2" xfId="28400"/>
    <cellStyle name="Total 3 2 2 2 21 3" xfId="45888"/>
    <cellStyle name="Total 3 2 2 2 22" xfId="11350"/>
    <cellStyle name="Total 3 2 2 2 22 2" xfId="28910"/>
    <cellStyle name="Total 3 2 2 2 22 3" xfId="46398"/>
    <cellStyle name="Total 3 2 2 2 23" xfId="11931"/>
    <cellStyle name="Total 3 2 2 2 23 2" xfId="29491"/>
    <cellStyle name="Total 3 2 2 2 23 3" xfId="46979"/>
    <cellStyle name="Total 3 2 2 2 24" xfId="12509"/>
    <cellStyle name="Total 3 2 2 2 24 2" xfId="30069"/>
    <cellStyle name="Total 3 2 2 2 24 3" xfId="47557"/>
    <cellStyle name="Total 3 2 2 2 25" xfId="13085"/>
    <cellStyle name="Total 3 2 2 2 25 2" xfId="30645"/>
    <cellStyle name="Total 3 2 2 2 25 3" xfId="48133"/>
    <cellStyle name="Total 3 2 2 2 26" xfId="13661"/>
    <cellStyle name="Total 3 2 2 2 26 2" xfId="31221"/>
    <cellStyle name="Total 3 2 2 2 26 3" xfId="48709"/>
    <cellStyle name="Total 3 2 2 2 27" xfId="14235"/>
    <cellStyle name="Total 3 2 2 2 27 2" xfId="31795"/>
    <cellStyle name="Total 3 2 2 2 27 3" xfId="49283"/>
    <cellStyle name="Total 3 2 2 2 28" xfId="14791"/>
    <cellStyle name="Total 3 2 2 2 28 2" xfId="32351"/>
    <cellStyle name="Total 3 2 2 2 28 3" xfId="49839"/>
    <cellStyle name="Total 3 2 2 2 29" xfId="15348"/>
    <cellStyle name="Total 3 2 2 2 29 2" xfId="32908"/>
    <cellStyle name="Total 3 2 2 2 29 3" xfId="50396"/>
    <cellStyle name="Total 3 2 2 2 3" xfId="1707"/>
    <cellStyle name="Total 3 2 2 2 3 2" xfId="19299"/>
    <cellStyle name="Total 3 2 2 2 3 3" xfId="36787"/>
    <cellStyle name="Total 3 2 2 2 30" xfId="15906"/>
    <cellStyle name="Total 3 2 2 2 30 2" xfId="33466"/>
    <cellStyle name="Total 3 2 2 2 30 3" xfId="50954"/>
    <cellStyle name="Total 3 2 2 2 31" xfId="16454"/>
    <cellStyle name="Total 3 2 2 2 31 2" xfId="34014"/>
    <cellStyle name="Total 3 2 2 2 31 3" xfId="51502"/>
    <cellStyle name="Total 3 2 2 2 32" xfId="16987"/>
    <cellStyle name="Total 3 2 2 2 32 2" xfId="34547"/>
    <cellStyle name="Total 3 2 2 2 32 3" xfId="52035"/>
    <cellStyle name="Total 3 2 2 2 33" xfId="17508"/>
    <cellStyle name="Total 3 2 2 2 33 2" xfId="35068"/>
    <cellStyle name="Total 3 2 2 2 33 3" xfId="52556"/>
    <cellStyle name="Total 3 2 2 2 34" xfId="18112"/>
    <cellStyle name="Total 3 2 2 2 35" xfId="35600"/>
    <cellStyle name="Total 3 2 2 2 36" xfId="53326"/>
    <cellStyle name="Total 3 2 2 2 37" xfId="53001"/>
    <cellStyle name="Total 3 2 2 2 4" xfId="2142"/>
    <cellStyle name="Total 3 2 2 2 4 2" xfId="19734"/>
    <cellStyle name="Total 3 2 2 2 4 3" xfId="37222"/>
    <cellStyle name="Total 3 2 2 2 5" xfId="2578"/>
    <cellStyle name="Total 3 2 2 2 5 2" xfId="20170"/>
    <cellStyle name="Total 3 2 2 2 5 3" xfId="37658"/>
    <cellStyle name="Total 3 2 2 2 6" xfId="2828"/>
    <cellStyle name="Total 3 2 2 2 6 2" xfId="20420"/>
    <cellStyle name="Total 3 2 2 2 6 3" xfId="37908"/>
    <cellStyle name="Total 3 2 2 2 7" xfId="3428"/>
    <cellStyle name="Total 3 2 2 2 7 2" xfId="21020"/>
    <cellStyle name="Total 3 2 2 2 7 3" xfId="38508"/>
    <cellStyle name="Total 3 2 2 2 8" xfId="3853"/>
    <cellStyle name="Total 3 2 2 2 8 2" xfId="21445"/>
    <cellStyle name="Total 3 2 2 2 8 3" xfId="38933"/>
    <cellStyle name="Total 3 2 2 2 9" xfId="4274"/>
    <cellStyle name="Total 3 2 2 2 9 2" xfId="21866"/>
    <cellStyle name="Total 3 2 2 2 9 3" xfId="39354"/>
    <cellStyle name="Total 3 2 2 20" xfId="8763"/>
    <cellStyle name="Total 3 2 2 20 2" xfId="26323"/>
    <cellStyle name="Total 3 2 2 20 3" xfId="43811"/>
    <cellStyle name="Total 3 2 2 21" xfId="9331"/>
    <cellStyle name="Total 3 2 2 21 2" xfId="26891"/>
    <cellStyle name="Total 3 2 2 21 3" xfId="44379"/>
    <cellStyle name="Total 3 2 2 22" xfId="9911"/>
    <cellStyle name="Total 3 2 2 22 2" xfId="27471"/>
    <cellStyle name="Total 3 2 2 22 3" xfId="44959"/>
    <cellStyle name="Total 3 2 2 23" xfId="10128"/>
    <cellStyle name="Total 3 2 2 23 2" xfId="27688"/>
    <cellStyle name="Total 3 2 2 23 3" xfId="45176"/>
    <cellStyle name="Total 3 2 2 24" xfId="11568"/>
    <cellStyle name="Total 3 2 2 24 2" xfId="29128"/>
    <cellStyle name="Total 3 2 2 24 3" xfId="46616"/>
    <cellStyle name="Total 3 2 2 25" xfId="12148"/>
    <cellStyle name="Total 3 2 2 25 2" xfId="29708"/>
    <cellStyle name="Total 3 2 2 25 3" xfId="47196"/>
    <cellStyle name="Total 3 2 2 26" xfId="12726"/>
    <cellStyle name="Total 3 2 2 26 2" xfId="30286"/>
    <cellStyle name="Total 3 2 2 26 3" xfId="47774"/>
    <cellStyle name="Total 3 2 2 27" xfId="13302"/>
    <cellStyle name="Total 3 2 2 27 2" xfId="30862"/>
    <cellStyle name="Total 3 2 2 27 3" xfId="48350"/>
    <cellStyle name="Total 3 2 2 28" xfId="13878"/>
    <cellStyle name="Total 3 2 2 28 2" xfId="31438"/>
    <cellStyle name="Total 3 2 2 28 3" xfId="48926"/>
    <cellStyle name="Total 3 2 2 29" xfId="14440"/>
    <cellStyle name="Total 3 2 2 29 2" xfId="32000"/>
    <cellStyle name="Total 3 2 2 29 3" xfId="49488"/>
    <cellStyle name="Total 3 2 2 3" xfId="898"/>
    <cellStyle name="Total 3 2 2 3 10" xfId="4815"/>
    <cellStyle name="Total 3 2 2 3 10 2" xfId="22407"/>
    <cellStyle name="Total 3 2 2 3 10 3" xfId="39895"/>
    <cellStyle name="Total 3 2 2 3 11" xfId="5216"/>
    <cellStyle name="Total 3 2 2 3 11 2" xfId="22808"/>
    <cellStyle name="Total 3 2 2 3 11 3" xfId="40296"/>
    <cellStyle name="Total 3 2 2 3 12" xfId="5616"/>
    <cellStyle name="Total 3 2 2 3 12 2" xfId="23208"/>
    <cellStyle name="Total 3 2 2 3 12 3" xfId="40696"/>
    <cellStyle name="Total 3 2 2 3 13" xfId="6361"/>
    <cellStyle name="Total 3 2 2 3 13 2" xfId="23921"/>
    <cellStyle name="Total 3 2 2 3 13 3" xfId="41409"/>
    <cellStyle name="Total 3 2 2 3 14" xfId="6962"/>
    <cellStyle name="Total 3 2 2 3 14 2" xfId="24522"/>
    <cellStyle name="Total 3 2 2 3 14 3" xfId="42010"/>
    <cellStyle name="Total 3 2 2 3 15" xfId="7542"/>
    <cellStyle name="Total 3 2 2 3 15 2" xfId="25102"/>
    <cellStyle name="Total 3 2 2 3 15 3" xfId="42590"/>
    <cellStyle name="Total 3 2 2 3 16" xfId="8110"/>
    <cellStyle name="Total 3 2 2 3 16 2" xfId="25670"/>
    <cellStyle name="Total 3 2 2 3 16 3" xfId="43158"/>
    <cellStyle name="Total 3 2 2 3 17" xfId="8678"/>
    <cellStyle name="Total 3 2 2 3 17 2" xfId="26238"/>
    <cellStyle name="Total 3 2 2 3 17 3" xfId="43726"/>
    <cellStyle name="Total 3 2 2 3 18" xfId="9246"/>
    <cellStyle name="Total 3 2 2 3 18 2" xfId="26806"/>
    <cellStyle name="Total 3 2 2 3 18 3" xfId="44294"/>
    <cellStyle name="Total 3 2 2 3 19" xfId="9814"/>
    <cellStyle name="Total 3 2 2 3 19 2" xfId="27374"/>
    <cellStyle name="Total 3 2 2 3 19 3" xfId="44862"/>
    <cellStyle name="Total 3 2 2 3 2" xfId="1391"/>
    <cellStyle name="Total 3 2 2 3 2 2" xfId="18983"/>
    <cellStyle name="Total 3 2 2 3 2 3" xfId="36471"/>
    <cellStyle name="Total 3 2 2 3 20" xfId="10393"/>
    <cellStyle name="Total 3 2 2 3 20 2" xfId="27953"/>
    <cellStyle name="Total 3 2 2 3 20 3" xfId="45441"/>
    <cellStyle name="Total 3 2 2 3 21" xfId="10960"/>
    <cellStyle name="Total 3 2 2 3 21 2" xfId="28520"/>
    <cellStyle name="Total 3 2 2 3 21 3" xfId="46008"/>
    <cellStyle name="Total 3 2 2 3 22" xfId="11470"/>
    <cellStyle name="Total 3 2 2 3 22 2" xfId="29030"/>
    <cellStyle name="Total 3 2 2 3 22 3" xfId="46518"/>
    <cellStyle name="Total 3 2 2 3 23" xfId="12051"/>
    <cellStyle name="Total 3 2 2 3 23 2" xfId="29611"/>
    <cellStyle name="Total 3 2 2 3 23 3" xfId="47099"/>
    <cellStyle name="Total 3 2 2 3 24" xfId="12629"/>
    <cellStyle name="Total 3 2 2 3 24 2" xfId="30189"/>
    <cellStyle name="Total 3 2 2 3 24 3" xfId="47677"/>
    <cellStyle name="Total 3 2 2 3 25" xfId="13205"/>
    <cellStyle name="Total 3 2 2 3 25 2" xfId="30765"/>
    <cellStyle name="Total 3 2 2 3 25 3" xfId="48253"/>
    <cellStyle name="Total 3 2 2 3 26" xfId="13781"/>
    <cellStyle name="Total 3 2 2 3 26 2" xfId="31341"/>
    <cellStyle name="Total 3 2 2 3 26 3" xfId="48829"/>
    <cellStyle name="Total 3 2 2 3 27" xfId="14355"/>
    <cellStyle name="Total 3 2 2 3 27 2" xfId="31915"/>
    <cellStyle name="Total 3 2 2 3 27 3" xfId="49403"/>
    <cellStyle name="Total 3 2 2 3 28" xfId="14911"/>
    <cellStyle name="Total 3 2 2 3 28 2" xfId="32471"/>
    <cellStyle name="Total 3 2 2 3 28 3" xfId="49959"/>
    <cellStyle name="Total 3 2 2 3 29" xfId="15468"/>
    <cellStyle name="Total 3 2 2 3 29 2" xfId="33028"/>
    <cellStyle name="Total 3 2 2 3 29 3" xfId="50516"/>
    <cellStyle name="Total 3 2 2 3 3" xfId="1827"/>
    <cellStyle name="Total 3 2 2 3 3 2" xfId="19419"/>
    <cellStyle name="Total 3 2 2 3 3 3" xfId="36907"/>
    <cellStyle name="Total 3 2 2 3 30" xfId="16026"/>
    <cellStyle name="Total 3 2 2 3 30 2" xfId="33586"/>
    <cellStyle name="Total 3 2 2 3 30 3" xfId="51074"/>
    <cellStyle name="Total 3 2 2 3 31" xfId="16574"/>
    <cellStyle name="Total 3 2 2 3 31 2" xfId="34134"/>
    <cellStyle name="Total 3 2 2 3 31 3" xfId="51622"/>
    <cellStyle name="Total 3 2 2 3 32" xfId="17107"/>
    <cellStyle name="Total 3 2 2 3 32 2" xfId="34667"/>
    <cellStyle name="Total 3 2 2 3 32 3" xfId="52155"/>
    <cellStyle name="Total 3 2 2 3 33" xfId="17628"/>
    <cellStyle name="Total 3 2 2 3 33 2" xfId="35188"/>
    <cellStyle name="Total 3 2 2 3 33 3" xfId="52676"/>
    <cellStyle name="Total 3 2 2 3 34" xfId="18232"/>
    <cellStyle name="Total 3 2 2 3 35" xfId="35720"/>
    <cellStyle name="Total 3 2 2 3 36" xfId="53446"/>
    <cellStyle name="Total 3 2 2 3 37" xfId="53042"/>
    <cellStyle name="Total 3 2 2 3 4" xfId="2262"/>
    <cellStyle name="Total 3 2 2 3 4 2" xfId="19854"/>
    <cellStyle name="Total 3 2 2 3 4 3" xfId="37342"/>
    <cellStyle name="Total 3 2 2 3 5" xfId="2698"/>
    <cellStyle name="Total 3 2 2 3 5 2" xfId="20290"/>
    <cellStyle name="Total 3 2 2 3 5 3" xfId="37778"/>
    <cellStyle name="Total 3 2 2 3 6" xfId="2972"/>
    <cellStyle name="Total 3 2 2 3 6 2" xfId="20564"/>
    <cellStyle name="Total 3 2 2 3 6 3" xfId="38052"/>
    <cellStyle name="Total 3 2 2 3 7" xfId="3548"/>
    <cellStyle name="Total 3 2 2 3 7 2" xfId="21140"/>
    <cellStyle name="Total 3 2 2 3 7 3" xfId="38628"/>
    <cellStyle name="Total 3 2 2 3 8" xfId="3973"/>
    <cellStyle name="Total 3 2 2 3 8 2" xfId="21565"/>
    <cellStyle name="Total 3 2 2 3 8 3" xfId="39053"/>
    <cellStyle name="Total 3 2 2 3 9" xfId="4394"/>
    <cellStyle name="Total 3 2 2 3 9 2" xfId="21986"/>
    <cellStyle name="Total 3 2 2 3 9 3" xfId="39474"/>
    <cellStyle name="Total 3 2 2 30" xfId="14996"/>
    <cellStyle name="Total 3 2 2 30 2" xfId="32556"/>
    <cellStyle name="Total 3 2 2 30 3" xfId="50044"/>
    <cellStyle name="Total 3 2 2 31" xfId="15564"/>
    <cellStyle name="Total 3 2 2 31 2" xfId="33124"/>
    <cellStyle name="Total 3 2 2 31 3" xfId="50612"/>
    <cellStyle name="Total 3 2 2 32" xfId="16111"/>
    <cellStyle name="Total 3 2 2 32 2" xfId="33671"/>
    <cellStyle name="Total 3 2 2 32 3" xfId="51159"/>
    <cellStyle name="Total 3 2 2 33" xfId="16670"/>
    <cellStyle name="Total 3 2 2 33 2" xfId="34230"/>
    <cellStyle name="Total 3 2 2 33 3" xfId="51718"/>
    <cellStyle name="Total 3 2 2 34" xfId="17192"/>
    <cellStyle name="Total 3 2 2 34 2" xfId="34752"/>
    <cellStyle name="Total 3 2 2 34 3" xfId="52240"/>
    <cellStyle name="Total 3 2 2 35" xfId="17796"/>
    <cellStyle name="Total 3 2 2 36" xfId="35284"/>
    <cellStyle name="Total 3 2 2 37" xfId="53177"/>
    <cellStyle name="Total 3 2 2 38" xfId="53000"/>
    <cellStyle name="Total 3 2 2 4" xfId="1122"/>
    <cellStyle name="Total 3 2 2 4 10" xfId="10693"/>
    <cellStyle name="Total 3 2 2 4 10 2" xfId="28253"/>
    <cellStyle name="Total 3 2 2 4 10 3" xfId="45741"/>
    <cellStyle name="Total 3 2 2 4 11" xfId="11204"/>
    <cellStyle name="Total 3 2 2 4 11 2" xfId="28764"/>
    <cellStyle name="Total 3 2 2 4 11 3" xfId="46252"/>
    <cellStyle name="Total 3 2 2 4 12" xfId="11784"/>
    <cellStyle name="Total 3 2 2 4 12 2" xfId="29344"/>
    <cellStyle name="Total 3 2 2 4 12 3" xfId="46832"/>
    <cellStyle name="Total 3 2 2 4 13" xfId="12362"/>
    <cellStyle name="Total 3 2 2 4 13 2" xfId="29922"/>
    <cellStyle name="Total 3 2 2 4 13 3" xfId="47410"/>
    <cellStyle name="Total 3 2 2 4 14" xfId="12939"/>
    <cellStyle name="Total 3 2 2 4 14 2" xfId="30499"/>
    <cellStyle name="Total 3 2 2 4 14 3" xfId="47987"/>
    <cellStyle name="Total 3 2 2 4 15" xfId="13514"/>
    <cellStyle name="Total 3 2 2 4 15 2" xfId="31074"/>
    <cellStyle name="Total 3 2 2 4 15 3" xfId="48562"/>
    <cellStyle name="Total 3 2 2 4 16" xfId="14089"/>
    <cellStyle name="Total 3 2 2 4 16 2" xfId="31649"/>
    <cellStyle name="Total 3 2 2 4 16 3" xfId="49137"/>
    <cellStyle name="Total 3 2 2 4 17" xfId="14646"/>
    <cellStyle name="Total 3 2 2 4 17 2" xfId="32206"/>
    <cellStyle name="Total 3 2 2 4 17 3" xfId="49694"/>
    <cellStyle name="Total 3 2 2 4 18" xfId="15202"/>
    <cellStyle name="Total 3 2 2 4 18 2" xfId="32762"/>
    <cellStyle name="Total 3 2 2 4 18 3" xfId="50250"/>
    <cellStyle name="Total 3 2 2 4 19" xfId="15763"/>
    <cellStyle name="Total 3 2 2 4 19 2" xfId="33323"/>
    <cellStyle name="Total 3 2 2 4 19 3" xfId="50811"/>
    <cellStyle name="Total 3 2 2 4 2" xfId="6094"/>
    <cellStyle name="Total 3 2 2 4 2 2" xfId="23664"/>
    <cellStyle name="Total 3 2 2 4 2 3" xfId="41152"/>
    <cellStyle name="Total 3 2 2 4 20" xfId="16309"/>
    <cellStyle name="Total 3 2 2 4 20 2" xfId="33869"/>
    <cellStyle name="Total 3 2 2 4 20 3" xfId="51357"/>
    <cellStyle name="Total 3 2 2 4 21" xfId="16850"/>
    <cellStyle name="Total 3 2 2 4 21 2" xfId="34410"/>
    <cellStyle name="Total 3 2 2 4 21 3" xfId="51898"/>
    <cellStyle name="Total 3 2 2 4 22" xfId="17371"/>
    <cellStyle name="Total 3 2 2 4 22 2" xfId="34931"/>
    <cellStyle name="Total 3 2 2 4 22 3" xfId="52419"/>
    <cellStyle name="Total 3 2 2 4 23" xfId="17975"/>
    <cellStyle name="Total 3 2 2 4 24" xfId="35463"/>
    <cellStyle name="Total 3 2 2 4 3" xfId="6695"/>
    <cellStyle name="Total 3 2 2 4 3 2" xfId="24255"/>
    <cellStyle name="Total 3 2 2 4 3 3" xfId="41743"/>
    <cellStyle name="Total 3 2 2 4 4" xfId="7275"/>
    <cellStyle name="Total 3 2 2 4 4 2" xfId="24835"/>
    <cellStyle name="Total 3 2 2 4 4 3" xfId="42323"/>
    <cellStyle name="Total 3 2 2 4 5" xfId="7843"/>
    <cellStyle name="Total 3 2 2 4 5 2" xfId="25403"/>
    <cellStyle name="Total 3 2 2 4 5 3" xfId="42891"/>
    <cellStyle name="Total 3 2 2 4 6" xfId="8411"/>
    <cellStyle name="Total 3 2 2 4 6 2" xfId="25971"/>
    <cellStyle name="Total 3 2 2 4 6 3" xfId="43459"/>
    <cellStyle name="Total 3 2 2 4 7" xfId="8979"/>
    <cellStyle name="Total 3 2 2 4 7 2" xfId="26539"/>
    <cellStyle name="Total 3 2 2 4 7 3" xfId="44027"/>
    <cellStyle name="Total 3 2 2 4 8" xfId="9547"/>
    <cellStyle name="Total 3 2 2 4 8 2" xfId="27107"/>
    <cellStyle name="Total 3 2 2 4 8 3" xfId="44595"/>
    <cellStyle name="Total 3 2 2 4 9" xfId="10126"/>
    <cellStyle name="Total 3 2 2 4 9 2" xfId="27686"/>
    <cellStyle name="Total 3 2 2 4 9 3" xfId="45174"/>
    <cellStyle name="Total 3 2 2 5" xfId="1558"/>
    <cellStyle name="Total 3 2 2 5 2" xfId="19150"/>
    <cellStyle name="Total 3 2 2 5 3" xfId="36638"/>
    <cellStyle name="Total 3 2 2 6" xfId="1993"/>
    <cellStyle name="Total 3 2 2 6 2" xfId="19585"/>
    <cellStyle name="Total 3 2 2 6 3" xfId="37073"/>
    <cellStyle name="Total 3 2 2 7" xfId="2429"/>
    <cellStyle name="Total 3 2 2 7 2" xfId="20021"/>
    <cellStyle name="Total 3 2 2 7 3" xfId="37509"/>
    <cellStyle name="Total 3 2 2 8" xfId="3077"/>
    <cellStyle name="Total 3 2 2 8 2" xfId="20669"/>
    <cellStyle name="Total 3 2 2 8 3" xfId="38157"/>
    <cellStyle name="Total 3 2 2 9" xfId="3280"/>
    <cellStyle name="Total 3 2 2 9 2" xfId="20872"/>
    <cellStyle name="Total 3 2 2 9 3" xfId="38360"/>
    <cellStyle name="Total 3 2 20" xfId="5818"/>
    <cellStyle name="Total 3 2 20 2" xfId="23410"/>
    <cellStyle name="Total 3 2 20 3" xfId="40898"/>
    <cellStyle name="Total 3 2 21" xfId="5715"/>
    <cellStyle name="Total 3 2 21 2" xfId="23307"/>
    <cellStyle name="Total 3 2 21 3" xfId="40795"/>
    <cellStyle name="Total 3 2 22" xfId="5690"/>
    <cellStyle name="Total 3 2 22 2" xfId="23282"/>
    <cellStyle name="Total 3 2 22 3" xfId="40770"/>
    <cellStyle name="Total 3 2 23" xfId="6635"/>
    <cellStyle name="Total 3 2 23 2" xfId="24195"/>
    <cellStyle name="Total 3 2 23 3" xfId="41683"/>
    <cellStyle name="Total 3 2 24" xfId="7060"/>
    <cellStyle name="Total 3 2 24 2" xfId="24620"/>
    <cellStyle name="Total 3 2 24 3" xfId="42108"/>
    <cellStyle name="Total 3 2 25" xfId="8982"/>
    <cellStyle name="Total 3 2 25 2" xfId="26542"/>
    <cellStyle name="Total 3 2 25 3" xfId="44030"/>
    <cellStyle name="Total 3 2 26" xfId="10631"/>
    <cellStyle name="Total 3 2 26 2" xfId="28191"/>
    <cellStyle name="Total 3 2 26 3" xfId="45679"/>
    <cellStyle name="Total 3 2 27" xfId="10491"/>
    <cellStyle name="Total 3 2 27 2" xfId="28051"/>
    <cellStyle name="Total 3 2 27 3" xfId="45539"/>
    <cellStyle name="Total 3 2 28" xfId="11146"/>
    <cellStyle name="Total 3 2 28 2" xfId="28706"/>
    <cellStyle name="Total 3 2 28 3" xfId="46194"/>
    <cellStyle name="Total 3 2 29" xfId="10669"/>
    <cellStyle name="Total 3 2 29 2" xfId="28229"/>
    <cellStyle name="Total 3 2 29 3" xfId="45717"/>
    <cellStyle name="Total 3 2 3" xfId="600"/>
    <cellStyle name="Total 3 2 3 10" xfId="3681"/>
    <cellStyle name="Total 3 2 3 10 2" xfId="21273"/>
    <cellStyle name="Total 3 2 3 10 3" xfId="38761"/>
    <cellStyle name="Total 3 2 3 11" xfId="4102"/>
    <cellStyle name="Total 3 2 3 11 2" xfId="21694"/>
    <cellStyle name="Total 3 2 3 11 3" xfId="39182"/>
    <cellStyle name="Total 3 2 3 12" xfId="4523"/>
    <cellStyle name="Total 3 2 3 12 2" xfId="22115"/>
    <cellStyle name="Total 3 2 3 12 3" xfId="39603"/>
    <cellStyle name="Total 3 2 3 13" xfId="4935"/>
    <cellStyle name="Total 3 2 3 13 2" xfId="22527"/>
    <cellStyle name="Total 3 2 3 13 3" xfId="40015"/>
    <cellStyle name="Total 3 2 3 14" xfId="5335"/>
    <cellStyle name="Total 3 2 3 14 2" xfId="22927"/>
    <cellStyle name="Total 3 2 3 14 3" xfId="40415"/>
    <cellStyle name="Total 3 2 3 15" xfId="5851"/>
    <cellStyle name="Total 3 2 3 15 2" xfId="23443"/>
    <cellStyle name="Total 3 2 3 15 3" xfId="40931"/>
    <cellStyle name="Total 3 2 3 16" xfId="6451"/>
    <cellStyle name="Total 3 2 3 16 2" xfId="24011"/>
    <cellStyle name="Total 3 2 3 16 3" xfId="41499"/>
    <cellStyle name="Total 3 2 3 17" xfId="5781"/>
    <cellStyle name="Total 3 2 3 17 2" xfId="23373"/>
    <cellStyle name="Total 3 2 3 17 3" xfId="40861"/>
    <cellStyle name="Total 3 2 3 18" xfId="5755"/>
    <cellStyle name="Total 3 2 3 18 2" xfId="23347"/>
    <cellStyle name="Total 3 2 3 18 3" xfId="40835"/>
    <cellStyle name="Total 3 2 3 19" xfId="5852"/>
    <cellStyle name="Total 3 2 3 19 2" xfId="23444"/>
    <cellStyle name="Total 3 2 3 19 3" xfId="40932"/>
    <cellStyle name="Total 3 2 3 2" xfId="754"/>
    <cellStyle name="Total 3 2 3 2 10" xfId="4671"/>
    <cellStyle name="Total 3 2 3 2 10 2" xfId="22263"/>
    <cellStyle name="Total 3 2 3 2 10 3" xfId="39751"/>
    <cellStyle name="Total 3 2 3 2 11" xfId="5072"/>
    <cellStyle name="Total 3 2 3 2 11 2" xfId="22664"/>
    <cellStyle name="Total 3 2 3 2 11 3" xfId="40152"/>
    <cellStyle name="Total 3 2 3 2 12" xfId="5472"/>
    <cellStyle name="Total 3 2 3 2 12 2" xfId="23064"/>
    <cellStyle name="Total 3 2 3 2 12 3" xfId="40552"/>
    <cellStyle name="Total 3 2 3 2 13" xfId="6217"/>
    <cellStyle name="Total 3 2 3 2 13 2" xfId="23777"/>
    <cellStyle name="Total 3 2 3 2 13 3" xfId="41265"/>
    <cellStyle name="Total 3 2 3 2 14" xfId="6818"/>
    <cellStyle name="Total 3 2 3 2 14 2" xfId="24378"/>
    <cellStyle name="Total 3 2 3 2 14 3" xfId="41866"/>
    <cellStyle name="Total 3 2 3 2 15" xfId="7398"/>
    <cellStyle name="Total 3 2 3 2 15 2" xfId="24958"/>
    <cellStyle name="Total 3 2 3 2 15 3" xfId="42446"/>
    <cellStyle name="Total 3 2 3 2 16" xfId="7966"/>
    <cellStyle name="Total 3 2 3 2 16 2" xfId="25526"/>
    <cellStyle name="Total 3 2 3 2 16 3" xfId="43014"/>
    <cellStyle name="Total 3 2 3 2 17" xfId="8534"/>
    <cellStyle name="Total 3 2 3 2 17 2" xfId="26094"/>
    <cellStyle name="Total 3 2 3 2 17 3" xfId="43582"/>
    <cellStyle name="Total 3 2 3 2 18" xfId="9102"/>
    <cellStyle name="Total 3 2 3 2 18 2" xfId="26662"/>
    <cellStyle name="Total 3 2 3 2 18 3" xfId="44150"/>
    <cellStyle name="Total 3 2 3 2 19" xfId="9670"/>
    <cellStyle name="Total 3 2 3 2 19 2" xfId="27230"/>
    <cellStyle name="Total 3 2 3 2 19 3" xfId="44718"/>
    <cellStyle name="Total 3 2 3 2 2" xfId="1247"/>
    <cellStyle name="Total 3 2 3 2 2 2" xfId="18839"/>
    <cellStyle name="Total 3 2 3 2 2 3" xfId="36327"/>
    <cellStyle name="Total 3 2 3 2 20" xfId="10249"/>
    <cellStyle name="Total 3 2 3 2 20 2" xfId="27809"/>
    <cellStyle name="Total 3 2 3 2 20 3" xfId="45297"/>
    <cellStyle name="Total 3 2 3 2 21" xfId="10816"/>
    <cellStyle name="Total 3 2 3 2 21 2" xfId="28376"/>
    <cellStyle name="Total 3 2 3 2 21 3" xfId="45864"/>
    <cellStyle name="Total 3 2 3 2 22" xfId="11326"/>
    <cellStyle name="Total 3 2 3 2 22 2" xfId="28886"/>
    <cellStyle name="Total 3 2 3 2 22 3" xfId="46374"/>
    <cellStyle name="Total 3 2 3 2 23" xfId="11907"/>
    <cellStyle name="Total 3 2 3 2 23 2" xfId="29467"/>
    <cellStyle name="Total 3 2 3 2 23 3" xfId="46955"/>
    <cellStyle name="Total 3 2 3 2 24" xfId="12485"/>
    <cellStyle name="Total 3 2 3 2 24 2" xfId="30045"/>
    <cellStyle name="Total 3 2 3 2 24 3" xfId="47533"/>
    <cellStyle name="Total 3 2 3 2 25" xfId="13061"/>
    <cellStyle name="Total 3 2 3 2 25 2" xfId="30621"/>
    <cellStyle name="Total 3 2 3 2 25 3" xfId="48109"/>
    <cellStyle name="Total 3 2 3 2 26" xfId="13637"/>
    <cellStyle name="Total 3 2 3 2 26 2" xfId="31197"/>
    <cellStyle name="Total 3 2 3 2 26 3" xfId="48685"/>
    <cellStyle name="Total 3 2 3 2 27" xfId="14211"/>
    <cellStyle name="Total 3 2 3 2 27 2" xfId="31771"/>
    <cellStyle name="Total 3 2 3 2 27 3" xfId="49259"/>
    <cellStyle name="Total 3 2 3 2 28" xfId="14767"/>
    <cellStyle name="Total 3 2 3 2 28 2" xfId="32327"/>
    <cellStyle name="Total 3 2 3 2 28 3" xfId="49815"/>
    <cellStyle name="Total 3 2 3 2 29" xfId="15324"/>
    <cellStyle name="Total 3 2 3 2 29 2" xfId="32884"/>
    <cellStyle name="Total 3 2 3 2 29 3" xfId="50372"/>
    <cellStyle name="Total 3 2 3 2 3" xfId="1683"/>
    <cellStyle name="Total 3 2 3 2 3 2" xfId="19275"/>
    <cellStyle name="Total 3 2 3 2 3 3" xfId="36763"/>
    <cellStyle name="Total 3 2 3 2 30" xfId="15882"/>
    <cellStyle name="Total 3 2 3 2 30 2" xfId="33442"/>
    <cellStyle name="Total 3 2 3 2 30 3" xfId="50930"/>
    <cellStyle name="Total 3 2 3 2 31" xfId="16430"/>
    <cellStyle name="Total 3 2 3 2 31 2" xfId="33990"/>
    <cellStyle name="Total 3 2 3 2 31 3" xfId="51478"/>
    <cellStyle name="Total 3 2 3 2 32" xfId="16963"/>
    <cellStyle name="Total 3 2 3 2 32 2" xfId="34523"/>
    <cellStyle name="Total 3 2 3 2 32 3" xfId="52011"/>
    <cellStyle name="Total 3 2 3 2 33" xfId="17484"/>
    <cellStyle name="Total 3 2 3 2 33 2" xfId="35044"/>
    <cellStyle name="Total 3 2 3 2 33 3" xfId="52532"/>
    <cellStyle name="Total 3 2 3 2 34" xfId="18088"/>
    <cellStyle name="Total 3 2 3 2 35" xfId="35576"/>
    <cellStyle name="Total 3 2 3 2 36" xfId="53302"/>
    <cellStyle name="Total 3 2 3 2 37" xfId="53564"/>
    <cellStyle name="Total 3 2 3 2 4" xfId="2118"/>
    <cellStyle name="Total 3 2 3 2 4 2" xfId="19710"/>
    <cellStyle name="Total 3 2 3 2 4 3" xfId="37198"/>
    <cellStyle name="Total 3 2 3 2 5" xfId="2554"/>
    <cellStyle name="Total 3 2 3 2 5 2" xfId="20146"/>
    <cellStyle name="Total 3 2 3 2 5 3" xfId="37634"/>
    <cellStyle name="Total 3 2 3 2 6" xfId="3055"/>
    <cellStyle name="Total 3 2 3 2 6 2" xfId="20647"/>
    <cellStyle name="Total 3 2 3 2 6 3" xfId="38135"/>
    <cellStyle name="Total 3 2 3 2 7" xfId="3404"/>
    <cellStyle name="Total 3 2 3 2 7 2" xfId="20996"/>
    <cellStyle name="Total 3 2 3 2 7 3" xfId="38484"/>
    <cellStyle name="Total 3 2 3 2 8" xfId="3829"/>
    <cellStyle name="Total 3 2 3 2 8 2" xfId="21421"/>
    <cellStyle name="Total 3 2 3 2 8 3" xfId="38909"/>
    <cellStyle name="Total 3 2 3 2 9" xfId="4250"/>
    <cellStyle name="Total 3 2 3 2 9 2" xfId="21842"/>
    <cellStyle name="Total 3 2 3 2 9 3" xfId="39330"/>
    <cellStyle name="Total 3 2 3 20" xfId="6454"/>
    <cellStyle name="Total 3 2 3 20 2" xfId="24014"/>
    <cellStyle name="Total 3 2 3 20 3" xfId="41502"/>
    <cellStyle name="Total 3 2 3 21" xfId="7233"/>
    <cellStyle name="Total 3 2 3 21 2" xfId="24793"/>
    <cellStyle name="Total 3 2 3 21 3" xfId="42281"/>
    <cellStyle name="Total 3 2 3 22" xfId="8330"/>
    <cellStyle name="Total 3 2 3 22 2" xfId="25890"/>
    <cellStyle name="Total 3 2 3 22 3" xfId="43378"/>
    <cellStyle name="Total 3 2 3 23" xfId="8984"/>
    <cellStyle name="Total 3 2 3 23 2" xfId="26544"/>
    <cellStyle name="Total 3 2 3 23 3" xfId="44032"/>
    <cellStyle name="Total 3 2 3 24" xfId="8352"/>
    <cellStyle name="Total 3 2 3 24 2" xfId="25912"/>
    <cellStyle name="Total 3 2 3 24 3" xfId="43400"/>
    <cellStyle name="Total 3 2 3 25" xfId="11163"/>
    <cellStyle name="Total 3 2 3 25 2" xfId="28723"/>
    <cellStyle name="Total 3 2 3 25 3" xfId="46211"/>
    <cellStyle name="Total 3 2 3 26" xfId="8899"/>
    <cellStyle name="Total 3 2 3 26 2" xfId="26459"/>
    <cellStyle name="Total 3 2 3 26 3" xfId="43947"/>
    <cellStyle name="Total 3 2 3 27" xfId="11206"/>
    <cellStyle name="Total 3 2 3 27 2" xfId="28766"/>
    <cellStyle name="Total 3 2 3 27 3" xfId="46254"/>
    <cellStyle name="Total 3 2 3 28" xfId="11787"/>
    <cellStyle name="Total 3 2 3 28 2" xfId="29347"/>
    <cellStyle name="Total 3 2 3 28 3" xfId="46835"/>
    <cellStyle name="Total 3 2 3 29" xfId="11578"/>
    <cellStyle name="Total 3 2 3 29 2" xfId="29138"/>
    <cellStyle name="Total 3 2 3 29 3" xfId="46626"/>
    <cellStyle name="Total 3 2 3 3" xfId="874"/>
    <cellStyle name="Total 3 2 3 3 10" xfId="4791"/>
    <cellStyle name="Total 3 2 3 3 10 2" xfId="22383"/>
    <cellStyle name="Total 3 2 3 3 10 3" xfId="39871"/>
    <cellStyle name="Total 3 2 3 3 11" xfId="5192"/>
    <cellStyle name="Total 3 2 3 3 11 2" xfId="22784"/>
    <cellStyle name="Total 3 2 3 3 11 3" xfId="40272"/>
    <cellStyle name="Total 3 2 3 3 12" xfId="5592"/>
    <cellStyle name="Total 3 2 3 3 12 2" xfId="23184"/>
    <cellStyle name="Total 3 2 3 3 12 3" xfId="40672"/>
    <cellStyle name="Total 3 2 3 3 13" xfId="6337"/>
    <cellStyle name="Total 3 2 3 3 13 2" xfId="23897"/>
    <cellStyle name="Total 3 2 3 3 13 3" xfId="41385"/>
    <cellStyle name="Total 3 2 3 3 14" xfId="6938"/>
    <cellStyle name="Total 3 2 3 3 14 2" xfId="24498"/>
    <cellStyle name="Total 3 2 3 3 14 3" xfId="41986"/>
    <cellStyle name="Total 3 2 3 3 15" xfId="7518"/>
    <cellStyle name="Total 3 2 3 3 15 2" xfId="25078"/>
    <cellStyle name="Total 3 2 3 3 15 3" xfId="42566"/>
    <cellStyle name="Total 3 2 3 3 16" xfId="8086"/>
    <cellStyle name="Total 3 2 3 3 16 2" xfId="25646"/>
    <cellStyle name="Total 3 2 3 3 16 3" xfId="43134"/>
    <cellStyle name="Total 3 2 3 3 17" xfId="8654"/>
    <cellStyle name="Total 3 2 3 3 17 2" xfId="26214"/>
    <cellStyle name="Total 3 2 3 3 17 3" xfId="43702"/>
    <cellStyle name="Total 3 2 3 3 18" xfId="9222"/>
    <cellStyle name="Total 3 2 3 3 18 2" xfId="26782"/>
    <cellStyle name="Total 3 2 3 3 18 3" xfId="44270"/>
    <cellStyle name="Total 3 2 3 3 19" xfId="9790"/>
    <cellStyle name="Total 3 2 3 3 19 2" xfId="27350"/>
    <cellStyle name="Total 3 2 3 3 19 3" xfId="44838"/>
    <cellStyle name="Total 3 2 3 3 2" xfId="1367"/>
    <cellStyle name="Total 3 2 3 3 2 2" xfId="18959"/>
    <cellStyle name="Total 3 2 3 3 2 3" xfId="36447"/>
    <cellStyle name="Total 3 2 3 3 20" xfId="10369"/>
    <cellStyle name="Total 3 2 3 3 20 2" xfId="27929"/>
    <cellStyle name="Total 3 2 3 3 20 3" xfId="45417"/>
    <cellStyle name="Total 3 2 3 3 21" xfId="10936"/>
    <cellStyle name="Total 3 2 3 3 21 2" xfId="28496"/>
    <cellStyle name="Total 3 2 3 3 21 3" xfId="45984"/>
    <cellStyle name="Total 3 2 3 3 22" xfId="11446"/>
    <cellStyle name="Total 3 2 3 3 22 2" xfId="29006"/>
    <cellStyle name="Total 3 2 3 3 22 3" xfId="46494"/>
    <cellStyle name="Total 3 2 3 3 23" xfId="12027"/>
    <cellStyle name="Total 3 2 3 3 23 2" xfId="29587"/>
    <cellStyle name="Total 3 2 3 3 23 3" xfId="47075"/>
    <cellStyle name="Total 3 2 3 3 24" xfId="12605"/>
    <cellStyle name="Total 3 2 3 3 24 2" xfId="30165"/>
    <cellStyle name="Total 3 2 3 3 24 3" xfId="47653"/>
    <cellStyle name="Total 3 2 3 3 25" xfId="13181"/>
    <cellStyle name="Total 3 2 3 3 25 2" xfId="30741"/>
    <cellStyle name="Total 3 2 3 3 25 3" xfId="48229"/>
    <cellStyle name="Total 3 2 3 3 26" xfId="13757"/>
    <cellStyle name="Total 3 2 3 3 26 2" xfId="31317"/>
    <cellStyle name="Total 3 2 3 3 26 3" xfId="48805"/>
    <cellStyle name="Total 3 2 3 3 27" xfId="14331"/>
    <cellStyle name="Total 3 2 3 3 27 2" xfId="31891"/>
    <cellStyle name="Total 3 2 3 3 27 3" xfId="49379"/>
    <cellStyle name="Total 3 2 3 3 28" xfId="14887"/>
    <cellStyle name="Total 3 2 3 3 28 2" xfId="32447"/>
    <cellStyle name="Total 3 2 3 3 28 3" xfId="49935"/>
    <cellStyle name="Total 3 2 3 3 29" xfId="15444"/>
    <cellStyle name="Total 3 2 3 3 29 2" xfId="33004"/>
    <cellStyle name="Total 3 2 3 3 29 3" xfId="50492"/>
    <cellStyle name="Total 3 2 3 3 3" xfId="1803"/>
    <cellStyle name="Total 3 2 3 3 3 2" xfId="19395"/>
    <cellStyle name="Total 3 2 3 3 3 3" xfId="36883"/>
    <cellStyle name="Total 3 2 3 3 30" xfId="16002"/>
    <cellStyle name="Total 3 2 3 3 30 2" xfId="33562"/>
    <cellStyle name="Total 3 2 3 3 30 3" xfId="51050"/>
    <cellStyle name="Total 3 2 3 3 31" xfId="16550"/>
    <cellStyle name="Total 3 2 3 3 31 2" xfId="34110"/>
    <cellStyle name="Total 3 2 3 3 31 3" xfId="51598"/>
    <cellStyle name="Total 3 2 3 3 32" xfId="17083"/>
    <cellStyle name="Total 3 2 3 3 32 2" xfId="34643"/>
    <cellStyle name="Total 3 2 3 3 32 3" xfId="52131"/>
    <cellStyle name="Total 3 2 3 3 33" xfId="17604"/>
    <cellStyle name="Total 3 2 3 3 33 2" xfId="35164"/>
    <cellStyle name="Total 3 2 3 3 33 3" xfId="52652"/>
    <cellStyle name="Total 3 2 3 3 34" xfId="18208"/>
    <cellStyle name="Total 3 2 3 3 35" xfId="35696"/>
    <cellStyle name="Total 3 2 3 3 36" xfId="53422"/>
    <cellStyle name="Total 3 2 3 3 37" xfId="53117"/>
    <cellStyle name="Total 3 2 3 3 4" xfId="2238"/>
    <cellStyle name="Total 3 2 3 3 4 2" xfId="19830"/>
    <cellStyle name="Total 3 2 3 3 4 3" xfId="37318"/>
    <cellStyle name="Total 3 2 3 3 5" xfId="2674"/>
    <cellStyle name="Total 3 2 3 3 5 2" xfId="20266"/>
    <cellStyle name="Total 3 2 3 3 5 3" xfId="37754"/>
    <cellStyle name="Total 3 2 3 3 6" xfId="3119"/>
    <cellStyle name="Total 3 2 3 3 6 2" xfId="20711"/>
    <cellStyle name="Total 3 2 3 3 6 3" xfId="38199"/>
    <cellStyle name="Total 3 2 3 3 7" xfId="3524"/>
    <cellStyle name="Total 3 2 3 3 7 2" xfId="21116"/>
    <cellStyle name="Total 3 2 3 3 7 3" xfId="38604"/>
    <cellStyle name="Total 3 2 3 3 8" xfId="3949"/>
    <cellStyle name="Total 3 2 3 3 8 2" xfId="21541"/>
    <cellStyle name="Total 3 2 3 3 8 3" xfId="39029"/>
    <cellStyle name="Total 3 2 3 3 9" xfId="4370"/>
    <cellStyle name="Total 3 2 3 3 9 2" xfId="21962"/>
    <cellStyle name="Total 3 2 3 3 9 3" xfId="39450"/>
    <cellStyle name="Total 3 2 3 30" xfId="11706"/>
    <cellStyle name="Total 3 2 3 30 2" xfId="29266"/>
    <cellStyle name="Total 3 2 3 30 3" xfId="46754"/>
    <cellStyle name="Total 3 2 3 31" xfId="14013"/>
    <cellStyle name="Total 3 2 3 31 2" xfId="31573"/>
    <cellStyle name="Total 3 2 3 31 3" xfId="49061"/>
    <cellStyle name="Total 3 2 3 32" xfId="13518"/>
    <cellStyle name="Total 3 2 3 32 2" xfId="31078"/>
    <cellStyle name="Total 3 2 3 32 3" xfId="48566"/>
    <cellStyle name="Total 3 2 3 33" xfId="13455"/>
    <cellStyle name="Total 3 2 3 33 2" xfId="31015"/>
    <cellStyle name="Total 3 2 3 33 3" xfId="48503"/>
    <cellStyle name="Total 3 2 3 34" xfId="12878"/>
    <cellStyle name="Total 3 2 3 34 2" xfId="30438"/>
    <cellStyle name="Total 3 2 3 34 3" xfId="47926"/>
    <cellStyle name="Total 3 2 3 35" xfId="17772"/>
    <cellStyle name="Total 3 2 3 36" xfId="17701"/>
    <cellStyle name="Total 3 2 3 37" xfId="53148"/>
    <cellStyle name="Total 3 2 3 38" xfId="53776"/>
    <cellStyle name="Total 3 2 3 4" xfId="1093"/>
    <cellStyle name="Total 3 2 3 4 10" xfId="10665"/>
    <cellStyle name="Total 3 2 3 4 10 2" xfId="28225"/>
    <cellStyle name="Total 3 2 3 4 10 3" xfId="45713"/>
    <cellStyle name="Total 3 2 3 4 11" xfId="11175"/>
    <cellStyle name="Total 3 2 3 4 11 2" xfId="28735"/>
    <cellStyle name="Total 3 2 3 4 11 3" xfId="46223"/>
    <cellStyle name="Total 3 2 3 4 12" xfId="11755"/>
    <cellStyle name="Total 3 2 3 4 12 2" xfId="29315"/>
    <cellStyle name="Total 3 2 3 4 12 3" xfId="46803"/>
    <cellStyle name="Total 3 2 3 4 13" xfId="12333"/>
    <cellStyle name="Total 3 2 3 4 13 2" xfId="29893"/>
    <cellStyle name="Total 3 2 3 4 13 3" xfId="47381"/>
    <cellStyle name="Total 3 2 3 4 14" xfId="12910"/>
    <cellStyle name="Total 3 2 3 4 14 2" xfId="30470"/>
    <cellStyle name="Total 3 2 3 4 14 3" xfId="47958"/>
    <cellStyle name="Total 3 2 3 4 15" xfId="13486"/>
    <cellStyle name="Total 3 2 3 4 15 2" xfId="31046"/>
    <cellStyle name="Total 3 2 3 4 15 3" xfId="48534"/>
    <cellStyle name="Total 3 2 3 4 16" xfId="14060"/>
    <cellStyle name="Total 3 2 3 4 16 2" xfId="31620"/>
    <cellStyle name="Total 3 2 3 4 16 3" xfId="49108"/>
    <cellStyle name="Total 3 2 3 4 17" xfId="14619"/>
    <cellStyle name="Total 3 2 3 4 17 2" xfId="32179"/>
    <cellStyle name="Total 3 2 3 4 17 3" xfId="49667"/>
    <cellStyle name="Total 3 2 3 4 18" xfId="15174"/>
    <cellStyle name="Total 3 2 3 4 18 2" xfId="32734"/>
    <cellStyle name="Total 3 2 3 4 18 3" xfId="50222"/>
    <cellStyle name="Total 3 2 3 4 19" xfId="15738"/>
    <cellStyle name="Total 3 2 3 4 19 2" xfId="33298"/>
    <cellStyle name="Total 3 2 3 4 19 3" xfId="50786"/>
    <cellStyle name="Total 3 2 3 4 2" xfId="6065"/>
    <cellStyle name="Total 3 2 3 4 2 2" xfId="23640"/>
    <cellStyle name="Total 3 2 3 4 2 3" xfId="41128"/>
    <cellStyle name="Total 3 2 3 4 20" xfId="16284"/>
    <cellStyle name="Total 3 2 3 4 20 2" xfId="33844"/>
    <cellStyle name="Total 3 2 3 4 20 3" xfId="51332"/>
    <cellStyle name="Total 3 2 3 4 21" xfId="16826"/>
    <cellStyle name="Total 3 2 3 4 21 2" xfId="34386"/>
    <cellStyle name="Total 3 2 3 4 21 3" xfId="51874"/>
    <cellStyle name="Total 3 2 3 4 22" xfId="17347"/>
    <cellStyle name="Total 3 2 3 4 22 2" xfId="34907"/>
    <cellStyle name="Total 3 2 3 4 22 3" xfId="52395"/>
    <cellStyle name="Total 3 2 3 4 23" xfId="17951"/>
    <cellStyle name="Total 3 2 3 4 24" xfId="35439"/>
    <cellStyle name="Total 3 2 3 4 3" xfId="6666"/>
    <cellStyle name="Total 3 2 3 4 3 2" xfId="24226"/>
    <cellStyle name="Total 3 2 3 4 3 3" xfId="41714"/>
    <cellStyle name="Total 3 2 3 4 4" xfId="7246"/>
    <cellStyle name="Total 3 2 3 4 4 2" xfId="24806"/>
    <cellStyle name="Total 3 2 3 4 4 3" xfId="42294"/>
    <cellStyle name="Total 3 2 3 4 5" xfId="7814"/>
    <cellStyle name="Total 3 2 3 4 5 2" xfId="25374"/>
    <cellStyle name="Total 3 2 3 4 5 3" xfId="42862"/>
    <cellStyle name="Total 3 2 3 4 6" xfId="8382"/>
    <cellStyle name="Total 3 2 3 4 6 2" xfId="25942"/>
    <cellStyle name="Total 3 2 3 4 6 3" xfId="43430"/>
    <cellStyle name="Total 3 2 3 4 7" xfId="8950"/>
    <cellStyle name="Total 3 2 3 4 7 2" xfId="26510"/>
    <cellStyle name="Total 3 2 3 4 7 3" xfId="43998"/>
    <cellStyle name="Total 3 2 3 4 8" xfId="9518"/>
    <cellStyle name="Total 3 2 3 4 8 2" xfId="27078"/>
    <cellStyle name="Total 3 2 3 4 8 3" xfId="44566"/>
    <cellStyle name="Total 3 2 3 4 9" xfId="10097"/>
    <cellStyle name="Total 3 2 3 4 9 2" xfId="27657"/>
    <cellStyle name="Total 3 2 3 4 9 3" xfId="45145"/>
    <cellStyle name="Total 3 2 3 5" xfId="1529"/>
    <cellStyle name="Total 3 2 3 5 2" xfId="19121"/>
    <cellStyle name="Total 3 2 3 5 3" xfId="36609"/>
    <cellStyle name="Total 3 2 3 6" xfId="1965"/>
    <cellStyle name="Total 3 2 3 6 2" xfId="19557"/>
    <cellStyle name="Total 3 2 3 6 3" xfId="37045"/>
    <cellStyle name="Total 3 2 3 7" xfId="2400"/>
    <cellStyle name="Total 3 2 3 7 2" xfId="19992"/>
    <cellStyle name="Total 3 2 3 7 3" xfId="37480"/>
    <cellStyle name="Total 3 2 3 8" xfId="2860"/>
    <cellStyle name="Total 3 2 3 8 2" xfId="20452"/>
    <cellStyle name="Total 3 2 3 8 3" xfId="37940"/>
    <cellStyle name="Total 3 2 3 9" xfId="3252"/>
    <cellStyle name="Total 3 2 3 9 2" xfId="20844"/>
    <cellStyle name="Total 3 2 3 9 3" xfId="38332"/>
    <cellStyle name="Total 3 2 30" xfId="9920"/>
    <cellStyle name="Total 3 2 30 2" xfId="27480"/>
    <cellStyle name="Total 3 2 30 3" xfId="44968"/>
    <cellStyle name="Total 3 2 31" xfId="10488"/>
    <cellStyle name="Total 3 2 31 2" xfId="28048"/>
    <cellStyle name="Total 3 2 31 3" xfId="45536"/>
    <cellStyle name="Total 3 2 32" xfId="12363"/>
    <cellStyle name="Total 3 2 32 2" xfId="29923"/>
    <cellStyle name="Total 3 2 32 3" xfId="47411"/>
    <cellStyle name="Total 3 2 33" xfId="12729"/>
    <cellStyle name="Total 3 2 33 2" xfId="30289"/>
    <cellStyle name="Total 3 2 33 3" xfId="47777"/>
    <cellStyle name="Total 3 2 34" xfId="14649"/>
    <cellStyle name="Total 3 2 34 2" xfId="32209"/>
    <cellStyle name="Total 3 2 34 3" xfId="49697"/>
    <cellStyle name="Total 3 2 35" xfId="6700"/>
    <cellStyle name="Total 3 2 35 2" xfId="24260"/>
    <cellStyle name="Total 3 2 35 3" xfId="41748"/>
    <cellStyle name="Total 3 2 36" xfId="15766"/>
    <cellStyle name="Total 3 2 36 2" xfId="33326"/>
    <cellStyle name="Total 3 2 36 3" xfId="50814"/>
    <cellStyle name="Total 3 2 37" xfId="10652"/>
    <cellStyle name="Total 3 2 37 2" xfId="28212"/>
    <cellStyle name="Total 3 2 37 3" xfId="45700"/>
    <cellStyle name="Total 3 2 38" xfId="17748"/>
    <cellStyle name="Total 3 2 39" xfId="17725"/>
    <cellStyle name="Total 3 2 4" xfId="730"/>
    <cellStyle name="Total 3 2 4 10" xfId="4647"/>
    <cellStyle name="Total 3 2 4 10 2" xfId="22239"/>
    <cellStyle name="Total 3 2 4 10 3" xfId="39727"/>
    <cellStyle name="Total 3 2 4 11" xfId="5048"/>
    <cellStyle name="Total 3 2 4 11 2" xfId="22640"/>
    <cellStyle name="Total 3 2 4 11 3" xfId="40128"/>
    <cellStyle name="Total 3 2 4 12" xfId="5448"/>
    <cellStyle name="Total 3 2 4 12 2" xfId="23040"/>
    <cellStyle name="Total 3 2 4 12 3" xfId="40528"/>
    <cellStyle name="Total 3 2 4 13" xfId="6193"/>
    <cellStyle name="Total 3 2 4 13 2" xfId="23753"/>
    <cellStyle name="Total 3 2 4 13 3" xfId="41241"/>
    <cellStyle name="Total 3 2 4 14" xfId="6794"/>
    <cellStyle name="Total 3 2 4 14 2" xfId="24354"/>
    <cellStyle name="Total 3 2 4 14 3" xfId="41842"/>
    <cellStyle name="Total 3 2 4 15" xfId="7374"/>
    <cellStyle name="Total 3 2 4 15 2" xfId="24934"/>
    <cellStyle name="Total 3 2 4 15 3" xfId="42422"/>
    <cellStyle name="Total 3 2 4 16" xfId="7942"/>
    <cellStyle name="Total 3 2 4 16 2" xfId="25502"/>
    <cellStyle name="Total 3 2 4 16 3" xfId="42990"/>
    <cellStyle name="Total 3 2 4 17" xfId="8510"/>
    <cellStyle name="Total 3 2 4 17 2" xfId="26070"/>
    <cellStyle name="Total 3 2 4 17 3" xfId="43558"/>
    <cellStyle name="Total 3 2 4 18" xfId="9078"/>
    <cellStyle name="Total 3 2 4 18 2" xfId="26638"/>
    <cellStyle name="Total 3 2 4 18 3" xfId="44126"/>
    <cellStyle name="Total 3 2 4 19" xfId="9646"/>
    <cellStyle name="Total 3 2 4 19 2" xfId="27206"/>
    <cellStyle name="Total 3 2 4 19 3" xfId="44694"/>
    <cellStyle name="Total 3 2 4 2" xfId="1223"/>
    <cellStyle name="Total 3 2 4 2 2" xfId="18815"/>
    <cellStyle name="Total 3 2 4 2 3" xfId="36303"/>
    <cellStyle name="Total 3 2 4 20" xfId="10225"/>
    <cellStyle name="Total 3 2 4 20 2" xfId="27785"/>
    <cellStyle name="Total 3 2 4 20 3" xfId="45273"/>
    <cellStyle name="Total 3 2 4 21" xfId="10792"/>
    <cellStyle name="Total 3 2 4 21 2" xfId="28352"/>
    <cellStyle name="Total 3 2 4 21 3" xfId="45840"/>
    <cellStyle name="Total 3 2 4 22" xfId="11302"/>
    <cellStyle name="Total 3 2 4 22 2" xfId="28862"/>
    <cellStyle name="Total 3 2 4 22 3" xfId="46350"/>
    <cellStyle name="Total 3 2 4 23" xfId="11883"/>
    <cellStyle name="Total 3 2 4 23 2" xfId="29443"/>
    <cellStyle name="Total 3 2 4 23 3" xfId="46931"/>
    <cellStyle name="Total 3 2 4 24" xfId="12461"/>
    <cellStyle name="Total 3 2 4 24 2" xfId="30021"/>
    <cellStyle name="Total 3 2 4 24 3" xfId="47509"/>
    <cellStyle name="Total 3 2 4 25" xfId="13037"/>
    <cellStyle name="Total 3 2 4 25 2" xfId="30597"/>
    <cellStyle name="Total 3 2 4 25 3" xfId="48085"/>
    <cellStyle name="Total 3 2 4 26" xfId="13613"/>
    <cellStyle name="Total 3 2 4 26 2" xfId="31173"/>
    <cellStyle name="Total 3 2 4 26 3" xfId="48661"/>
    <cellStyle name="Total 3 2 4 27" xfId="14187"/>
    <cellStyle name="Total 3 2 4 27 2" xfId="31747"/>
    <cellStyle name="Total 3 2 4 27 3" xfId="49235"/>
    <cellStyle name="Total 3 2 4 28" xfId="14743"/>
    <cellStyle name="Total 3 2 4 28 2" xfId="32303"/>
    <cellStyle name="Total 3 2 4 28 3" xfId="49791"/>
    <cellStyle name="Total 3 2 4 29" xfId="15300"/>
    <cellStyle name="Total 3 2 4 29 2" xfId="32860"/>
    <cellStyle name="Total 3 2 4 29 3" xfId="50348"/>
    <cellStyle name="Total 3 2 4 3" xfId="1659"/>
    <cellStyle name="Total 3 2 4 3 2" xfId="19251"/>
    <cellStyle name="Total 3 2 4 3 3" xfId="36739"/>
    <cellStyle name="Total 3 2 4 30" xfId="15858"/>
    <cellStyle name="Total 3 2 4 30 2" xfId="33418"/>
    <cellStyle name="Total 3 2 4 30 3" xfId="50906"/>
    <cellStyle name="Total 3 2 4 31" xfId="16406"/>
    <cellStyle name="Total 3 2 4 31 2" xfId="33966"/>
    <cellStyle name="Total 3 2 4 31 3" xfId="51454"/>
    <cellStyle name="Total 3 2 4 32" xfId="16939"/>
    <cellStyle name="Total 3 2 4 32 2" xfId="34499"/>
    <cellStyle name="Total 3 2 4 32 3" xfId="51987"/>
    <cellStyle name="Total 3 2 4 33" xfId="17460"/>
    <cellStyle name="Total 3 2 4 33 2" xfId="35020"/>
    <cellStyle name="Total 3 2 4 33 3" xfId="52508"/>
    <cellStyle name="Total 3 2 4 34" xfId="18064"/>
    <cellStyle name="Total 3 2 4 35" xfId="35552"/>
    <cellStyle name="Total 3 2 4 36" xfId="53278"/>
    <cellStyle name="Total 3 2 4 37" xfId="53741"/>
    <cellStyle name="Total 3 2 4 4" xfId="2094"/>
    <cellStyle name="Total 3 2 4 4 2" xfId="19686"/>
    <cellStyle name="Total 3 2 4 4 3" xfId="37174"/>
    <cellStyle name="Total 3 2 4 5" xfId="2530"/>
    <cellStyle name="Total 3 2 4 5 2" xfId="20122"/>
    <cellStyle name="Total 3 2 4 5 3" xfId="37610"/>
    <cellStyle name="Total 3 2 4 6" xfId="2803"/>
    <cellStyle name="Total 3 2 4 6 2" xfId="20395"/>
    <cellStyle name="Total 3 2 4 6 3" xfId="37883"/>
    <cellStyle name="Total 3 2 4 7" xfId="3380"/>
    <cellStyle name="Total 3 2 4 7 2" xfId="20972"/>
    <cellStyle name="Total 3 2 4 7 3" xfId="38460"/>
    <cellStyle name="Total 3 2 4 8" xfId="3805"/>
    <cellStyle name="Total 3 2 4 8 2" xfId="21397"/>
    <cellStyle name="Total 3 2 4 8 3" xfId="38885"/>
    <cellStyle name="Total 3 2 4 9" xfId="4226"/>
    <cellStyle name="Total 3 2 4 9 2" xfId="21818"/>
    <cellStyle name="Total 3 2 4 9 3" xfId="39306"/>
    <cellStyle name="Total 3 2 40" xfId="52848"/>
    <cellStyle name="Total 3 2 41" xfId="52875"/>
    <cellStyle name="Total 3 2 42" xfId="52863"/>
    <cellStyle name="Total 3 2 43" xfId="52909"/>
    <cellStyle name="Total 3 2 44" xfId="52929"/>
    <cellStyle name="Total 3 2 45" xfId="52944"/>
    <cellStyle name="Total 3 2 46" xfId="52956"/>
    <cellStyle name="Total 3 2 47" xfId="52968"/>
    <cellStyle name="Total 3 2 48" xfId="53111"/>
    <cellStyle name="Total 3 2 49" xfId="53623"/>
    <cellStyle name="Total 3 2 5" xfId="517"/>
    <cellStyle name="Total 3 2 5 10" xfId="3712"/>
    <cellStyle name="Total 3 2 5 10 2" xfId="21304"/>
    <cellStyle name="Total 3 2 5 10 3" xfId="38792"/>
    <cellStyle name="Total 3 2 5 11" xfId="4133"/>
    <cellStyle name="Total 3 2 5 11 2" xfId="21725"/>
    <cellStyle name="Total 3 2 5 11 3" xfId="39213"/>
    <cellStyle name="Total 3 2 5 12" xfId="4554"/>
    <cellStyle name="Total 3 2 5 12 2" xfId="22146"/>
    <cellStyle name="Total 3 2 5 12 3" xfId="39634"/>
    <cellStyle name="Total 3 2 5 13" xfId="5983"/>
    <cellStyle name="Total 3 2 5 13 2" xfId="23575"/>
    <cellStyle name="Total 3 2 5 13 3" xfId="41063"/>
    <cellStyle name="Total 3 2 5 14" xfId="6584"/>
    <cellStyle name="Total 3 2 5 14 2" xfId="24144"/>
    <cellStyle name="Total 3 2 5 14 3" xfId="41632"/>
    <cellStyle name="Total 3 2 5 15" xfId="7164"/>
    <cellStyle name="Total 3 2 5 15 2" xfId="24724"/>
    <cellStyle name="Total 3 2 5 15 3" xfId="42212"/>
    <cellStyle name="Total 3 2 5 16" xfId="7732"/>
    <cellStyle name="Total 3 2 5 16 2" xfId="25292"/>
    <cellStyle name="Total 3 2 5 16 3" xfId="42780"/>
    <cellStyle name="Total 3 2 5 17" xfId="8300"/>
    <cellStyle name="Total 3 2 5 17 2" xfId="25860"/>
    <cellStyle name="Total 3 2 5 17 3" xfId="43348"/>
    <cellStyle name="Total 3 2 5 18" xfId="8868"/>
    <cellStyle name="Total 3 2 5 18 2" xfId="26428"/>
    <cellStyle name="Total 3 2 5 18 3" xfId="43916"/>
    <cellStyle name="Total 3 2 5 19" xfId="9436"/>
    <cellStyle name="Total 3 2 5 19 2" xfId="26996"/>
    <cellStyle name="Total 3 2 5 19 3" xfId="44484"/>
    <cellStyle name="Total 3 2 5 2" xfId="1010"/>
    <cellStyle name="Total 3 2 5 2 2" xfId="18626"/>
    <cellStyle name="Total 3 2 5 2 3" xfId="36114"/>
    <cellStyle name="Total 3 2 5 20" xfId="10016"/>
    <cellStyle name="Total 3 2 5 20 2" xfId="27576"/>
    <cellStyle name="Total 3 2 5 20 3" xfId="45064"/>
    <cellStyle name="Total 3 2 5 21" xfId="10583"/>
    <cellStyle name="Total 3 2 5 21 2" xfId="28143"/>
    <cellStyle name="Total 3 2 5 21 3" xfId="45631"/>
    <cellStyle name="Total 3 2 5 22" xfId="11094"/>
    <cellStyle name="Total 3 2 5 22 2" xfId="28654"/>
    <cellStyle name="Total 3 2 5 22 3" xfId="46142"/>
    <cellStyle name="Total 3 2 5 23" xfId="11673"/>
    <cellStyle name="Total 3 2 5 23 2" xfId="29233"/>
    <cellStyle name="Total 3 2 5 23 3" xfId="46721"/>
    <cellStyle name="Total 3 2 5 24" xfId="12251"/>
    <cellStyle name="Total 3 2 5 24 2" xfId="29811"/>
    <cellStyle name="Total 3 2 5 24 3" xfId="47299"/>
    <cellStyle name="Total 3 2 5 25" xfId="12830"/>
    <cellStyle name="Total 3 2 5 25 2" xfId="30390"/>
    <cellStyle name="Total 3 2 5 25 3" xfId="47878"/>
    <cellStyle name="Total 3 2 5 26" xfId="13406"/>
    <cellStyle name="Total 3 2 5 26 2" xfId="30966"/>
    <cellStyle name="Total 3 2 5 26 3" xfId="48454"/>
    <cellStyle name="Total 3 2 5 27" xfId="13983"/>
    <cellStyle name="Total 3 2 5 27 2" xfId="31543"/>
    <cellStyle name="Total 3 2 5 27 3" xfId="49031"/>
    <cellStyle name="Total 3 2 5 28" xfId="14543"/>
    <cellStyle name="Total 3 2 5 28 2" xfId="32103"/>
    <cellStyle name="Total 3 2 5 28 3" xfId="49591"/>
    <cellStyle name="Total 3 2 5 29" xfId="15098"/>
    <cellStyle name="Total 3 2 5 29 2" xfId="32658"/>
    <cellStyle name="Total 3 2 5 29 3" xfId="50146"/>
    <cellStyle name="Total 3 2 5 3" xfId="484"/>
    <cellStyle name="Total 3 2 5 3 2" xfId="18531"/>
    <cellStyle name="Total 3 2 5 3 3" xfId="36019"/>
    <cellStyle name="Total 3 2 5 30" xfId="15663"/>
    <cellStyle name="Total 3 2 5 30 2" xfId="33223"/>
    <cellStyle name="Total 3 2 5 30 3" xfId="50711"/>
    <cellStyle name="Total 3 2 5 31" xfId="16210"/>
    <cellStyle name="Total 3 2 5 31 2" xfId="33770"/>
    <cellStyle name="Total 3 2 5 31 3" xfId="51258"/>
    <cellStyle name="Total 3 2 5 32" xfId="16761"/>
    <cellStyle name="Total 3 2 5 32 2" xfId="34321"/>
    <cellStyle name="Total 3 2 5 32 3" xfId="51809"/>
    <cellStyle name="Total 3 2 5 33" xfId="17282"/>
    <cellStyle name="Total 3 2 5 33 2" xfId="34842"/>
    <cellStyle name="Total 3 2 5 33 3" xfId="52330"/>
    <cellStyle name="Total 3 2 5 34" xfId="17886"/>
    <cellStyle name="Total 3 2 5 35" xfId="35374"/>
    <cellStyle name="Total 3 2 5 36" xfId="53064"/>
    <cellStyle name="Total 3 2 5 37" xfId="53630"/>
    <cellStyle name="Total 3 2 5 4" xfId="1130"/>
    <cellStyle name="Total 3 2 5 4 2" xfId="18722"/>
    <cellStyle name="Total 3 2 5 4 3" xfId="36210"/>
    <cellStyle name="Total 3 2 5 5" xfId="1566"/>
    <cellStyle name="Total 3 2 5 5 2" xfId="19158"/>
    <cellStyle name="Total 3 2 5 5 3" xfId="36646"/>
    <cellStyle name="Total 3 2 5 6" xfId="3152"/>
    <cellStyle name="Total 3 2 5 6 2" xfId="20744"/>
    <cellStyle name="Total 3 2 5 6 3" xfId="38232"/>
    <cellStyle name="Total 3 2 5 7" xfId="3053"/>
    <cellStyle name="Total 3 2 5 7 2" xfId="20645"/>
    <cellStyle name="Total 3 2 5 7 3" xfId="38133"/>
    <cellStyle name="Total 3 2 5 8" xfId="3063"/>
    <cellStyle name="Total 3 2 5 8 2" xfId="20655"/>
    <cellStyle name="Total 3 2 5 8 3" xfId="38143"/>
    <cellStyle name="Total 3 2 5 9" xfId="3287"/>
    <cellStyle name="Total 3 2 5 9 2" xfId="20879"/>
    <cellStyle name="Total 3 2 5 9 3" xfId="38367"/>
    <cellStyle name="Total 3 2 6" xfId="563"/>
    <cellStyle name="Total 3 2 6 10" xfId="10629"/>
    <cellStyle name="Total 3 2 6 10 2" xfId="28189"/>
    <cellStyle name="Total 3 2 6 10 3" xfId="45677"/>
    <cellStyle name="Total 3 2 6 11" xfId="11140"/>
    <cellStyle name="Total 3 2 6 11 2" xfId="28700"/>
    <cellStyle name="Total 3 2 6 11 3" xfId="46188"/>
    <cellStyle name="Total 3 2 6 12" xfId="11719"/>
    <cellStyle name="Total 3 2 6 12 2" xfId="29279"/>
    <cellStyle name="Total 3 2 6 12 3" xfId="46767"/>
    <cellStyle name="Total 3 2 6 13" xfId="12297"/>
    <cellStyle name="Total 3 2 6 13 2" xfId="29857"/>
    <cellStyle name="Total 3 2 6 13 3" xfId="47345"/>
    <cellStyle name="Total 3 2 6 14" xfId="12876"/>
    <cellStyle name="Total 3 2 6 14 2" xfId="30436"/>
    <cellStyle name="Total 3 2 6 14 3" xfId="47924"/>
    <cellStyle name="Total 3 2 6 15" xfId="13452"/>
    <cellStyle name="Total 3 2 6 15 2" xfId="31012"/>
    <cellStyle name="Total 3 2 6 15 3" xfId="48500"/>
    <cellStyle name="Total 3 2 6 16" xfId="14029"/>
    <cellStyle name="Total 3 2 6 16 2" xfId="31589"/>
    <cellStyle name="Total 3 2 6 16 3" xfId="49077"/>
    <cellStyle name="Total 3 2 6 17" xfId="14587"/>
    <cellStyle name="Total 3 2 6 17 2" xfId="32147"/>
    <cellStyle name="Total 3 2 6 17 3" xfId="49635"/>
    <cellStyle name="Total 3 2 6 18" xfId="15143"/>
    <cellStyle name="Total 3 2 6 18 2" xfId="32703"/>
    <cellStyle name="Total 3 2 6 18 3" xfId="50191"/>
    <cellStyle name="Total 3 2 6 19" xfId="15707"/>
    <cellStyle name="Total 3 2 6 19 2" xfId="33267"/>
    <cellStyle name="Total 3 2 6 19 3" xfId="50755"/>
    <cellStyle name="Total 3 2 6 2" xfId="6029"/>
    <cellStyle name="Total 3 2 6 2 2" xfId="23616"/>
    <cellStyle name="Total 3 2 6 2 3" xfId="41104"/>
    <cellStyle name="Total 3 2 6 20" xfId="16254"/>
    <cellStyle name="Total 3 2 6 20 2" xfId="33814"/>
    <cellStyle name="Total 3 2 6 20 3" xfId="51302"/>
    <cellStyle name="Total 3 2 6 21" xfId="16802"/>
    <cellStyle name="Total 3 2 6 21 2" xfId="34362"/>
    <cellStyle name="Total 3 2 6 21 3" xfId="51850"/>
    <cellStyle name="Total 3 2 6 22" xfId="17323"/>
    <cellStyle name="Total 3 2 6 22 2" xfId="34883"/>
    <cellStyle name="Total 3 2 6 22 3" xfId="52371"/>
    <cellStyle name="Total 3 2 6 23" xfId="17927"/>
    <cellStyle name="Total 3 2 6 24" xfId="35415"/>
    <cellStyle name="Total 3 2 6 3" xfId="6630"/>
    <cellStyle name="Total 3 2 6 3 2" xfId="24190"/>
    <cellStyle name="Total 3 2 6 3 3" xfId="41678"/>
    <cellStyle name="Total 3 2 6 4" xfId="7210"/>
    <cellStyle name="Total 3 2 6 4 2" xfId="24770"/>
    <cellStyle name="Total 3 2 6 4 3" xfId="42258"/>
    <cellStyle name="Total 3 2 6 5" xfId="7778"/>
    <cellStyle name="Total 3 2 6 5 2" xfId="25338"/>
    <cellStyle name="Total 3 2 6 5 3" xfId="42826"/>
    <cellStyle name="Total 3 2 6 6" xfId="8346"/>
    <cellStyle name="Total 3 2 6 6 2" xfId="25906"/>
    <cellStyle name="Total 3 2 6 6 3" xfId="43394"/>
    <cellStyle name="Total 3 2 6 7" xfId="8914"/>
    <cellStyle name="Total 3 2 6 7 2" xfId="26474"/>
    <cellStyle name="Total 3 2 6 7 3" xfId="43962"/>
    <cellStyle name="Total 3 2 6 8" xfId="9482"/>
    <cellStyle name="Total 3 2 6 8 2" xfId="27042"/>
    <cellStyle name="Total 3 2 6 8 3" xfId="44530"/>
    <cellStyle name="Total 3 2 6 9" xfId="10062"/>
    <cellStyle name="Total 3 2 6 9 2" xfId="27622"/>
    <cellStyle name="Total 3 2 6 9 3" xfId="45110"/>
    <cellStyle name="Total 3 2 7" xfId="1057"/>
    <cellStyle name="Total 3 2 7 2" xfId="18673"/>
    <cellStyle name="Total 3 2 7 3" xfId="36161"/>
    <cellStyle name="Total 3 2 8" xfId="1492"/>
    <cellStyle name="Total 3 2 8 2" xfId="19084"/>
    <cellStyle name="Total 3 2 8 3" xfId="36572"/>
    <cellStyle name="Total 3 2 9" xfId="1928"/>
    <cellStyle name="Total 3 2 9 2" xfId="19520"/>
    <cellStyle name="Total 3 2 9 3" xfId="37008"/>
    <cellStyle name="Total 3 20" xfId="384"/>
    <cellStyle name="Total 3 20 2" xfId="18431"/>
    <cellStyle name="Total 3 20 3" xfId="35919"/>
    <cellStyle name="Total 3 21" xfId="390"/>
    <cellStyle name="Total 3 21 2" xfId="18437"/>
    <cellStyle name="Total 3 21 3" xfId="35925"/>
    <cellStyle name="Total 3 22" xfId="396"/>
    <cellStyle name="Total 3 22 2" xfId="18443"/>
    <cellStyle name="Total 3 22 3" xfId="35931"/>
    <cellStyle name="Total 3 23" xfId="401"/>
    <cellStyle name="Total 3 23 2" xfId="18448"/>
    <cellStyle name="Total 3 23 3" xfId="35936"/>
    <cellStyle name="Total 3 24" xfId="405"/>
    <cellStyle name="Total 3 24 2" xfId="18452"/>
    <cellStyle name="Total 3 24 3" xfId="35940"/>
    <cellStyle name="Total 3 25" xfId="409"/>
    <cellStyle name="Total 3 25 2" xfId="18456"/>
    <cellStyle name="Total 3 25 3" xfId="35944"/>
    <cellStyle name="Total 3 26" xfId="429"/>
    <cellStyle name="Total 3 26 2" xfId="18476"/>
    <cellStyle name="Total 3 26 3" xfId="35964"/>
    <cellStyle name="Total 3 27" xfId="433"/>
    <cellStyle name="Total 3 27 2" xfId="18480"/>
    <cellStyle name="Total 3 27 3" xfId="35968"/>
    <cellStyle name="Total 3 28" xfId="999"/>
    <cellStyle name="Total 3 28 2" xfId="18615"/>
    <cellStyle name="Total 3 28 3" xfId="36103"/>
    <cellStyle name="Total 3 29" xfId="473"/>
    <cellStyle name="Total 3 29 2" xfId="18520"/>
    <cellStyle name="Total 3 29 3" xfId="36008"/>
    <cellStyle name="Total 3 3" xfId="212"/>
    <cellStyle name="Total 3 3 10" xfId="3268"/>
    <cellStyle name="Total 3 3 10 2" xfId="20860"/>
    <cellStyle name="Total 3 3 10 3" xfId="38348"/>
    <cellStyle name="Total 3 3 11" xfId="3694"/>
    <cellStyle name="Total 3 3 11 2" xfId="21286"/>
    <cellStyle name="Total 3 3 11 3" xfId="38774"/>
    <cellStyle name="Total 3 3 12" xfId="4115"/>
    <cellStyle name="Total 3 3 12 2" xfId="21707"/>
    <cellStyle name="Total 3 3 12 3" xfId="39195"/>
    <cellStyle name="Total 3 3 13" xfId="4536"/>
    <cellStyle name="Total 3 3 13 2" xfId="22128"/>
    <cellStyle name="Total 3 3 13 3" xfId="39616"/>
    <cellStyle name="Total 3 3 14" xfId="4947"/>
    <cellStyle name="Total 3 3 14 2" xfId="22539"/>
    <cellStyle name="Total 3 3 14 3" xfId="40027"/>
    <cellStyle name="Total 3 3 15" xfId="5347"/>
    <cellStyle name="Total 3 3 15 2" xfId="22939"/>
    <cellStyle name="Total 3 3 15 3" xfId="40427"/>
    <cellStyle name="Total 3 3 16" xfId="5868"/>
    <cellStyle name="Total 3 3 16 2" xfId="23460"/>
    <cellStyle name="Total 3 3 16 3" xfId="40948"/>
    <cellStyle name="Total 3 3 17" xfId="6467"/>
    <cellStyle name="Total 3 3 17 2" xfId="24027"/>
    <cellStyle name="Total 3 3 17 3" xfId="41515"/>
    <cellStyle name="Total 3 3 18" xfId="7047"/>
    <cellStyle name="Total 3 3 18 2" xfId="24607"/>
    <cellStyle name="Total 3 3 18 3" xfId="42095"/>
    <cellStyle name="Total 3 3 19" xfId="7615"/>
    <cellStyle name="Total 3 3 19 2" xfId="25175"/>
    <cellStyle name="Total 3 3 19 3" xfId="42663"/>
    <cellStyle name="Total 3 3 2" xfId="766"/>
    <cellStyle name="Total 3 3 2 10" xfId="4683"/>
    <cellStyle name="Total 3 3 2 10 2" xfId="22275"/>
    <cellStyle name="Total 3 3 2 10 3" xfId="39763"/>
    <cellStyle name="Total 3 3 2 11" xfId="5084"/>
    <cellStyle name="Total 3 3 2 11 2" xfId="22676"/>
    <cellStyle name="Total 3 3 2 11 3" xfId="40164"/>
    <cellStyle name="Total 3 3 2 12" xfId="5484"/>
    <cellStyle name="Total 3 3 2 12 2" xfId="23076"/>
    <cellStyle name="Total 3 3 2 12 3" xfId="40564"/>
    <cellStyle name="Total 3 3 2 13" xfId="6229"/>
    <cellStyle name="Total 3 3 2 13 2" xfId="23789"/>
    <cellStyle name="Total 3 3 2 13 3" xfId="41277"/>
    <cellStyle name="Total 3 3 2 14" xfId="6830"/>
    <cellStyle name="Total 3 3 2 14 2" xfId="24390"/>
    <cellStyle name="Total 3 3 2 14 3" xfId="41878"/>
    <cellStyle name="Total 3 3 2 15" xfId="7410"/>
    <cellStyle name="Total 3 3 2 15 2" xfId="24970"/>
    <cellStyle name="Total 3 3 2 15 3" xfId="42458"/>
    <cellStyle name="Total 3 3 2 16" xfId="7978"/>
    <cellStyle name="Total 3 3 2 16 2" xfId="25538"/>
    <cellStyle name="Total 3 3 2 16 3" xfId="43026"/>
    <cellStyle name="Total 3 3 2 17" xfId="8546"/>
    <cellStyle name="Total 3 3 2 17 2" xfId="26106"/>
    <cellStyle name="Total 3 3 2 17 3" xfId="43594"/>
    <cellStyle name="Total 3 3 2 18" xfId="9114"/>
    <cellStyle name="Total 3 3 2 18 2" xfId="26674"/>
    <cellStyle name="Total 3 3 2 18 3" xfId="44162"/>
    <cellStyle name="Total 3 3 2 19" xfId="9682"/>
    <cellStyle name="Total 3 3 2 19 2" xfId="27242"/>
    <cellStyle name="Total 3 3 2 19 3" xfId="44730"/>
    <cellStyle name="Total 3 3 2 2" xfId="1259"/>
    <cellStyle name="Total 3 3 2 2 2" xfId="18851"/>
    <cellStyle name="Total 3 3 2 2 3" xfId="36339"/>
    <cellStyle name="Total 3 3 2 20" xfId="10261"/>
    <cellStyle name="Total 3 3 2 20 2" xfId="27821"/>
    <cellStyle name="Total 3 3 2 20 3" xfId="45309"/>
    <cellStyle name="Total 3 3 2 21" xfId="10828"/>
    <cellStyle name="Total 3 3 2 21 2" xfId="28388"/>
    <cellStyle name="Total 3 3 2 21 3" xfId="45876"/>
    <cellStyle name="Total 3 3 2 22" xfId="11338"/>
    <cellStyle name="Total 3 3 2 22 2" xfId="28898"/>
    <cellStyle name="Total 3 3 2 22 3" xfId="46386"/>
    <cellStyle name="Total 3 3 2 23" xfId="11919"/>
    <cellStyle name="Total 3 3 2 23 2" xfId="29479"/>
    <cellStyle name="Total 3 3 2 23 3" xfId="46967"/>
    <cellStyle name="Total 3 3 2 24" xfId="12497"/>
    <cellStyle name="Total 3 3 2 24 2" xfId="30057"/>
    <cellStyle name="Total 3 3 2 24 3" xfId="47545"/>
    <cellStyle name="Total 3 3 2 25" xfId="13073"/>
    <cellStyle name="Total 3 3 2 25 2" xfId="30633"/>
    <cellStyle name="Total 3 3 2 25 3" xfId="48121"/>
    <cellStyle name="Total 3 3 2 26" xfId="13649"/>
    <cellStyle name="Total 3 3 2 26 2" xfId="31209"/>
    <cellStyle name="Total 3 3 2 26 3" xfId="48697"/>
    <cellStyle name="Total 3 3 2 27" xfId="14223"/>
    <cellStyle name="Total 3 3 2 27 2" xfId="31783"/>
    <cellStyle name="Total 3 3 2 27 3" xfId="49271"/>
    <cellStyle name="Total 3 3 2 28" xfId="14779"/>
    <cellStyle name="Total 3 3 2 28 2" xfId="32339"/>
    <cellStyle name="Total 3 3 2 28 3" xfId="49827"/>
    <cellStyle name="Total 3 3 2 29" xfId="15336"/>
    <cellStyle name="Total 3 3 2 29 2" xfId="32896"/>
    <cellStyle name="Total 3 3 2 29 3" xfId="50384"/>
    <cellStyle name="Total 3 3 2 3" xfId="1695"/>
    <cellStyle name="Total 3 3 2 3 2" xfId="19287"/>
    <cellStyle name="Total 3 3 2 3 3" xfId="36775"/>
    <cellStyle name="Total 3 3 2 30" xfId="15894"/>
    <cellStyle name="Total 3 3 2 30 2" xfId="33454"/>
    <cellStyle name="Total 3 3 2 30 3" xfId="50942"/>
    <cellStyle name="Total 3 3 2 31" xfId="16442"/>
    <cellStyle name="Total 3 3 2 31 2" xfId="34002"/>
    <cellStyle name="Total 3 3 2 31 3" xfId="51490"/>
    <cellStyle name="Total 3 3 2 32" xfId="16975"/>
    <cellStyle name="Total 3 3 2 32 2" xfId="34535"/>
    <cellStyle name="Total 3 3 2 32 3" xfId="52023"/>
    <cellStyle name="Total 3 3 2 33" xfId="17496"/>
    <cellStyle name="Total 3 3 2 33 2" xfId="35056"/>
    <cellStyle name="Total 3 3 2 33 3" xfId="52544"/>
    <cellStyle name="Total 3 3 2 34" xfId="18100"/>
    <cellStyle name="Total 3 3 2 35" xfId="35588"/>
    <cellStyle name="Total 3 3 2 36" xfId="53314"/>
    <cellStyle name="Total 3 3 2 37" xfId="53021"/>
    <cellStyle name="Total 3 3 2 4" xfId="2130"/>
    <cellStyle name="Total 3 3 2 4 2" xfId="19722"/>
    <cellStyle name="Total 3 3 2 4 3" xfId="37210"/>
    <cellStyle name="Total 3 3 2 5" xfId="2566"/>
    <cellStyle name="Total 3 3 2 5 2" xfId="20158"/>
    <cellStyle name="Total 3 3 2 5 3" xfId="37646"/>
    <cellStyle name="Total 3 3 2 6" xfId="3018"/>
    <cellStyle name="Total 3 3 2 6 2" xfId="20610"/>
    <cellStyle name="Total 3 3 2 6 3" xfId="38098"/>
    <cellStyle name="Total 3 3 2 7" xfId="3416"/>
    <cellStyle name="Total 3 3 2 7 2" xfId="21008"/>
    <cellStyle name="Total 3 3 2 7 3" xfId="38496"/>
    <cellStyle name="Total 3 3 2 8" xfId="3841"/>
    <cellStyle name="Total 3 3 2 8 2" xfId="21433"/>
    <cellStyle name="Total 3 3 2 8 3" xfId="38921"/>
    <cellStyle name="Total 3 3 2 9" xfId="4262"/>
    <cellStyle name="Total 3 3 2 9 2" xfId="21854"/>
    <cellStyle name="Total 3 3 2 9 3" xfId="39342"/>
    <cellStyle name="Total 3 3 20" xfId="8183"/>
    <cellStyle name="Total 3 3 20 2" xfId="25743"/>
    <cellStyle name="Total 3 3 20 3" xfId="43231"/>
    <cellStyle name="Total 3 3 21" xfId="8751"/>
    <cellStyle name="Total 3 3 21 2" xfId="26311"/>
    <cellStyle name="Total 3 3 21 3" xfId="43799"/>
    <cellStyle name="Total 3 3 22" xfId="9319"/>
    <cellStyle name="Total 3 3 22 2" xfId="26879"/>
    <cellStyle name="Total 3 3 22 3" xfId="44367"/>
    <cellStyle name="Total 3 3 23" xfId="9899"/>
    <cellStyle name="Total 3 3 23 2" xfId="27459"/>
    <cellStyle name="Total 3 3 23 3" xfId="44947"/>
    <cellStyle name="Total 3 3 24" xfId="7763"/>
    <cellStyle name="Total 3 3 24 2" xfId="25323"/>
    <cellStyle name="Total 3 3 24 3" xfId="42811"/>
    <cellStyle name="Total 3 3 25" xfId="11556"/>
    <cellStyle name="Total 3 3 25 2" xfId="29116"/>
    <cellStyle name="Total 3 3 25 3" xfId="46604"/>
    <cellStyle name="Total 3 3 26" xfId="12136"/>
    <cellStyle name="Total 3 3 26 2" xfId="29696"/>
    <cellStyle name="Total 3 3 26 3" xfId="47184"/>
    <cellStyle name="Total 3 3 27" xfId="12714"/>
    <cellStyle name="Total 3 3 27 2" xfId="30274"/>
    <cellStyle name="Total 3 3 27 3" xfId="47762"/>
    <cellStyle name="Total 3 3 28" xfId="13290"/>
    <cellStyle name="Total 3 3 28 2" xfId="30850"/>
    <cellStyle name="Total 3 3 28 3" xfId="48338"/>
    <cellStyle name="Total 3 3 29" xfId="13866"/>
    <cellStyle name="Total 3 3 29 2" xfId="31426"/>
    <cellStyle name="Total 3 3 29 3" xfId="48914"/>
    <cellStyle name="Total 3 3 3" xfId="886"/>
    <cellStyle name="Total 3 3 3 10" xfId="4803"/>
    <cellStyle name="Total 3 3 3 10 2" xfId="22395"/>
    <cellStyle name="Total 3 3 3 10 3" xfId="39883"/>
    <cellStyle name="Total 3 3 3 11" xfId="5204"/>
    <cellStyle name="Total 3 3 3 11 2" xfId="22796"/>
    <cellStyle name="Total 3 3 3 11 3" xfId="40284"/>
    <cellStyle name="Total 3 3 3 12" xfId="5604"/>
    <cellStyle name="Total 3 3 3 12 2" xfId="23196"/>
    <cellStyle name="Total 3 3 3 12 3" xfId="40684"/>
    <cellStyle name="Total 3 3 3 13" xfId="6349"/>
    <cellStyle name="Total 3 3 3 13 2" xfId="23909"/>
    <cellStyle name="Total 3 3 3 13 3" xfId="41397"/>
    <cellStyle name="Total 3 3 3 14" xfId="6950"/>
    <cellStyle name="Total 3 3 3 14 2" xfId="24510"/>
    <cellStyle name="Total 3 3 3 14 3" xfId="41998"/>
    <cellStyle name="Total 3 3 3 15" xfId="7530"/>
    <cellStyle name="Total 3 3 3 15 2" xfId="25090"/>
    <cellStyle name="Total 3 3 3 15 3" xfId="42578"/>
    <cellStyle name="Total 3 3 3 16" xfId="8098"/>
    <cellStyle name="Total 3 3 3 16 2" xfId="25658"/>
    <cellStyle name="Total 3 3 3 16 3" xfId="43146"/>
    <cellStyle name="Total 3 3 3 17" xfId="8666"/>
    <cellStyle name="Total 3 3 3 17 2" xfId="26226"/>
    <cellStyle name="Total 3 3 3 17 3" xfId="43714"/>
    <cellStyle name="Total 3 3 3 18" xfId="9234"/>
    <cellStyle name="Total 3 3 3 18 2" xfId="26794"/>
    <cellStyle name="Total 3 3 3 18 3" xfId="44282"/>
    <cellStyle name="Total 3 3 3 19" xfId="9802"/>
    <cellStyle name="Total 3 3 3 19 2" xfId="27362"/>
    <cellStyle name="Total 3 3 3 19 3" xfId="44850"/>
    <cellStyle name="Total 3 3 3 2" xfId="1379"/>
    <cellStyle name="Total 3 3 3 2 2" xfId="18971"/>
    <cellStyle name="Total 3 3 3 2 3" xfId="36459"/>
    <cellStyle name="Total 3 3 3 20" xfId="10381"/>
    <cellStyle name="Total 3 3 3 20 2" xfId="27941"/>
    <cellStyle name="Total 3 3 3 20 3" xfId="45429"/>
    <cellStyle name="Total 3 3 3 21" xfId="10948"/>
    <cellStyle name="Total 3 3 3 21 2" xfId="28508"/>
    <cellStyle name="Total 3 3 3 21 3" xfId="45996"/>
    <cellStyle name="Total 3 3 3 22" xfId="11458"/>
    <cellStyle name="Total 3 3 3 22 2" xfId="29018"/>
    <cellStyle name="Total 3 3 3 22 3" xfId="46506"/>
    <cellStyle name="Total 3 3 3 23" xfId="12039"/>
    <cellStyle name="Total 3 3 3 23 2" xfId="29599"/>
    <cellStyle name="Total 3 3 3 23 3" xfId="47087"/>
    <cellStyle name="Total 3 3 3 24" xfId="12617"/>
    <cellStyle name="Total 3 3 3 24 2" xfId="30177"/>
    <cellStyle name="Total 3 3 3 24 3" xfId="47665"/>
    <cellStyle name="Total 3 3 3 25" xfId="13193"/>
    <cellStyle name="Total 3 3 3 25 2" xfId="30753"/>
    <cellStyle name="Total 3 3 3 25 3" xfId="48241"/>
    <cellStyle name="Total 3 3 3 26" xfId="13769"/>
    <cellStyle name="Total 3 3 3 26 2" xfId="31329"/>
    <cellStyle name="Total 3 3 3 26 3" xfId="48817"/>
    <cellStyle name="Total 3 3 3 27" xfId="14343"/>
    <cellStyle name="Total 3 3 3 27 2" xfId="31903"/>
    <cellStyle name="Total 3 3 3 27 3" xfId="49391"/>
    <cellStyle name="Total 3 3 3 28" xfId="14899"/>
    <cellStyle name="Total 3 3 3 28 2" xfId="32459"/>
    <cellStyle name="Total 3 3 3 28 3" xfId="49947"/>
    <cellStyle name="Total 3 3 3 29" xfId="15456"/>
    <cellStyle name="Total 3 3 3 29 2" xfId="33016"/>
    <cellStyle name="Total 3 3 3 29 3" xfId="50504"/>
    <cellStyle name="Total 3 3 3 3" xfId="1815"/>
    <cellStyle name="Total 3 3 3 3 2" xfId="19407"/>
    <cellStyle name="Total 3 3 3 3 3" xfId="36895"/>
    <cellStyle name="Total 3 3 3 30" xfId="16014"/>
    <cellStyle name="Total 3 3 3 30 2" xfId="33574"/>
    <cellStyle name="Total 3 3 3 30 3" xfId="51062"/>
    <cellStyle name="Total 3 3 3 31" xfId="16562"/>
    <cellStyle name="Total 3 3 3 31 2" xfId="34122"/>
    <cellStyle name="Total 3 3 3 31 3" xfId="51610"/>
    <cellStyle name="Total 3 3 3 32" xfId="17095"/>
    <cellStyle name="Total 3 3 3 32 2" xfId="34655"/>
    <cellStyle name="Total 3 3 3 32 3" xfId="52143"/>
    <cellStyle name="Total 3 3 3 33" xfId="17616"/>
    <cellStyle name="Total 3 3 3 33 2" xfId="35176"/>
    <cellStyle name="Total 3 3 3 33 3" xfId="52664"/>
    <cellStyle name="Total 3 3 3 34" xfId="18220"/>
    <cellStyle name="Total 3 3 3 35" xfId="35708"/>
    <cellStyle name="Total 3 3 3 36" xfId="53434"/>
    <cellStyle name="Total 3 3 3 37" xfId="53185"/>
    <cellStyle name="Total 3 3 3 4" xfId="2250"/>
    <cellStyle name="Total 3 3 3 4 2" xfId="19842"/>
    <cellStyle name="Total 3 3 3 4 3" xfId="37330"/>
    <cellStyle name="Total 3 3 3 5" xfId="2686"/>
    <cellStyle name="Total 3 3 3 5 2" xfId="20278"/>
    <cellStyle name="Total 3 3 3 5 3" xfId="37766"/>
    <cellStyle name="Total 3 3 3 6" xfId="3126"/>
    <cellStyle name="Total 3 3 3 6 2" xfId="20718"/>
    <cellStyle name="Total 3 3 3 6 3" xfId="38206"/>
    <cellStyle name="Total 3 3 3 7" xfId="3536"/>
    <cellStyle name="Total 3 3 3 7 2" xfId="21128"/>
    <cellStyle name="Total 3 3 3 7 3" xfId="38616"/>
    <cellStyle name="Total 3 3 3 8" xfId="3961"/>
    <cellStyle name="Total 3 3 3 8 2" xfId="21553"/>
    <cellStyle name="Total 3 3 3 8 3" xfId="39041"/>
    <cellStyle name="Total 3 3 3 9" xfId="4382"/>
    <cellStyle name="Total 3 3 3 9 2" xfId="21974"/>
    <cellStyle name="Total 3 3 3 9 3" xfId="39462"/>
    <cellStyle name="Total 3 3 30" xfId="14428"/>
    <cellStyle name="Total 3 3 30 2" xfId="31988"/>
    <cellStyle name="Total 3 3 30 3" xfId="49476"/>
    <cellStyle name="Total 3 3 31" xfId="14984"/>
    <cellStyle name="Total 3 3 31 2" xfId="32544"/>
    <cellStyle name="Total 3 3 31 3" xfId="50032"/>
    <cellStyle name="Total 3 3 32" xfId="15552"/>
    <cellStyle name="Total 3 3 32 2" xfId="33112"/>
    <cellStyle name="Total 3 3 32 3" xfId="50600"/>
    <cellStyle name="Total 3 3 33" xfId="16099"/>
    <cellStyle name="Total 3 3 33 2" xfId="33659"/>
    <cellStyle name="Total 3 3 33 3" xfId="51147"/>
    <cellStyle name="Total 3 3 34" xfId="16658"/>
    <cellStyle name="Total 3 3 34 2" xfId="34218"/>
    <cellStyle name="Total 3 3 34 3" xfId="51706"/>
    <cellStyle name="Total 3 3 35" xfId="17180"/>
    <cellStyle name="Total 3 3 35 2" xfId="34740"/>
    <cellStyle name="Total 3 3 35 3" xfId="52228"/>
    <cellStyle name="Total 3 3 36" xfId="17784"/>
    <cellStyle name="Total 3 3 37" xfId="35272"/>
    <cellStyle name="Total 3 3 38" xfId="53165"/>
    <cellStyle name="Total 3 3 39" xfId="53651"/>
    <cellStyle name="Total 3 3 4" xfId="617"/>
    <cellStyle name="Total 3 3 4 10" xfId="10681"/>
    <cellStyle name="Total 3 3 4 10 2" xfId="28241"/>
    <cellStyle name="Total 3 3 4 10 3" xfId="45729"/>
    <cellStyle name="Total 3 3 4 11" xfId="11192"/>
    <cellStyle name="Total 3 3 4 11 2" xfId="28752"/>
    <cellStyle name="Total 3 3 4 11 3" xfId="46240"/>
    <cellStyle name="Total 3 3 4 12" xfId="11772"/>
    <cellStyle name="Total 3 3 4 12 2" xfId="29332"/>
    <cellStyle name="Total 3 3 4 12 3" xfId="46820"/>
    <cellStyle name="Total 3 3 4 13" xfId="12350"/>
    <cellStyle name="Total 3 3 4 13 2" xfId="29910"/>
    <cellStyle name="Total 3 3 4 13 3" xfId="47398"/>
    <cellStyle name="Total 3 3 4 14" xfId="12927"/>
    <cellStyle name="Total 3 3 4 14 2" xfId="30487"/>
    <cellStyle name="Total 3 3 4 14 3" xfId="47975"/>
    <cellStyle name="Total 3 3 4 15" xfId="13502"/>
    <cellStyle name="Total 3 3 4 15 2" xfId="31062"/>
    <cellStyle name="Total 3 3 4 15 3" xfId="48550"/>
    <cellStyle name="Total 3 3 4 16" xfId="14077"/>
    <cellStyle name="Total 3 3 4 16 2" xfId="31637"/>
    <cellStyle name="Total 3 3 4 16 3" xfId="49125"/>
    <cellStyle name="Total 3 3 4 17" xfId="14634"/>
    <cellStyle name="Total 3 3 4 17 2" xfId="32194"/>
    <cellStyle name="Total 3 3 4 17 3" xfId="49682"/>
    <cellStyle name="Total 3 3 4 18" xfId="15190"/>
    <cellStyle name="Total 3 3 4 18 2" xfId="32750"/>
    <cellStyle name="Total 3 3 4 18 3" xfId="50238"/>
    <cellStyle name="Total 3 3 4 19" xfId="15751"/>
    <cellStyle name="Total 3 3 4 19 2" xfId="33311"/>
    <cellStyle name="Total 3 3 4 19 3" xfId="50799"/>
    <cellStyle name="Total 3 3 4 2" xfId="6082"/>
    <cellStyle name="Total 3 3 4 2 2" xfId="23652"/>
    <cellStyle name="Total 3 3 4 2 3" xfId="41140"/>
    <cellStyle name="Total 3 3 4 20" xfId="16297"/>
    <cellStyle name="Total 3 3 4 20 2" xfId="33857"/>
    <cellStyle name="Total 3 3 4 20 3" xfId="51345"/>
    <cellStyle name="Total 3 3 4 21" xfId="16838"/>
    <cellStyle name="Total 3 3 4 21 2" xfId="34398"/>
    <cellStyle name="Total 3 3 4 21 3" xfId="51886"/>
    <cellStyle name="Total 3 3 4 22" xfId="17359"/>
    <cellStyle name="Total 3 3 4 22 2" xfId="34919"/>
    <cellStyle name="Total 3 3 4 22 3" xfId="52407"/>
    <cellStyle name="Total 3 3 4 23" xfId="17963"/>
    <cellStyle name="Total 3 3 4 24" xfId="35451"/>
    <cellStyle name="Total 3 3 4 3" xfId="6683"/>
    <cellStyle name="Total 3 3 4 3 2" xfId="24243"/>
    <cellStyle name="Total 3 3 4 3 3" xfId="41731"/>
    <cellStyle name="Total 3 3 4 4" xfId="7263"/>
    <cellStyle name="Total 3 3 4 4 2" xfId="24823"/>
    <cellStyle name="Total 3 3 4 4 3" xfId="42311"/>
    <cellStyle name="Total 3 3 4 5" xfId="7831"/>
    <cellStyle name="Total 3 3 4 5 2" xfId="25391"/>
    <cellStyle name="Total 3 3 4 5 3" xfId="42879"/>
    <cellStyle name="Total 3 3 4 6" xfId="8399"/>
    <cellStyle name="Total 3 3 4 6 2" xfId="25959"/>
    <cellStyle name="Total 3 3 4 6 3" xfId="43447"/>
    <cellStyle name="Total 3 3 4 7" xfId="8967"/>
    <cellStyle name="Total 3 3 4 7 2" xfId="26527"/>
    <cellStyle name="Total 3 3 4 7 3" xfId="44015"/>
    <cellStyle name="Total 3 3 4 8" xfId="9535"/>
    <cellStyle name="Total 3 3 4 8 2" xfId="27095"/>
    <cellStyle name="Total 3 3 4 8 3" xfId="44583"/>
    <cellStyle name="Total 3 3 4 9" xfId="10114"/>
    <cellStyle name="Total 3 3 4 9 2" xfId="27674"/>
    <cellStyle name="Total 3 3 4 9 3" xfId="45162"/>
    <cellStyle name="Total 3 3 5" xfId="1110"/>
    <cellStyle name="Total 3 3 5 2" xfId="18714"/>
    <cellStyle name="Total 3 3 5 3" xfId="36202"/>
    <cellStyle name="Total 3 3 6" xfId="1546"/>
    <cellStyle name="Total 3 3 6 2" xfId="19138"/>
    <cellStyle name="Total 3 3 6 3" xfId="36626"/>
    <cellStyle name="Total 3 3 7" xfId="1981"/>
    <cellStyle name="Total 3 3 7 2" xfId="19573"/>
    <cellStyle name="Total 3 3 7 3" xfId="37061"/>
    <cellStyle name="Total 3 3 8" xfId="2417"/>
    <cellStyle name="Total 3 3 8 2" xfId="20009"/>
    <cellStyle name="Total 3 3 8 3" xfId="37497"/>
    <cellStyle name="Total 3 3 9" xfId="3161"/>
    <cellStyle name="Total 3 3 9 2" xfId="20753"/>
    <cellStyle name="Total 3 3 9 3" xfId="38241"/>
    <cellStyle name="Total 3 30" xfId="510"/>
    <cellStyle name="Total 3 30 2" xfId="18557"/>
    <cellStyle name="Total 3 30 3" xfId="36045"/>
    <cellStyle name="Total 3 31" xfId="1000"/>
    <cellStyle name="Total 3 31 2" xfId="18616"/>
    <cellStyle name="Total 3 31 3" xfId="36104"/>
    <cellStyle name="Total 3 32" xfId="474"/>
    <cellStyle name="Total 3 32 2" xfId="18521"/>
    <cellStyle name="Total 3 32 3" xfId="36009"/>
    <cellStyle name="Total 3 33" xfId="3083"/>
    <cellStyle name="Total 3 33 2" xfId="20675"/>
    <cellStyle name="Total 3 33 3" xfId="38163"/>
    <cellStyle name="Total 3 34" xfId="2845"/>
    <cellStyle name="Total 3 34 2" xfId="20437"/>
    <cellStyle name="Total 3 34 3" xfId="37925"/>
    <cellStyle name="Total 3 35" xfId="2779"/>
    <cellStyle name="Total 3 35 2" xfId="20371"/>
    <cellStyle name="Total 3 35 3" xfId="37859"/>
    <cellStyle name="Total 3 36" xfId="2895"/>
    <cellStyle name="Total 3 36 2" xfId="20487"/>
    <cellStyle name="Total 3 36 3" xfId="37975"/>
    <cellStyle name="Total 3 37" xfId="1996"/>
    <cellStyle name="Total 3 37 2" xfId="19588"/>
    <cellStyle name="Total 3 37 3" xfId="37076"/>
    <cellStyle name="Total 3 38" xfId="2935"/>
    <cellStyle name="Total 3 38 2" xfId="20527"/>
    <cellStyle name="Total 3 38 3" xfId="38015"/>
    <cellStyle name="Total 3 39" xfId="5739"/>
    <cellStyle name="Total 3 39 2" xfId="23331"/>
    <cellStyle name="Total 3 39 3" xfId="40819"/>
    <cellStyle name="Total 3 4" xfId="222"/>
    <cellStyle name="Total 3 4 10" xfId="3235"/>
    <cellStyle name="Total 3 4 10 2" xfId="20827"/>
    <cellStyle name="Total 3 4 10 3" xfId="38315"/>
    <cellStyle name="Total 3 4 11" xfId="3664"/>
    <cellStyle name="Total 3 4 11 2" xfId="21256"/>
    <cellStyle name="Total 3 4 11 3" xfId="38744"/>
    <cellStyle name="Total 3 4 12" xfId="4087"/>
    <cellStyle name="Total 3 4 12 2" xfId="21679"/>
    <cellStyle name="Total 3 4 12 3" xfId="39167"/>
    <cellStyle name="Total 3 4 13" xfId="4508"/>
    <cellStyle name="Total 3 4 13 2" xfId="22100"/>
    <cellStyle name="Total 3 4 13 3" xfId="39588"/>
    <cellStyle name="Total 3 4 14" xfId="4923"/>
    <cellStyle name="Total 3 4 14 2" xfId="22515"/>
    <cellStyle name="Total 3 4 14 3" xfId="40003"/>
    <cellStyle name="Total 3 4 15" xfId="5323"/>
    <cellStyle name="Total 3 4 15 2" xfId="22915"/>
    <cellStyle name="Total 3 4 15 3" xfId="40403"/>
    <cellStyle name="Total 3 4 16" xfId="5834"/>
    <cellStyle name="Total 3 4 16 2" xfId="23426"/>
    <cellStyle name="Total 3 4 16 3" xfId="40914"/>
    <cellStyle name="Total 3 4 17" xfId="6434"/>
    <cellStyle name="Total 3 4 17 2" xfId="23994"/>
    <cellStyle name="Total 3 4 17 3" xfId="41482"/>
    <cellStyle name="Total 3 4 18" xfId="5694"/>
    <cellStyle name="Total 3 4 18 2" xfId="23286"/>
    <cellStyle name="Total 3 4 18 3" xfId="40774"/>
    <cellStyle name="Total 3 4 19" xfId="6698"/>
    <cellStyle name="Total 3 4 19 2" xfId="24258"/>
    <cellStyle name="Total 3 4 19 3" xfId="41746"/>
    <cellStyle name="Total 3 4 2" xfId="742"/>
    <cellStyle name="Total 3 4 2 10" xfId="4659"/>
    <cellStyle name="Total 3 4 2 10 2" xfId="22251"/>
    <cellStyle name="Total 3 4 2 10 3" xfId="39739"/>
    <cellStyle name="Total 3 4 2 11" xfId="5060"/>
    <cellStyle name="Total 3 4 2 11 2" xfId="22652"/>
    <cellStyle name="Total 3 4 2 11 3" xfId="40140"/>
    <cellStyle name="Total 3 4 2 12" xfId="5460"/>
    <cellStyle name="Total 3 4 2 12 2" xfId="23052"/>
    <cellStyle name="Total 3 4 2 12 3" xfId="40540"/>
    <cellStyle name="Total 3 4 2 13" xfId="6205"/>
    <cellStyle name="Total 3 4 2 13 2" xfId="23765"/>
    <cellStyle name="Total 3 4 2 13 3" xfId="41253"/>
    <cellStyle name="Total 3 4 2 14" xfId="6806"/>
    <cellStyle name="Total 3 4 2 14 2" xfId="24366"/>
    <cellStyle name="Total 3 4 2 14 3" xfId="41854"/>
    <cellStyle name="Total 3 4 2 15" xfId="7386"/>
    <cellStyle name="Total 3 4 2 15 2" xfId="24946"/>
    <cellStyle name="Total 3 4 2 15 3" xfId="42434"/>
    <cellStyle name="Total 3 4 2 16" xfId="7954"/>
    <cellStyle name="Total 3 4 2 16 2" xfId="25514"/>
    <cellStyle name="Total 3 4 2 16 3" xfId="43002"/>
    <cellStyle name="Total 3 4 2 17" xfId="8522"/>
    <cellStyle name="Total 3 4 2 17 2" xfId="26082"/>
    <cellStyle name="Total 3 4 2 17 3" xfId="43570"/>
    <cellStyle name="Total 3 4 2 18" xfId="9090"/>
    <cellStyle name="Total 3 4 2 18 2" xfId="26650"/>
    <cellStyle name="Total 3 4 2 18 3" xfId="44138"/>
    <cellStyle name="Total 3 4 2 19" xfId="9658"/>
    <cellStyle name="Total 3 4 2 19 2" xfId="27218"/>
    <cellStyle name="Total 3 4 2 19 3" xfId="44706"/>
    <cellStyle name="Total 3 4 2 2" xfId="1235"/>
    <cellStyle name="Total 3 4 2 2 2" xfId="18827"/>
    <cellStyle name="Total 3 4 2 2 3" xfId="36315"/>
    <cellStyle name="Total 3 4 2 20" xfId="10237"/>
    <cellStyle name="Total 3 4 2 20 2" xfId="27797"/>
    <cellStyle name="Total 3 4 2 20 3" xfId="45285"/>
    <cellStyle name="Total 3 4 2 21" xfId="10804"/>
    <cellStyle name="Total 3 4 2 21 2" xfId="28364"/>
    <cellStyle name="Total 3 4 2 21 3" xfId="45852"/>
    <cellStyle name="Total 3 4 2 22" xfId="11314"/>
    <cellStyle name="Total 3 4 2 22 2" xfId="28874"/>
    <cellStyle name="Total 3 4 2 22 3" xfId="46362"/>
    <cellStyle name="Total 3 4 2 23" xfId="11895"/>
    <cellStyle name="Total 3 4 2 23 2" xfId="29455"/>
    <cellStyle name="Total 3 4 2 23 3" xfId="46943"/>
    <cellStyle name="Total 3 4 2 24" xfId="12473"/>
    <cellStyle name="Total 3 4 2 24 2" xfId="30033"/>
    <cellStyle name="Total 3 4 2 24 3" xfId="47521"/>
    <cellStyle name="Total 3 4 2 25" xfId="13049"/>
    <cellStyle name="Total 3 4 2 25 2" xfId="30609"/>
    <cellStyle name="Total 3 4 2 25 3" xfId="48097"/>
    <cellStyle name="Total 3 4 2 26" xfId="13625"/>
    <cellStyle name="Total 3 4 2 26 2" xfId="31185"/>
    <cellStyle name="Total 3 4 2 26 3" xfId="48673"/>
    <cellStyle name="Total 3 4 2 27" xfId="14199"/>
    <cellStyle name="Total 3 4 2 27 2" xfId="31759"/>
    <cellStyle name="Total 3 4 2 27 3" xfId="49247"/>
    <cellStyle name="Total 3 4 2 28" xfId="14755"/>
    <cellStyle name="Total 3 4 2 28 2" xfId="32315"/>
    <cellStyle name="Total 3 4 2 28 3" xfId="49803"/>
    <cellStyle name="Total 3 4 2 29" xfId="15312"/>
    <cellStyle name="Total 3 4 2 29 2" xfId="32872"/>
    <cellStyle name="Total 3 4 2 29 3" xfId="50360"/>
    <cellStyle name="Total 3 4 2 3" xfId="1671"/>
    <cellStyle name="Total 3 4 2 3 2" xfId="19263"/>
    <cellStyle name="Total 3 4 2 3 3" xfId="36751"/>
    <cellStyle name="Total 3 4 2 30" xfId="15870"/>
    <cellStyle name="Total 3 4 2 30 2" xfId="33430"/>
    <cellStyle name="Total 3 4 2 30 3" xfId="50918"/>
    <cellStyle name="Total 3 4 2 31" xfId="16418"/>
    <cellStyle name="Total 3 4 2 31 2" xfId="33978"/>
    <cellStyle name="Total 3 4 2 31 3" xfId="51466"/>
    <cellStyle name="Total 3 4 2 32" xfId="16951"/>
    <cellStyle name="Total 3 4 2 32 2" xfId="34511"/>
    <cellStyle name="Total 3 4 2 32 3" xfId="51999"/>
    <cellStyle name="Total 3 4 2 33" xfId="17472"/>
    <cellStyle name="Total 3 4 2 33 2" xfId="35032"/>
    <cellStyle name="Total 3 4 2 33 3" xfId="52520"/>
    <cellStyle name="Total 3 4 2 34" xfId="18076"/>
    <cellStyle name="Total 3 4 2 35" xfId="35564"/>
    <cellStyle name="Total 3 4 2 36" xfId="53290"/>
    <cellStyle name="Total 3 4 2 37" xfId="53714"/>
    <cellStyle name="Total 3 4 2 4" xfId="2106"/>
    <cellStyle name="Total 3 4 2 4 2" xfId="19698"/>
    <cellStyle name="Total 3 4 2 4 3" xfId="37186"/>
    <cellStyle name="Total 3 4 2 5" xfId="2542"/>
    <cellStyle name="Total 3 4 2 5 2" xfId="20134"/>
    <cellStyle name="Total 3 4 2 5 3" xfId="37622"/>
    <cellStyle name="Total 3 4 2 6" xfId="2820"/>
    <cellStyle name="Total 3 4 2 6 2" xfId="20412"/>
    <cellStyle name="Total 3 4 2 6 3" xfId="37900"/>
    <cellStyle name="Total 3 4 2 7" xfId="3392"/>
    <cellStyle name="Total 3 4 2 7 2" xfId="20984"/>
    <cellStyle name="Total 3 4 2 7 3" xfId="38472"/>
    <cellStyle name="Total 3 4 2 8" xfId="3817"/>
    <cellStyle name="Total 3 4 2 8 2" xfId="21409"/>
    <cellStyle name="Total 3 4 2 8 3" xfId="38897"/>
    <cellStyle name="Total 3 4 2 9" xfId="4238"/>
    <cellStyle name="Total 3 4 2 9 2" xfId="21830"/>
    <cellStyle name="Total 3 4 2 9 3" xfId="39318"/>
    <cellStyle name="Total 3 4 20" xfId="7282"/>
    <cellStyle name="Total 3 4 20 2" xfId="24842"/>
    <cellStyle name="Total 3 4 20 3" xfId="42330"/>
    <cellStyle name="Total 3 4 21" xfId="7850"/>
    <cellStyle name="Total 3 4 21 2" xfId="25410"/>
    <cellStyle name="Total 3 4 21 3" xfId="42898"/>
    <cellStyle name="Total 3 4 22" xfId="8418"/>
    <cellStyle name="Total 3 4 22 2" xfId="25978"/>
    <cellStyle name="Total 3 4 22 3" xfId="43466"/>
    <cellStyle name="Total 3 4 23" xfId="5784"/>
    <cellStyle name="Total 3 4 23 2" xfId="23376"/>
    <cellStyle name="Total 3 4 23 3" xfId="40864"/>
    <cellStyle name="Total 3 4 24" xfId="5771"/>
    <cellStyle name="Total 3 4 24 2" xfId="23363"/>
    <cellStyle name="Total 3 4 24 3" xfId="40851"/>
    <cellStyle name="Total 3 4 25" xfId="9548"/>
    <cellStyle name="Total 3 4 25 2" xfId="27108"/>
    <cellStyle name="Total 3 4 25 3" xfId="44596"/>
    <cellStyle name="Total 3 4 26" xfId="11212"/>
    <cellStyle name="Total 3 4 26 2" xfId="28772"/>
    <cellStyle name="Total 3 4 26 3" xfId="46260"/>
    <cellStyle name="Total 3 4 27" xfId="11793"/>
    <cellStyle name="Total 3 4 27 2" xfId="29353"/>
    <cellStyle name="Total 3 4 27 3" xfId="46841"/>
    <cellStyle name="Total 3 4 28" xfId="12371"/>
    <cellStyle name="Total 3 4 28 2" xfId="29931"/>
    <cellStyle name="Total 3 4 28 3" xfId="47419"/>
    <cellStyle name="Total 3 4 29" xfId="12947"/>
    <cellStyle name="Total 3 4 29 2" xfId="30507"/>
    <cellStyle name="Total 3 4 29 3" xfId="47995"/>
    <cellStyle name="Total 3 4 3" xfId="862"/>
    <cellStyle name="Total 3 4 3 10" xfId="4779"/>
    <cellStyle name="Total 3 4 3 10 2" xfId="22371"/>
    <cellStyle name="Total 3 4 3 10 3" xfId="39859"/>
    <cellStyle name="Total 3 4 3 11" xfId="5180"/>
    <cellStyle name="Total 3 4 3 11 2" xfId="22772"/>
    <cellStyle name="Total 3 4 3 11 3" xfId="40260"/>
    <cellStyle name="Total 3 4 3 12" xfId="5580"/>
    <cellStyle name="Total 3 4 3 12 2" xfId="23172"/>
    <cellStyle name="Total 3 4 3 12 3" xfId="40660"/>
    <cellStyle name="Total 3 4 3 13" xfId="6325"/>
    <cellStyle name="Total 3 4 3 13 2" xfId="23885"/>
    <cellStyle name="Total 3 4 3 13 3" xfId="41373"/>
    <cellStyle name="Total 3 4 3 14" xfId="6926"/>
    <cellStyle name="Total 3 4 3 14 2" xfId="24486"/>
    <cellStyle name="Total 3 4 3 14 3" xfId="41974"/>
    <cellStyle name="Total 3 4 3 15" xfId="7506"/>
    <cellStyle name="Total 3 4 3 15 2" xfId="25066"/>
    <cellStyle name="Total 3 4 3 15 3" xfId="42554"/>
    <cellStyle name="Total 3 4 3 16" xfId="8074"/>
    <cellStyle name="Total 3 4 3 16 2" xfId="25634"/>
    <cellStyle name="Total 3 4 3 16 3" xfId="43122"/>
    <cellStyle name="Total 3 4 3 17" xfId="8642"/>
    <cellStyle name="Total 3 4 3 17 2" xfId="26202"/>
    <cellStyle name="Total 3 4 3 17 3" xfId="43690"/>
    <cellStyle name="Total 3 4 3 18" xfId="9210"/>
    <cellStyle name="Total 3 4 3 18 2" xfId="26770"/>
    <cellStyle name="Total 3 4 3 18 3" xfId="44258"/>
    <cellStyle name="Total 3 4 3 19" xfId="9778"/>
    <cellStyle name="Total 3 4 3 19 2" xfId="27338"/>
    <cellStyle name="Total 3 4 3 19 3" xfId="44826"/>
    <cellStyle name="Total 3 4 3 2" xfId="1355"/>
    <cellStyle name="Total 3 4 3 2 2" xfId="18947"/>
    <cellStyle name="Total 3 4 3 2 3" xfId="36435"/>
    <cellStyle name="Total 3 4 3 20" xfId="10357"/>
    <cellStyle name="Total 3 4 3 20 2" xfId="27917"/>
    <cellStyle name="Total 3 4 3 20 3" xfId="45405"/>
    <cellStyle name="Total 3 4 3 21" xfId="10924"/>
    <cellStyle name="Total 3 4 3 21 2" xfId="28484"/>
    <cellStyle name="Total 3 4 3 21 3" xfId="45972"/>
    <cellStyle name="Total 3 4 3 22" xfId="11434"/>
    <cellStyle name="Total 3 4 3 22 2" xfId="28994"/>
    <cellStyle name="Total 3 4 3 22 3" xfId="46482"/>
    <cellStyle name="Total 3 4 3 23" xfId="12015"/>
    <cellStyle name="Total 3 4 3 23 2" xfId="29575"/>
    <cellStyle name="Total 3 4 3 23 3" xfId="47063"/>
    <cellStyle name="Total 3 4 3 24" xfId="12593"/>
    <cellStyle name="Total 3 4 3 24 2" xfId="30153"/>
    <cellStyle name="Total 3 4 3 24 3" xfId="47641"/>
    <cellStyle name="Total 3 4 3 25" xfId="13169"/>
    <cellStyle name="Total 3 4 3 25 2" xfId="30729"/>
    <cellStyle name="Total 3 4 3 25 3" xfId="48217"/>
    <cellStyle name="Total 3 4 3 26" xfId="13745"/>
    <cellStyle name="Total 3 4 3 26 2" xfId="31305"/>
    <cellStyle name="Total 3 4 3 26 3" xfId="48793"/>
    <cellStyle name="Total 3 4 3 27" xfId="14319"/>
    <cellStyle name="Total 3 4 3 27 2" xfId="31879"/>
    <cellStyle name="Total 3 4 3 27 3" xfId="49367"/>
    <cellStyle name="Total 3 4 3 28" xfId="14875"/>
    <cellStyle name="Total 3 4 3 28 2" xfId="32435"/>
    <cellStyle name="Total 3 4 3 28 3" xfId="49923"/>
    <cellStyle name="Total 3 4 3 29" xfId="15432"/>
    <cellStyle name="Total 3 4 3 29 2" xfId="32992"/>
    <cellStyle name="Total 3 4 3 29 3" xfId="50480"/>
    <cellStyle name="Total 3 4 3 3" xfId="1791"/>
    <cellStyle name="Total 3 4 3 3 2" xfId="19383"/>
    <cellStyle name="Total 3 4 3 3 3" xfId="36871"/>
    <cellStyle name="Total 3 4 3 30" xfId="15990"/>
    <cellStyle name="Total 3 4 3 30 2" xfId="33550"/>
    <cellStyle name="Total 3 4 3 30 3" xfId="51038"/>
    <cellStyle name="Total 3 4 3 31" xfId="16538"/>
    <cellStyle name="Total 3 4 3 31 2" xfId="34098"/>
    <cellStyle name="Total 3 4 3 31 3" xfId="51586"/>
    <cellStyle name="Total 3 4 3 32" xfId="17071"/>
    <cellStyle name="Total 3 4 3 32 2" xfId="34631"/>
    <cellStyle name="Total 3 4 3 32 3" xfId="52119"/>
    <cellStyle name="Total 3 4 3 33" xfId="17592"/>
    <cellStyle name="Total 3 4 3 33 2" xfId="35152"/>
    <cellStyle name="Total 3 4 3 33 3" xfId="52640"/>
    <cellStyle name="Total 3 4 3 34" xfId="18196"/>
    <cellStyle name="Total 3 4 3 35" xfId="35684"/>
    <cellStyle name="Total 3 4 3 36" xfId="53410"/>
    <cellStyle name="Total 3 4 3 37" xfId="53096"/>
    <cellStyle name="Total 3 4 3 4" xfId="2226"/>
    <cellStyle name="Total 3 4 3 4 2" xfId="19818"/>
    <cellStyle name="Total 3 4 3 4 3" xfId="37306"/>
    <cellStyle name="Total 3 4 3 5" xfId="2662"/>
    <cellStyle name="Total 3 4 3 5 2" xfId="20254"/>
    <cellStyle name="Total 3 4 3 5 3" xfId="37742"/>
    <cellStyle name="Total 3 4 3 6" xfId="3086"/>
    <cellStyle name="Total 3 4 3 6 2" xfId="20678"/>
    <cellStyle name="Total 3 4 3 6 3" xfId="38166"/>
    <cellStyle name="Total 3 4 3 7" xfId="3512"/>
    <cellStyle name="Total 3 4 3 7 2" xfId="21104"/>
    <cellStyle name="Total 3 4 3 7 3" xfId="38592"/>
    <cellStyle name="Total 3 4 3 8" xfId="3937"/>
    <cellStyle name="Total 3 4 3 8 2" xfId="21529"/>
    <cellStyle name="Total 3 4 3 8 3" xfId="39017"/>
    <cellStyle name="Total 3 4 3 9" xfId="4358"/>
    <cellStyle name="Total 3 4 3 9 2" xfId="21950"/>
    <cellStyle name="Total 3 4 3 9 3" xfId="39438"/>
    <cellStyle name="Total 3 4 30" xfId="13517"/>
    <cellStyle name="Total 3 4 30 2" xfId="31077"/>
    <cellStyle name="Total 3 4 30 3" xfId="48565"/>
    <cellStyle name="Total 3 4 31" xfId="14096"/>
    <cellStyle name="Total 3 4 31 2" xfId="31656"/>
    <cellStyle name="Total 3 4 31 3" xfId="49144"/>
    <cellStyle name="Total 3 4 32" xfId="12913"/>
    <cellStyle name="Total 3 4 32 2" xfId="30473"/>
    <cellStyle name="Total 3 4 32 3" xfId="47961"/>
    <cellStyle name="Total 3 4 33" xfId="15205"/>
    <cellStyle name="Total 3 4 33 2" xfId="32765"/>
    <cellStyle name="Total 3 4 33 3" xfId="50253"/>
    <cellStyle name="Total 3 4 34" xfId="12727"/>
    <cellStyle name="Total 3 4 34 2" xfId="30287"/>
    <cellStyle name="Total 3 4 34 3" xfId="47775"/>
    <cellStyle name="Total 3 4 35" xfId="16312"/>
    <cellStyle name="Total 3 4 35 2" xfId="33872"/>
    <cellStyle name="Total 3 4 35 3" xfId="51360"/>
    <cellStyle name="Total 3 4 36" xfId="17760"/>
    <cellStyle name="Total 3 4 37" xfId="17713"/>
    <cellStyle name="Total 3 4 38" xfId="53131"/>
    <cellStyle name="Total 3 4 39" xfId="53744"/>
    <cellStyle name="Total 3 4 4" xfId="583"/>
    <cellStyle name="Total 3 4 4 10" xfId="10648"/>
    <cellStyle name="Total 3 4 4 10 2" xfId="28208"/>
    <cellStyle name="Total 3 4 4 10 3" xfId="45696"/>
    <cellStyle name="Total 3 4 4 11" xfId="11159"/>
    <cellStyle name="Total 3 4 4 11 2" xfId="28719"/>
    <cellStyle name="Total 3 4 4 11 3" xfId="46207"/>
    <cellStyle name="Total 3 4 4 12" xfId="11738"/>
    <cellStyle name="Total 3 4 4 12 2" xfId="29298"/>
    <cellStyle name="Total 3 4 4 12 3" xfId="46786"/>
    <cellStyle name="Total 3 4 4 13" xfId="12316"/>
    <cellStyle name="Total 3 4 4 13 2" xfId="29876"/>
    <cellStyle name="Total 3 4 4 13 3" xfId="47364"/>
    <cellStyle name="Total 3 4 4 14" xfId="12894"/>
    <cellStyle name="Total 3 4 4 14 2" xfId="30454"/>
    <cellStyle name="Total 3 4 4 14 3" xfId="47942"/>
    <cellStyle name="Total 3 4 4 15" xfId="13470"/>
    <cellStyle name="Total 3 4 4 15 2" xfId="31030"/>
    <cellStyle name="Total 3 4 4 15 3" xfId="48518"/>
    <cellStyle name="Total 3 4 4 16" xfId="14044"/>
    <cellStyle name="Total 3 4 4 16 2" xfId="31604"/>
    <cellStyle name="Total 3 4 4 16 3" xfId="49092"/>
    <cellStyle name="Total 3 4 4 17" xfId="14604"/>
    <cellStyle name="Total 3 4 4 17 2" xfId="32164"/>
    <cellStyle name="Total 3 4 4 17 3" xfId="49652"/>
    <cellStyle name="Total 3 4 4 18" xfId="15158"/>
    <cellStyle name="Total 3 4 4 18 2" xfId="32718"/>
    <cellStyle name="Total 3 4 4 18 3" xfId="50206"/>
    <cellStyle name="Total 3 4 4 19" xfId="15723"/>
    <cellStyle name="Total 3 4 4 19 2" xfId="33283"/>
    <cellStyle name="Total 3 4 4 19 3" xfId="50771"/>
    <cellStyle name="Total 3 4 4 2" xfId="6048"/>
    <cellStyle name="Total 3 4 4 2 2" xfId="23628"/>
    <cellStyle name="Total 3 4 4 2 3" xfId="41116"/>
    <cellStyle name="Total 3 4 4 20" xfId="16269"/>
    <cellStyle name="Total 3 4 4 20 2" xfId="33829"/>
    <cellStyle name="Total 3 4 4 20 3" xfId="51317"/>
    <cellStyle name="Total 3 4 4 21" xfId="16814"/>
    <cellStyle name="Total 3 4 4 21 2" xfId="34374"/>
    <cellStyle name="Total 3 4 4 21 3" xfId="51862"/>
    <cellStyle name="Total 3 4 4 22" xfId="17335"/>
    <cellStyle name="Total 3 4 4 22 2" xfId="34895"/>
    <cellStyle name="Total 3 4 4 22 3" xfId="52383"/>
    <cellStyle name="Total 3 4 4 23" xfId="17939"/>
    <cellStyle name="Total 3 4 4 24" xfId="35427"/>
    <cellStyle name="Total 3 4 4 3" xfId="6649"/>
    <cellStyle name="Total 3 4 4 3 2" xfId="24209"/>
    <cellStyle name="Total 3 4 4 3 3" xfId="41697"/>
    <cellStyle name="Total 3 4 4 4" xfId="7229"/>
    <cellStyle name="Total 3 4 4 4 2" xfId="24789"/>
    <cellStyle name="Total 3 4 4 4 3" xfId="42277"/>
    <cellStyle name="Total 3 4 4 5" xfId="7797"/>
    <cellStyle name="Total 3 4 4 5 2" xfId="25357"/>
    <cellStyle name="Total 3 4 4 5 3" xfId="42845"/>
    <cellStyle name="Total 3 4 4 6" xfId="8365"/>
    <cellStyle name="Total 3 4 4 6 2" xfId="25925"/>
    <cellStyle name="Total 3 4 4 6 3" xfId="43413"/>
    <cellStyle name="Total 3 4 4 7" xfId="8933"/>
    <cellStyle name="Total 3 4 4 7 2" xfId="26493"/>
    <cellStyle name="Total 3 4 4 7 3" xfId="43981"/>
    <cellStyle name="Total 3 4 4 8" xfId="9501"/>
    <cellStyle name="Total 3 4 4 8 2" xfId="27061"/>
    <cellStyle name="Total 3 4 4 8 3" xfId="44549"/>
    <cellStyle name="Total 3 4 4 9" xfId="10081"/>
    <cellStyle name="Total 3 4 4 9 2" xfId="27641"/>
    <cellStyle name="Total 3 4 4 9 3" xfId="45129"/>
    <cellStyle name="Total 3 4 5" xfId="1076"/>
    <cellStyle name="Total 3 4 5 2" xfId="18692"/>
    <cellStyle name="Total 3 4 5 3" xfId="36180"/>
    <cellStyle name="Total 3 4 6" xfId="1512"/>
    <cellStyle name="Total 3 4 6 2" xfId="19104"/>
    <cellStyle name="Total 3 4 6 3" xfId="36592"/>
    <cellStyle name="Total 3 4 7" xfId="1948"/>
    <cellStyle name="Total 3 4 7 2" xfId="19540"/>
    <cellStyle name="Total 3 4 7 3" xfId="37028"/>
    <cellStyle name="Total 3 4 8" xfId="2383"/>
    <cellStyle name="Total 3 4 8 2" xfId="19975"/>
    <cellStyle name="Total 3 4 8 3" xfId="37463"/>
    <cellStyle name="Total 3 4 9" xfId="2901"/>
    <cellStyle name="Total 3 4 9 2" xfId="20493"/>
    <cellStyle name="Total 3 4 9 3" xfId="37981"/>
    <cellStyle name="Total 3 40" xfId="8385"/>
    <cellStyle name="Total 3 40 2" xfId="25945"/>
    <cellStyle name="Total 3 40 3" xfId="43433"/>
    <cellStyle name="Total 3 41" xfId="9520"/>
    <cellStyle name="Total 3 41 2" xfId="27080"/>
    <cellStyle name="Total 3 41 3" xfId="44568"/>
    <cellStyle name="Total 3 42" xfId="10633"/>
    <cellStyle name="Total 3 42 2" xfId="28193"/>
    <cellStyle name="Total 3 42 3" xfId="45681"/>
    <cellStyle name="Total 3 43" xfId="7249"/>
    <cellStyle name="Total 3 43 2" xfId="24809"/>
    <cellStyle name="Total 3 43 3" xfId="42297"/>
    <cellStyle name="Total 3 44" xfId="10066"/>
    <cellStyle name="Total 3 44 2" xfId="27626"/>
    <cellStyle name="Total 3 44 3" xfId="45114"/>
    <cellStyle name="Total 3 45" xfId="11722"/>
    <cellStyle name="Total 3 45 2" xfId="29282"/>
    <cellStyle name="Total 3 45 3" xfId="46770"/>
    <cellStyle name="Total 3 46" xfId="12300"/>
    <cellStyle name="Total 3 46 2" xfId="29860"/>
    <cellStyle name="Total 3 46 3" xfId="47348"/>
    <cellStyle name="Total 3 47" xfId="14063"/>
    <cellStyle name="Total 3 47 2" xfId="31623"/>
    <cellStyle name="Total 3 47 3" xfId="49111"/>
    <cellStyle name="Total 3 48" xfId="15176"/>
    <cellStyle name="Total 3 48 2" xfId="32736"/>
    <cellStyle name="Total 3 48 3" xfId="50224"/>
    <cellStyle name="Total 3 49" xfId="52763"/>
    <cellStyle name="Total 3 5" xfId="230"/>
    <cellStyle name="Total 3 5 10" xfId="3312"/>
    <cellStyle name="Total 3 5 10 2" xfId="20904"/>
    <cellStyle name="Total 3 5 10 3" xfId="38392"/>
    <cellStyle name="Total 3 5 11" xfId="3737"/>
    <cellStyle name="Total 3 5 11 2" xfId="21329"/>
    <cellStyle name="Total 3 5 11 3" xfId="38817"/>
    <cellStyle name="Total 3 5 12" xfId="4158"/>
    <cellStyle name="Total 3 5 12 2" xfId="21750"/>
    <cellStyle name="Total 3 5 12 3" xfId="39238"/>
    <cellStyle name="Total 3 5 13" xfId="4579"/>
    <cellStyle name="Total 3 5 13 2" xfId="22171"/>
    <cellStyle name="Total 3 5 13 3" xfId="39659"/>
    <cellStyle name="Total 3 5 14" xfId="4980"/>
    <cellStyle name="Total 3 5 14 2" xfId="22572"/>
    <cellStyle name="Total 3 5 14 3" xfId="40060"/>
    <cellStyle name="Total 3 5 15" xfId="5380"/>
    <cellStyle name="Total 3 5 15 2" xfId="22972"/>
    <cellStyle name="Total 3 5 15 3" xfId="40460"/>
    <cellStyle name="Total 3 5 16" xfId="5915"/>
    <cellStyle name="Total 3 5 16 2" xfId="23507"/>
    <cellStyle name="Total 3 5 16 3" xfId="40995"/>
    <cellStyle name="Total 3 5 17" xfId="6516"/>
    <cellStyle name="Total 3 5 17 2" xfId="24076"/>
    <cellStyle name="Total 3 5 17 3" xfId="41564"/>
    <cellStyle name="Total 3 5 18" xfId="7096"/>
    <cellStyle name="Total 3 5 18 2" xfId="24656"/>
    <cellStyle name="Total 3 5 18 3" xfId="42144"/>
    <cellStyle name="Total 3 5 19" xfId="7664"/>
    <cellStyle name="Total 3 5 19 2" xfId="25224"/>
    <cellStyle name="Total 3 5 19 3" xfId="42712"/>
    <cellStyle name="Total 3 5 2" xfId="799"/>
    <cellStyle name="Total 3 5 2 10" xfId="4716"/>
    <cellStyle name="Total 3 5 2 10 2" xfId="22308"/>
    <cellStyle name="Total 3 5 2 10 3" xfId="39796"/>
    <cellStyle name="Total 3 5 2 11" xfId="5117"/>
    <cellStyle name="Total 3 5 2 11 2" xfId="22709"/>
    <cellStyle name="Total 3 5 2 11 3" xfId="40197"/>
    <cellStyle name="Total 3 5 2 12" xfId="5517"/>
    <cellStyle name="Total 3 5 2 12 2" xfId="23109"/>
    <cellStyle name="Total 3 5 2 12 3" xfId="40597"/>
    <cellStyle name="Total 3 5 2 13" xfId="6262"/>
    <cellStyle name="Total 3 5 2 13 2" xfId="23822"/>
    <cellStyle name="Total 3 5 2 13 3" xfId="41310"/>
    <cellStyle name="Total 3 5 2 14" xfId="6863"/>
    <cellStyle name="Total 3 5 2 14 2" xfId="24423"/>
    <cellStyle name="Total 3 5 2 14 3" xfId="41911"/>
    <cellStyle name="Total 3 5 2 15" xfId="7443"/>
    <cellStyle name="Total 3 5 2 15 2" xfId="25003"/>
    <cellStyle name="Total 3 5 2 15 3" xfId="42491"/>
    <cellStyle name="Total 3 5 2 16" xfId="8011"/>
    <cellStyle name="Total 3 5 2 16 2" xfId="25571"/>
    <cellStyle name="Total 3 5 2 16 3" xfId="43059"/>
    <cellStyle name="Total 3 5 2 17" xfId="8579"/>
    <cellStyle name="Total 3 5 2 17 2" xfId="26139"/>
    <cellStyle name="Total 3 5 2 17 3" xfId="43627"/>
    <cellStyle name="Total 3 5 2 18" xfId="9147"/>
    <cellStyle name="Total 3 5 2 18 2" xfId="26707"/>
    <cellStyle name="Total 3 5 2 18 3" xfId="44195"/>
    <cellStyle name="Total 3 5 2 19" xfId="9715"/>
    <cellStyle name="Total 3 5 2 19 2" xfId="27275"/>
    <cellStyle name="Total 3 5 2 19 3" xfId="44763"/>
    <cellStyle name="Total 3 5 2 2" xfId="1292"/>
    <cellStyle name="Total 3 5 2 2 2" xfId="18884"/>
    <cellStyle name="Total 3 5 2 2 3" xfId="36372"/>
    <cellStyle name="Total 3 5 2 20" xfId="10294"/>
    <cellStyle name="Total 3 5 2 20 2" xfId="27854"/>
    <cellStyle name="Total 3 5 2 20 3" xfId="45342"/>
    <cellStyle name="Total 3 5 2 21" xfId="10861"/>
    <cellStyle name="Total 3 5 2 21 2" xfId="28421"/>
    <cellStyle name="Total 3 5 2 21 3" xfId="45909"/>
    <cellStyle name="Total 3 5 2 22" xfId="11371"/>
    <cellStyle name="Total 3 5 2 22 2" xfId="28931"/>
    <cellStyle name="Total 3 5 2 22 3" xfId="46419"/>
    <cellStyle name="Total 3 5 2 23" xfId="11952"/>
    <cellStyle name="Total 3 5 2 23 2" xfId="29512"/>
    <cellStyle name="Total 3 5 2 23 3" xfId="47000"/>
    <cellStyle name="Total 3 5 2 24" xfId="12530"/>
    <cellStyle name="Total 3 5 2 24 2" xfId="30090"/>
    <cellStyle name="Total 3 5 2 24 3" xfId="47578"/>
    <cellStyle name="Total 3 5 2 25" xfId="13106"/>
    <cellStyle name="Total 3 5 2 25 2" xfId="30666"/>
    <cellStyle name="Total 3 5 2 25 3" xfId="48154"/>
    <cellStyle name="Total 3 5 2 26" xfId="13682"/>
    <cellStyle name="Total 3 5 2 26 2" xfId="31242"/>
    <cellStyle name="Total 3 5 2 26 3" xfId="48730"/>
    <cellStyle name="Total 3 5 2 27" xfId="14256"/>
    <cellStyle name="Total 3 5 2 27 2" xfId="31816"/>
    <cellStyle name="Total 3 5 2 27 3" xfId="49304"/>
    <cellStyle name="Total 3 5 2 28" xfId="14812"/>
    <cellStyle name="Total 3 5 2 28 2" xfId="32372"/>
    <cellStyle name="Total 3 5 2 28 3" xfId="49860"/>
    <cellStyle name="Total 3 5 2 29" xfId="15369"/>
    <cellStyle name="Total 3 5 2 29 2" xfId="32929"/>
    <cellStyle name="Total 3 5 2 29 3" xfId="50417"/>
    <cellStyle name="Total 3 5 2 3" xfId="1728"/>
    <cellStyle name="Total 3 5 2 3 2" xfId="19320"/>
    <cellStyle name="Total 3 5 2 3 3" xfId="36808"/>
    <cellStyle name="Total 3 5 2 30" xfId="15927"/>
    <cellStyle name="Total 3 5 2 30 2" xfId="33487"/>
    <cellStyle name="Total 3 5 2 30 3" xfId="50975"/>
    <cellStyle name="Total 3 5 2 31" xfId="16475"/>
    <cellStyle name="Total 3 5 2 31 2" xfId="34035"/>
    <cellStyle name="Total 3 5 2 31 3" xfId="51523"/>
    <cellStyle name="Total 3 5 2 32" xfId="17008"/>
    <cellStyle name="Total 3 5 2 32 2" xfId="34568"/>
    <cellStyle name="Total 3 5 2 32 3" xfId="52056"/>
    <cellStyle name="Total 3 5 2 33" xfId="17529"/>
    <cellStyle name="Total 3 5 2 33 2" xfId="35089"/>
    <cellStyle name="Total 3 5 2 33 3" xfId="52577"/>
    <cellStyle name="Total 3 5 2 34" xfId="18133"/>
    <cellStyle name="Total 3 5 2 35" xfId="35621"/>
    <cellStyle name="Total 3 5 2 36" xfId="53347"/>
    <cellStyle name="Total 3 5 2 37" xfId="53773"/>
    <cellStyle name="Total 3 5 2 4" xfId="2163"/>
    <cellStyle name="Total 3 5 2 4 2" xfId="19755"/>
    <cellStyle name="Total 3 5 2 4 3" xfId="37243"/>
    <cellStyle name="Total 3 5 2 5" xfId="2599"/>
    <cellStyle name="Total 3 5 2 5 2" xfId="20191"/>
    <cellStyle name="Total 3 5 2 5 3" xfId="37679"/>
    <cellStyle name="Total 3 5 2 6" xfId="2878"/>
    <cellStyle name="Total 3 5 2 6 2" xfId="20470"/>
    <cellStyle name="Total 3 5 2 6 3" xfId="37958"/>
    <cellStyle name="Total 3 5 2 7" xfId="3449"/>
    <cellStyle name="Total 3 5 2 7 2" xfId="21041"/>
    <cellStyle name="Total 3 5 2 7 3" xfId="38529"/>
    <cellStyle name="Total 3 5 2 8" xfId="3874"/>
    <cellStyle name="Total 3 5 2 8 2" xfId="21466"/>
    <cellStyle name="Total 3 5 2 8 3" xfId="38954"/>
    <cellStyle name="Total 3 5 2 9" xfId="4295"/>
    <cellStyle name="Total 3 5 2 9 2" xfId="21887"/>
    <cellStyle name="Total 3 5 2 9 3" xfId="39375"/>
    <cellStyle name="Total 3 5 20" xfId="8232"/>
    <cellStyle name="Total 3 5 20 2" xfId="25792"/>
    <cellStyle name="Total 3 5 20 3" xfId="43280"/>
    <cellStyle name="Total 3 5 21" xfId="8800"/>
    <cellStyle name="Total 3 5 21 2" xfId="26360"/>
    <cellStyle name="Total 3 5 21 3" xfId="43848"/>
    <cellStyle name="Total 3 5 22" xfId="9368"/>
    <cellStyle name="Total 3 5 22 2" xfId="26928"/>
    <cellStyle name="Total 3 5 22 3" xfId="44416"/>
    <cellStyle name="Total 3 5 23" xfId="9948"/>
    <cellStyle name="Total 3 5 23 2" xfId="27508"/>
    <cellStyle name="Total 3 5 23 3" xfId="44996"/>
    <cellStyle name="Total 3 5 24" xfId="10515"/>
    <cellStyle name="Total 3 5 24 2" xfId="28075"/>
    <cellStyle name="Total 3 5 24 3" xfId="45563"/>
    <cellStyle name="Total 3 5 25" xfId="6614"/>
    <cellStyle name="Total 3 5 25 2" xfId="24174"/>
    <cellStyle name="Total 3 5 25 3" xfId="41662"/>
    <cellStyle name="Total 3 5 26" xfId="11605"/>
    <cellStyle name="Total 3 5 26 2" xfId="29165"/>
    <cellStyle name="Total 3 5 26 3" xfId="46653"/>
    <cellStyle name="Total 3 5 27" xfId="12183"/>
    <cellStyle name="Total 3 5 27 2" xfId="29743"/>
    <cellStyle name="Total 3 5 27 3" xfId="47231"/>
    <cellStyle name="Total 3 5 28" xfId="12762"/>
    <cellStyle name="Total 3 5 28 2" xfId="30322"/>
    <cellStyle name="Total 3 5 28 3" xfId="47810"/>
    <cellStyle name="Total 3 5 29" xfId="13338"/>
    <cellStyle name="Total 3 5 29 2" xfId="30898"/>
    <cellStyle name="Total 3 5 29 3" xfId="48386"/>
    <cellStyle name="Total 3 5 3" xfId="919"/>
    <cellStyle name="Total 3 5 3 10" xfId="4836"/>
    <cellStyle name="Total 3 5 3 10 2" xfId="22428"/>
    <cellStyle name="Total 3 5 3 10 3" xfId="39916"/>
    <cellStyle name="Total 3 5 3 11" xfId="5237"/>
    <cellStyle name="Total 3 5 3 11 2" xfId="22829"/>
    <cellStyle name="Total 3 5 3 11 3" xfId="40317"/>
    <cellStyle name="Total 3 5 3 12" xfId="5637"/>
    <cellStyle name="Total 3 5 3 12 2" xfId="23229"/>
    <cellStyle name="Total 3 5 3 12 3" xfId="40717"/>
    <cellStyle name="Total 3 5 3 13" xfId="6382"/>
    <cellStyle name="Total 3 5 3 13 2" xfId="23942"/>
    <cellStyle name="Total 3 5 3 13 3" xfId="41430"/>
    <cellStyle name="Total 3 5 3 14" xfId="6983"/>
    <cellStyle name="Total 3 5 3 14 2" xfId="24543"/>
    <cellStyle name="Total 3 5 3 14 3" xfId="42031"/>
    <cellStyle name="Total 3 5 3 15" xfId="7563"/>
    <cellStyle name="Total 3 5 3 15 2" xfId="25123"/>
    <cellStyle name="Total 3 5 3 15 3" xfId="42611"/>
    <cellStyle name="Total 3 5 3 16" xfId="8131"/>
    <cellStyle name="Total 3 5 3 16 2" xfId="25691"/>
    <cellStyle name="Total 3 5 3 16 3" xfId="43179"/>
    <cellStyle name="Total 3 5 3 17" xfId="8699"/>
    <cellStyle name="Total 3 5 3 17 2" xfId="26259"/>
    <cellStyle name="Total 3 5 3 17 3" xfId="43747"/>
    <cellStyle name="Total 3 5 3 18" xfId="9267"/>
    <cellStyle name="Total 3 5 3 18 2" xfId="26827"/>
    <cellStyle name="Total 3 5 3 18 3" xfId="44315"/>
    <cellStyle name="Total 3 5 3 19" xfId="9835"/>
    <cellStyle name="Total 3 5 3 19 2" xfId="27395"/>
    <cellStyle name="Total 3 5 3 19 3" xfId="44883"/>
    <cellStyle name="Total 3 5 3 2" xfId="1412"/>
    <cellStyle name="Total 3 5 3 2 2" xfId="19004"/>
    <cellStyle name="Total 3 5 3 2 3" xfId="36492"/>
    <cellStyle name="Total 3 5 3 20" xfId="10414"/>
    <cellStyle name="Total 3 5 3 20 2" xfId="27974"/>
    <cellStyle name="Total 3 5 3 20 3" xfId="45462"/>
    <cellStyle name="Total 3 5 3 21" xfId="10981"/>
    <cellStyle name="Total 3 5 3 21 2" xfId="28541"/>
    <cellStyle name="Total 3 5 3 21 3" xfId="46029"/>
    <cellStyle name="Total 3 5 3 22" xfId="11491"/>
    <cellStyle name="Total 3 5 3 22 2" xfId="29051"/>
    <cellStyle name="Total 3 5 3 22 3" xfId="46539"/>
    <cellStyle name="Total 3 5 3 23" xfId="12072"/>
    <cellStyle name="Total 3 5 3 23 2" xfId="29632"/>
    <cellStyle name="Total 3 5 3 23 3" xfId="47120"/>
    <cellStyle name="Total 3 5 3 24" xfId="12650"/>
    <cellStyle name="Total 3 5 3 24 2" xfId="30210"/>
    <cellStyle name="Total 3 5 3 24 3" xfId="47698"/>
    <cellStyle name="Total 3 5 3 25" xfId="13226"/>
    <cellStyle name="Total 3 5 3 25 2" xfId="30786"/>
    <cellStyle name="Total 3 5 3 25 3" xfId="48274"/>
    <cellStyle name="Total 3 5 3 26" xfId="13802"/>
    <cellStyle name="Total 3 5 3 26 2" xfId="31362"/>
    <cellStyle name="Total 3 5 3 26 3" xfId="48850"/>
    <cellStyle name="Total 3 5 3 27" xfId="14376"/>
    <cellStyle name="Total 3 5 3 27 2" xfId="31936"/>
    <cellStyle name="Total 3 5 3 27 3" xfId="49424"/>
    <cellStyle name="Total 3 5 3 28" xfId="14932"/>
    <cellStyle name="Total 3 5 3 28 2" xfId="32492"/>
    <cellStyle name="Total 3 5 3 28 3" xfId="49980"/>
    <cellStyle name="Total 3 5 3 29" xfId="15489"/>
    <cellStyle name="Total 3 5 3 29 2" xfId="33049"/>
    <cellStyle name="Total 3 5 3 29 3" xfId="50537"/>
    <cellStyle name="Total 3 5 3 3" xfId="1848"/>
    <cellStyle name="Total 3 5 3 3 2" xfId="19440"/>
    <cellStyle name="Total 3 5 3 3 3" xfId="36928"/>
    <cellStyle name="Total 3 5 3 30" xfId="16047"/>
    <cellStyle name="Total 3 5 3 30 2" xfId="33607"/>
    <cellStyle name="Total 3 5 3 30 3" xfId="51095"/>
    <cellStyle name="Total 3 5 3 31" xfId="16595"/>
    <cellStyle name="Total 3 5 3 31 2" xfId="34155"/>
    <cellStyle name="Total 3 5 3 31 3" xfId="51643"/>
    <cellStyle name="Total 3 5 3 32" xfId="17128"/>
    <cellStyle name="Total 3 5 3 32 2" xfId="34688"/>
    <cellStyle name="Total 3 5 3 32 3" xfId="52176"/>
    <cellStyle name="Total 3 5 3 33" xfId="17649"/>
    <cellStyle name="Total 3 5 3 33 2" xfId="35209"/>
    <cellStyle name="Total 3 5 3 33 3" xfId="52697"/>
    <cellStyle name="Total 3 5 3 34" xfId="18253"/>
    <cellStyle name="Total 3 5 3 35" xfId="35741"/>
    <cellStyle name="Total 3 5 3 36" xfId="53467"/>
    <cellStyle name="Total 3 5 3 37" xfId="53857"/>
    <cellStyle name="Total 3 5 3 4" xfId="2283"/>
    <cellStyle name="Total 3 5 3 4 2" xfId="19875"/>
    <cellStyle name="Total 3 5 3 4 3" xfId="37363"/>
    <cellStyle name="Total 3 5 3 5" xfId="2719"/>
    <cellStyle name="Total 3 5 3 5 2" xfId="20311"/>
    <cellStyle name="Total 3 5 3 5 3" xfId="37799"/>
    <cellStyle name="Total 3 5 3 6" xfId="2386"/>
    <cellStyle name="Total 3 5 3 6 2" xfId="19978"/>
    <cellStyle name="Total 3 5 3 6 3" xfId="37466"/>
    <cellStyle name="Total 3 5 3 7" xfId="3569"/>
    <cellStyle name="Total 3 5 3 7 2" xfId="21161"/>
    <cellStyle name="Total 3 5 3 7 3" xfId="38649"/>
    <cellStyle name="Total 3 5 3 8" xfId="3994"/>
    <cellStyle name="Total 3 5 3 8 2" xfId="21586"/>
    <cellStyle name="Total 3 5 3 8 3" xfId="39074"/>
    <cellStyle name="Total 3 5 3 9" xfId="4415"/>
    <cellStyle name="Total 3 5 3 9 2" xfId="22007"/>
    <cellStyle name="Total 3 5 3 9 3" xfId="39495"/>
    <cellStyle name="Total 3 5 30" xfId="13915"/>
    <cellStyle name="Total 3 5 30 2" xfId="31475"/>
    <cellStyle name="Total 3 5 30 3" xfId="48963"/>
    <cellStyle name="Total 3 5 31" xfId="14475"/>
    <cellStyle name="Total 3 5 31 2" xfId="32035"/>
    <cellStyle name="Total 3 5 31 3" xfId="49523"/>
    <cellStyle name="Total 3 5 32" xfId="15030"/>
    <cellStyle name="Total 3 5 32 2" xfId="32590"/>
    <cellStyle name="Total 3 5 32 3" xfId="50078"/>
    <cellStyle name="Total 3 5 33" xfId="15595"/>
    <cellStyle name="Total 3 5 33 2" xfId="33155"/>
    <cellStyle name="Total 3 5 33 3" xfId="50643"/>
    <cellStyle name="Total 3 5 34" xfId="16142"/>
    <cellStyle name="Total 3 5 34 2" xfId="33702"/>
    <cellStyle name="Total 3 5 34 3" xfId="51190"/>
    <cellStyle name="Total 3 5 35" xfId="16693"/>
    <cellStyle name="Total 3 5 35 2" xfId="34253"/>
    <cellStyle name="Total 3 5 35 3" xfId="51741"/>
    <cellStyle name="Total 3 5 36" xfId="17214"/>
    <cellStyle name="Total 3 5 36 2" xfId="34774"/>
    <cellStyle name="Total 3 5 36 3" xfId="52262"/>
    <cellStyle name="Total 3 5 37" xfId="17818"/>
    <cellStyle name="Total 3 5 38" xfId="35306"/>
    <cellStyle name="Total 3 5 39" xfId="53210"/>
    <cellStyle name="Total 3 5 4" xfId="662"/>
    <cellStyle name="Total 3 5 4 10" xfId="10724"/>
    <cellStyle name="Total 3 5 4 10 2" xfId="28284"/>
    <cellStyle name="Total 3 5 4 10 3" xfId="45772"/>
    <cellStyle name="Total 3 5 4 11" xfId="11234"/>
    <cellStyle name="Total 3 5 4 11 2" xfId="28794"/>
    <cellStyle name="Total 3 5 4 11 3" xfId="46282"/>
    <cellStyle name="Total 3 5 4 12" xfId="11815"/>
    <cellStyle name="Total 3 5 4 12 2" xfId="29375"/>
    <cellStyle name="Total 3 5 4 12 3" xfId="46863"/>
    <cellStyle name="Total 3 5 4 13" xfId="12393"/>
    <cellStyle name="Total 3 5 4 13 2" xfId="29953"/>
    <cellStyle name="Total 3 5 4 13 3" xfId="47441"/>
    <cellStyle name="Total 3 5 4 14" xfId="12969"/>
    <cellStyle name="Total 3 5 4 14 2" xfId="30529"/>
    <cellStyle name="Total 3 5 4 14 3" xfId="48017"/>
    <cellStyle name="Total 3 5 4 15" xfId="13545"/>
    <cellStyle name="Total 3 5 4 15 2" xfId="31105"/>
    <cellStyle name="Total 3 5 4 15 3" xfId="48593"/>
    <cellStyle name="Total 3 5 4 16" xfId="14119"/>
    <cellStyle name="Total 3 5 4 16 2" xfId="31679"/>
    <cellStyle name="Total 3 5 4 16 3" xfId="49167"/>
    <cellStyle name="Total 3 5 4 17" xfId="14675"/>
    <cellStyle name="Total 3 5 4 17 2" xfId="32235"/>
    <cellStyle name="Total 3 5 4 17 3" xfId="49723"/>
    <cellStyle name="Total 3 5 4 18" xfId="15232"/>
    <cellStyle name="Total 3 5 4 18 2" xfId="32792"/>
    <cellStyle name="Total 3 5 4 18 3" xfId="50280"/>
    <cellStyle name="Total 3 5 4 19" xfId="15790"/>
    <cellStyle name="Total 3 5 4 19 2" xfId="33350"/>
    <cellStyle name="Total 3 5 4 19 3" xfId="50838"/>
    <cellStyle name="Total 3 5 4 2" xfId="6125"/>
    <cellStyle name="Total 3 5 4 2 2" xfId="23685"/>
    <cellStyle name="Total 3 5 4 2 3" xfId="41173"/>
    <cellStyle name="Total 3 5 4 20" xfId="16338"/>
    <cellStyle name="Total 3 5 4 20 2" xfId="33898"/>
    <cellStyle name="Total 3 5 4 20 3" xfId="51386"/>
    <cellStyle name="Total 3 5 4 21" xfId="16871"/>
    <cellStyle name="Total 3 5 4 21 2" xfId="34431"/>
    <cellStyle name="Total 3 5 4 21 3" xfId="51919"/>
    <cellStyle name="Total 3 5 4 22" xfId="17392"/>
    <cellStyle name="Total 3 5 4 22 2" xfId="34952"/>
    <cellStyle name="Total 3 5 4 22 3" xfId="52440"/>
    <cellStyle name="Total 3 5 4 23" xfId="17996"/>
    <cellStyle name="Total 3 5 4 24" xfId="35484"/>
    <cellStyle name="Total 3 5 4 3" xfId="6726"/>
    <cellStyle name="Total 3 5 4 3 2" xfId="24286"/>
    <cellStyle name="Total 3 5 4 3 3" xfId="41774"/>
    <cellStyle name="Total 3 5 4 4" xfId="7306"/>
    <cellStyle name="Total 3 5 4 4 2" xfId="24866"/>
    <cellStyle name="Total 3 5 4 4 3" xfId="42354"/>
    <cellStyle name="Total 3 5 4 5" xfId="7874"/>
    <cellStyle name="Total 3 5 4 5 2" xfId="25434"/>
    <cellStyle name="Total 3 5 4 5 3" xfId="42922"/>
    <cellStyle name="Total 3 5 4 6" xfId="8442"/>
    <cellStyle name="Total 3 5 4 6 2" xfId="26002"/>
    <cellStyle name="Total 3 5 4 6 3" xfId="43490"/>
    <cellStyle name="Total 3 5 4 7" xfId="9010"/>
    <cellStyle name="Total 3 5 4 7 2" xfId="26570"/>
    <cellStyle name="Total 3 5 4 7 3" xfId="44058"/>
    <cellStyle name="Total 3 5 4 8" xfId="9578"/>
    <cellStyle name="Total 3 5 4 8 2" xfId="27138"/>
    <cellStyle name="Total 3 5 4 8 3" xfId="44626"/>
    <cellStyle name="Total 3 5 4 9" xfId="10157"/>
    <cellStyle name="Total 3 5 4 9 2" xfId="27717"/>
    <cellStyle name="Total 3 5 4 9 3" xfId="45205"/>
    <cellStyle name="Total 3 5 40" xfId="53011"/>
    <cellStyle name="Total 3 5 5" xfId="1155"/>
    <cellStyle name="Total 3 5 5 2" xfId="18747"/>
    <cellStyle name="Total 3 5 5 3" xfId="36235"/>
    <cellStyle name="Total 3 5 6" xfId="1591"/>
    <cellStyle name="Total 3 5 6 2" xfId="19183"/>
    <cellStyle name="Total 3 5 6 3" xfId="36671"/>
    <cellStyle name="Total 3 5 7" xfId="2026"/>
    <cellStyle name="Total 3 5 7 2" xfId="19618"/>
    <cellStyle name="Total 3 5 7 3" xfId="37106"/>
    <cellStyle name="Total 3 5 8" xfId="2462"/>
    <cellStyle name="Total 3 5 8 2" xfId="20054"/>
    <cellStyle name="Total 3 5 8 3" xfId="37542"/>
    <cellStyle name="Total 3 5 9" xfId="3100"/>
    <cellStyle name="Total 3 5 9 2" xfId="20692"/>
    <cellStyle name="Total 3 5 9 3" xfId="38180"/>
    <cellStyle name="Total 3 50" xfId="52851"/>
    <cellStyle name="Total 3 51" xfId="52751"/>
    <cellStyle name="Total 3 52" xfId="52776"/>
    <cellStyle name="Total 3 53" xfId="52806"/>
    <cellStyle name="Total 3 54" xfId="52894"/>
    <cellStyle name="Total 3 55" xfId="52914"/>
    <cellStyle name="Total 3 56" xfId="52932"/>
    <cellStyle name="Total 3 57" xfId="53055"/>
    <cellStyle name="Total 3 58" xfId="53699"/>
    <cellStyle name="Total 3 59" xfId="122"/>
    <cellStyle name="Total 3 6" xfId="236"/>
    <cellStyle name="Total 3 6 10" xfId="3321"/>
    <cellStyle name="Total 3 6 10 2" xfId="20913"/>
    <cellStyle name="Total 3 6 10 3" xfId="38401"/>
    <cellStyle name="Total 3 6 11" xfId="3746"/>
    <cellStyle name="Total 3 6 11 2" xfId="21338"/>
    <cellStyle name="Total 3 6 11 3" xfId="38826"/>
    <cellStyle name="Total 3 6 12" xfId="4167"/>
    <cellStyle name="Total 3 6 12 2" xfId="21759"/>
    <cellStyle name="Total 3 6 12 3" xfId="39247"/>
    <cellStyle name="Total 3 6 13" xfId="4588"/>
    <cellStyle name="Total 3 6 13 2" xfId="22180"/>
    <cellStyle name="Total 3 6 13 3" xfId="39668"/>
    <cellStyle name="Total 3 6 14" xfId="4989"/>
    <cellStyle name="Total 3 6 14 2" xfId="22581"/>
    <cellStyle name="Total 3 6 14 3" xfId="40069"/>
    <cellStyle name="Total 3 6 15" xfId="5389"/>
    <cellStyle name="Total 3 6 15 2" xfId="22981"/>
    <cellStyle name="Total 3 6 15 3" xfId="40469"/>
    <cellStyle name="Total 3 6 16" xfId="5925"/>
    <cellStyle name="Total 3 6 16 2" xfId="23517"/>
    <cellStyle name="Total 3 6 16 3" xfId="41005"/>
    <cellStyle name="Total 3 6 17" xfId="6526"/>
    <cellStyle name="Total 3 6 17 2" xfId="24086"/>
    <cellStyle name="Total 3 6 17 3" xfId="41574"/>
    <cellStyle name="Total 3 6 18" xfId="7106"/>
    <cellStyle name="Total 3 6 18 2" xfId="24666"/>
    <cellStyle name="Total 3 6 18 3" xfId="42154"/>
    <cellStyle name="Total 3 6 19" xfId="7674"/>
    <cellStyle name="Total 3 6 19 2" xfId="25234"/>
    <cellStyle name="Total 3 6 19 3" xfId="42722"/>
    <cellStyle name="Total 3 6 2" xfId="808"/>
    <cellStyle name="Total 3 6 2 10" xfId="4725"/>
    <cellStyle name="Total 3 6 2 10 2" xfId="22317"/>
    <cellStyle name="Total 3 6 2 10 3" xfId="39805"/>
    <cellStyle name="Total 3 6 2 11" xfId="5126"/>
    <cellStyle name="Total 3 6 2 11 2" xfId="22718"/>
    <cellStyle name="Total 3 6 2 11 3" xfId="40206"/>
    <cellStyle name="Total 3 6 2 12" xfId="5526"/>
    <cellStyle name="Total 3 6 2 12 2" xfId="23118"/>
    <cellStyle name="Total 3 6 2 12 3" xfId="40606"/>
    <cellStyle name="Total 3 6 2 13" xfId="6271"/>
    <cellStyle name="Total 3 6 2 13 2" xfId="23831"/>
    <cellStyle name="Total 3 6 2 13 3" xfId="41319"/>
    <cellStyle name="Total 3 6 2 14" xfId="6872"/>
    <cellStyle name="Total 3 6 2 14 2" xfId="24432"/>
    <cellStyle name="Total 3 6 2 14 3" xfId="41920"/>
    <cellStyle name="Total 3 6 2 15" xfId="7452"/>
    <cellStyle name="Total 3 6 2 15 2" xfId="25012"/>
    <cellStyle name="Total 3 6 2 15 3" xfId="42500"/>
    <cellStyle name="Total 3 6 2 16" xfId="8020"/>
    <cellStyle name="Total 3 6 2 16 2" xfId="25580"/>
    <cellStyle name="Total 3 6 2 16 3" xfId="43068"/>
    <cellStyle name="Total 3 6 2 17" xfId="8588"/>
    <cellStyle name="Total 3 6 2 17 2" xfId="26148"/>
    <cellStyle name="Total 3 6 2 17 3" xfId="43636"/>
    <cellStyle name="Total 3 6 2 18" xfId="9156"/>
    <cellStyle name="Total 3 6 2 18 2" xfId="26716"/>
    <cellStyle name="Total 3 6 2 18 3" xfId="44204"/>
    <cellStyle name="Total 3 6 2 19" xfId="9724"/>
    <cellStyle name="Total 3 6 2 19 2" xfId="27284"/>
    <cellStyle name="Total 3 6 2 19 3" xfId="44772"/>
    <cellStyle name="Total 3 6 2 2" xfId="1301"/>
    <cellStyle name="Total 3 6 2 2 2" xfId="18893"/>
    <cellStyle name="Total 3 6 2 2 3" xfId="36381"/>
    <cellStyle name="Total 3 6 2 20" xfId="10303"/>
    <cellStyle name="Total 3 6 2 20 2" xfId="27863"/>
    <cellStyle name="Total 3 6 2 20 3" xfId="45351"/>
    <cellStyle name="Total 3 6 2 21" xfId="10870"/>
    <cellStyle name="Total 3 6 2 21 2" xfId="28430"/>
    <cellStyle name="Total 3 6 2 21 3" xfId="45918"/>
    <cellStyle name="Total 3 6 2 22" xfId="11380"/>
    <cellStyle name="Total 3 6 2 22 2" xfId="28940"/>
    <cellStyle name="Total 3 6 2 22 3" xfId="46428"/>
    <cellStyle name="Total 3 6 2 23" xfId="11961"/>
    <cellStyle name="Total 3 6 2 23 2" xfId="29521"/>
    <cellStyle name="Total 3 6 2 23 3" xfId="47009"/>
    <cellStyle name="Total 3 6 2 24" xfId="12539"/>
    <cellStyle name="Total 3 6 2 24 2" xfId="30099"/>
    <cellStyle name="Total 3 6 2 24 3" xfId="47587"/>
    <cellStyle name="Total 3 6 2 25" xfId="13115"/>
    <cellStyle name="Total 3 6 2 25 2" xfId="30675"/>
    <cellStyle name="Total 3 6 2 25 3" xfId="48163"/>
    <cellStyle name="Total 3 6 2 26" xfId="13691"/>
    <cellStyle name="Total 3 6 2 26 2" xfId="31251"/>
    <cellStyle name="Total 3 6 2 26 3" xfId="48739"/>
    <cellStyle name="Total 3 6 2 27" xfId="14265"/>
    <cellStyle name="Total 3 6 2 27 2" xfId="31825"/>
    <cellStyle name="Total 3 6 2 27 3" xfId="49313"/>
    <cellStyle name="Total 3 6 2 28" xfId="14821"/>
    <cellStyle name="Total 3 6 2 28 2" xfId="32381"/>
    <cellStyle name="Total 3 6 2 28 3" xfId="49869"/>
    <cellStyle name="Total 3 6 2 29" xfId="15378"/>
    <cellStyle name="Total 3 6 2 29 2" xfId="32938"/>
    <cellStyle name="Total 3 6 2 29 3" xfId="50426"/>
    <cellStyle name="Total 3 6 2 3" xfId="1737"/>
    <cellStyle name="Total 3 6 2 3 2" xfId="19329"/>
    <cellStyle name="Total 3 6 2 3 3" xfId="36817"/>
    <cellStyle name="Total 3 6 2 30" xfId="15936"/>
    <cellStyle name="Total 3 6 2 30 2" xfId="33496"/>
    <cellStyle name="Total 3 6 2 30 3" xfId="50984"/>
    <cellStyle name="Total 3 6 2 31" xfId="16484"/>
    <cellStyle name="Total 3 6 2 31 2" xfId="34044"/>
    <cellStyle name="Total 3 6 2 31 3" xfId="51532"/>
    <cellStyle name="Total 3 6 2 32" xfId="17017"/>
    <cellStyle name="Total 3 6 2 32 2" xfId="34577"/>
    <cellStyle name="Total 3 6 2 32 3" xfId="52065"/>
    <cellStyle name="Total 3 6 2 33" xfId="17538"/>
    <cellStyle name="Total 3 6 2 33 2" xfId="35098"/>
    <cellStyle name="Total 3 6 2 33 3" xfId="52586"/>
    <cellStyle name="Total 3 6 2 34" xfId="18142"/>
    <cellStyle name="Total 3 6 2 35" xfId="35630"/>
    <cellStyle name="Total 3 6 2 36" xfId="53356"/>
    <cellStyle name="Total 3 6 2 37" xfId="53694"/>
    <cellStyle name="Total 3 6 2 4" xfId="2172"/>
    <cellStyle name="Total 3 6 2 4 2" xfId="19764"/>
    <cellStyle name="Total 3 6 2 4 3" xfId="37252"/>
    <cellStyle name="Total 3 6 2 5" xfId="2608"/>
    <cellStyle name="Total 3 6 2 5 2" xfId="20200"/>
    <cellStyle name="Total 3 6 2 5 3" xfId="37688"/>
    <cellStyle name="Total 3 6 2 6" xfId="2843"/>
    <cellStyle name="Total 3 6 2 6 2" xfId="20435"/>
    <cellStyle name="Total 3 6 2 6 3" xfId="37923"/>
    <cellStyle name="Total 3 6 2 7" xfId="3458"/>
    <cellStyle name="Total 3 6 2 7 2" xfId="21050"/>
    <cellStyle name="Total 3 6 2 7 3" xfId="38538"/>
    <cellStyle name="Total 3 6 2 8" xfId="3883"/>
    <cellStyle name="Total 3 6 2 8 2" xfId="21475"/>
    <cellStyle name="Total 3 6 2 8 3" xfId="38963"/>
    <cellStyle name="Total 3 6 2 9" xfId="4304"/>
    <cellStyle name="Total 3 6 2 9 2" xfId="21896"/>
    <cellStyle name="Total 3 6 2 9 3" xfId="39384"/>
    <cellStyle name="Total 3 6 20" xfId="8242"/>
    <cellStyle name="Total 3 6 20 2" xfId="25802"/>
    <cellStyle name="Total 3 6 20 3" xfId="43290"/>
    <cellStyle name="Total 3 6 21" xfId="8810"/>
    <cellStyle name="Total 3 6 21 2" xfId="26370"/>
    <cellStyle name="Total 3 6 21 3" xfId="43858"/>
    <cellStyle name="Total 3 6 22" xfId="9378"/>
    <cellStyle name="Total 3 6 22 2" xfId="26938"/>
    <cellStyle name="Total 3 6 22 3" xfId="44426"/>
    <cellStyle name="Total 3 6 23" xfId="9958"/>
    <cellStyle name="Total 3 6 23 2" xfId="27518"/>
    <cellStyle name="Total 3 6 23 3" xfId="45006"/>
    <cellStyle name="Total 3 6 24" xfId="10525"/>
    <cellStyle name="Total 3 6 24 2" xfId="28085"/>
    <cellStyle name="Total 3 6 24 3" xfId="45573"/>
    <cellStyle name="Total 3 6 25" xfId="11036"/>
    <cellStyle name="Total 3 6 25 2" xfId="28596"/>
    <cellStyle name="Total 3 6 25 3" xfId="46084"/>
    <cellStyle name="Total 3 6 26" xfId="11615"/>
    <cellStyle name="Total 3 6 26 2" xfId="29175"/>
    <cellStyle name="Total 3 6 26 3" xfId="46663"/>
    <cellStyle name="Total 3 6 27" xfId="12193"/>
    <cellStyle name="Total 3 6 27 2" xfId="29753"/>
    <cellStyle name="Total 3 6 27 3" xfId="47241"/>
    <cellStyle name="Total 3 6 28" xfId="12772"/>
    <cellStyle name="Total 3 6 28 2" xfId="30332"/>
    <cellStyle name="Total 3 6 28 3" xfId="47820"/>
    <cellStyle name="Total 3 6 29" xfId="13348"/>
    <cellStyle name="Total 3 6 29 2" xfId="30908"/>
    <cellStyle name="Total 3 6 29 3" xfId="48396"/>
    <cellStyle name="Total 3 6 3" xfId="928"/>
    <cellStyle name="Total 3 6 3 10" xfId="4845"/>
    <cellStyle name="Total 3 6 3 10 2" xfId="22437"/>
    <cellStyle name="Total 3 6 3 10 3" xfId="39925"/>
    <cellStyle name="Total 3 6 3 11" xfId="5246"/>
    <cellStyle name="Total 3 6 3 11 2" xfId="22838"/>
    <cellStyle name="Total 3 6 3 11 3" xfId="40326"/>
    <cellStyle name="Total 3 6 3 12" xfId="5646"/>
    <cellStyle name="Total 3 6 3 12 2" xfId="23238"/>
    <cellStyle name="Total 3 6 3 12 3" xfId="40726"/>
    <cellStyle name="Total 3 6 3 13" xfId="6391"/>
    <cellStyle name="Total 3 6 3 13 2" xfId="23951"/>
    <cellStyle name="Total 3 6 3 13 3" xfId="41439"/>
    <cellStyle name="Total 3 6 3 14" xfId="6992"/>
    <cellStyle name="Total 3 6 3 14 2" xfId="24552"/>
    <cellStyle name="Total 3 6 3 14 3" xfId="42040"/>
    <cellStyle name="Total 3 6 3 15" xfId="7572"/>
    <cellStyle name="Total 3 6 3 15 2" xfId="25132"/>
    <cellStyle name="Total 3 6 3 15 3" xfId="42620"/>
    <cellStyle name="Total 3 6 3 16" xfId="8140"/>
    <cellStyle name="Total 3 6 3 16 2" xfId="25700"/>
    <cellStyle name="Total 3 6 3 16 3" xfId="43188"/>
    <cellStyle name="Total 3 6 3 17" xfId="8708"/>
    <cellStyle name="Total 3 6 3 17 2" xfId="26268"/>
    <cellStyle name="Total 3 6 3 17 3" xfId="43756"/>
    <cellStyle name="Total 3 6 3 18" xfId="9276"/>
    <cellStyle name="Total 3 6 3 18 2" xfId="26836"/>
    <cellStyle name="Total 3 6 3 18 3" xfId="44324"/>
    <cellStyle name="Total 3 6 3 19" xfId="9844"/>
    <cellStyle name="Total 3 6 3 19 2" xfId="27404"/>
    <cellStyle name="Total 3 6 3 19 3" xfId="44892"/>
    <cellStyle name="Total 3 6 3 2" xfId="1421"/>
    <cellStyle name="Total 3 6 3 2 2" xfId="19013"/>
    <cellStyle name="Total 3 6 3 2 3" xfId="36501"/>
    <cellStyle name="Total 3 6 3 20" xfId="10423"/>
    <cellStyle name="Total 3 6 3 20 2" xfId="27983"/>
    <cellStyle name="Total 3 6 3 20 3" xfId="45471"/>
    <cellStyle name="Total 3 6 3 21" xfId="10990"/>
    <cellStyle name="Total 3 6 3 21 2" xfId="28550"/>
    <cellStyle name="Total 3 6 3 21 3" xfId="46038"/>
    <cellStyle name="Total 3 6 3 22" xfId="11500"/>
    <cellStyle name="Total 3 6 3 22 2" xfId="29060"/>
    <cellStyle name="Total 3 6 3 22 3" xfId="46548"/>
    <cellStyle name="Total 3 6 3 23" xfId="12081"/>
    <cellStyle name="Total 3 6 3 23 2" xfId="29641"/>
    <cellStyle name="Total 3 6 3 23 3" xfId="47129"/>
    <cellStyle name="Total 3 6 3 24" xfId="12659"/>
    <cellStyle name="Total 3 6 3 24 2" xfId="30219"/>
    <cellStyle name="Total 3 6 3 24 3" xfId="47707"/>
    <cellStyle name="Total 3 6 3 25" xfId="13235"/>
    <cellStyle name="Total 3 6 3 25 2" xfId="30795"/>
    <cellStyle name="Total 3 6 3 25 3" xfId="48283"/>
    <cellStyle name="Total 3 6 3 26" xfId="13811"/>
    <cellStyle name="Total 3 6 3 26 2" xfId="31371"/>
    <cellStyle name="Total 3 6 3 26 3" xfId="48859"/>
    <cellStyle name="Total 3 6 3 27" xfId="14385"/>
    <cellStyle name="Total 3 6 3 27 2" xfId="31945"/>
    <cellStyle name="Total 3 6 3 27 3" xfId="49433"/>
    <cellStyle name="Total 3 6 3 28" xfId="14941"/>
    <cellStyle name="Total 3 6 3 28 2" xfId="32501"/>
    <cellStyle name="Total 3 6 3 28 3" xfId="49989"/>
    <cellStyle name="Total 3 6 3 29" xfId="15498"/>
    <cellStyle name="Total 3 6 3 29 2" xfId="33058"/>
    <cellStyle name="Total 3 6 3 29 3" xfId="50546"/>
    <cellStyle name="Total 3 6 3 3" xfId="1857"/>
    <cellStyle name="Total 3 6 3 3 2" xfId="19449"/>
    <cellStyle name="Total 3 6 3 3 3" xfId="36937"/>
    <cellStyle name="Total 3 6 3 30" xfId="16056"/>
    <cellStyle name="Total 3 6 3 30 2" xfId="33616"/>
    <cellStyle name="Total 3 6 3 30 3" xfId="51104"/>
    <cellStyle name="Total 3 6 3 31" xfId="16604"/>
    <cellStyle name="Total 3 6 3 31 2" xfId="34164"/>
    <cellStyle name="Total 3 6 3 31 3" xfId="51652"/>
    <cellStyle name="Total 3 6 3 32" xfId="17137"/>
    <cellStyle name="Total 3 6 3 32 2" xfId="34697"/>
    <cellStyle name="Total 3 6 3 32 3" xfId="52185"/>
    <cellStyle name="Total 3 6 3 33" xfId="17658"/>
    <cellStyle name="Total 3 6 3 33 2" xfId="35218"/>
    <cellStyle name="Total 3 6 3 33 3" xfId="52706"/>
    <cellStyle name="Total 3 6 3 34" xfId="18262"/>
    <cellStyle name="Total 3 6 3 35" xfId="35750"/>
    <cellStyle name="Total 3 6 3 36" xfId="53476"/>
    <cellStyle name="Total 3 6 3 37" xfId="53866"/>
    <cellStyle name="Total 3 6 3 4" xfId="2292"/>
    <cellStyle name="Total 3 6 3 4 2" xfId="19884"/>
    <cellStyle name="Total 3 6 3 4 3" xfId="37372"/>
    <cellStyle name="Total 3 6 3 5" xfId="2728"/>
    <cellStyle name="Total 3 6 3 5 2" xfId="20320"/>
    <cellStyle name="Total 3 6 3 5 3" xfId="37808"/>
    <cellStyle name="Total 3 6 3 6" xfId="2369"/>
    <cellStyle name="Total 3 6 3 6 2" xfId="19961"/>
    <cellStyle name="Total 3 6 3 6 3" xfId="37449"/>
    <cellStyle name="Total 3 6 3 7" xfId="3578"/>
    <cellStyle name="Total 3 6 3 7 2" xfId="21170"/>
    <cellStyle name="Total 3 6 3 7 3" xfId="38658"/>
    <cellStyle name="Total 3 6 3 8" xfId="4003"/>
    <cellStyle name="Total 3 6 3 8 2" xfId="21595"/>
    <cellStyle name="Total 3 6 3 8 3" xfId="39083"/>
    <cellStyle name="Total 3 6 3 9" xfId="4424"/>
    <cellStyle name="Total 3 6 3 9 2" xfId="22016"/>
    <cellStyle name="Total 3 6 3 9 3" xfId="39504"/>
    <cellStyle name="Total 3 6 30" xfId="13925"/>
    <cellStyle name="Total 3 6 30 2" xfId="31485"/>
    <cellStyle name="Total 3 6 30 3" xfId="48973"/>
    <cellStyle name="Total 3 6 31" xfId="14485"/>
    <cellStyle name="Total 3 6 31 2" xfId="32045"/>
    <cellStyle name="Total 3 6 31 3" xfId="49533"/>
    <cellStyle name="Total 3 6 32" xfId="15040"/>
    <cellStyle name="Total 3 6 32 2" xfId="32600"/>
    <cellStyle name="Total 3 6 32 3" xfId="50088"/>
    <cellStyle name="Total 3 6 33" xfId="15605"/>
    <cellStyle name="Total 3 6 33 2" xfId="33165"/>
    <cellStyle name="Total 3 6 33 3" xfId="50653"/>
    <cellStyle name="Total 3 6 34" xfId="16152"/>
    <cellStyle name="Total 3 6 34 2" xfId="33712"/>
    <cellStyle name="Total 3 6 34 3" xfId="51200"/>
    <cellStyle name="Total 3 6 35" xfId="16703"/>
    <cellStyle name="Total 3 6 35 2" xfId="34263"/>
    <cellStyle name="Total 3 6 35 3" xfId="51751"/>
    <cellStyle name="Total 3 6 36" xfId="17224"/>
    <cellStyle name="Total 3 6 36 2" xfId="34784"/>
    <cellStyle name="Total 3 6 36 3" xfId="52272"/>
    <cellStyle name="Total 3 6 37" xfId="17828"/>
    <cellStyle name="Total 3 6 38" xfId="35316"/>
    <cellStyle name="Total 3 6 39" xfId="53219"/>
    <cellStyle name="Total 3 6 4" xfId="671"/>
    <cellStyle name="Total 3 6 4 10" xfId="10733"/>
    <cellStyle name="Total 3 6 4 10 2" xfId="28293"/>
    <cellStyle name="Total 3 6 4 10 3" xfId="45781"/>
    <cellStyle name="Total 3 6 4 11" xfId="11243"/>
    <cellStyle name="Total 3 6 4 11 2" xfId="28803"/>
    <cellStyle name="Total 3 6 4 11 3" xfId="46291"/>
    <cellStyle name="Total 3 6 4 12" xfId="11824"/>
    <cellStyle name="Total 3 6 4 12 2" xfId="29384"/>
    <cellStyle name="Total 3 6 4 12 3" xfId="46872"/>
    <cellStyle name="Total 3 6 4 13" xfId="12402"/>
    <cellStyle name="Total 3 6 4 13 2" xfId="29962"/>
    <cellStyle name="Total 3 6 4 13 3" xfId="47450"/>
    <cellStyle name="Total 3 6 4 14" xfId="12978"/>
    <cellStyle name="Total 3 6 4 14 2" xfId="30538"/>
    <cellStyle name="Total 3 6 4 14 3" xfId="48026"/>
    <cellStyle name="Total 3 6 4 15" xfId="13554"/>
    <cellStyle name="Total 3 6 4 15 2" xfId="31114"/>
    <cellStyle name="Total 3 6 4 15 3" xfId="48602"/>
    <cellStyle name="Total 3 6 4 16" xfId="14128"/>
    <cellStyle name="Total 3 6 4 16 2" xfId="31688"/>
    <cellStyle name="Total 3 6 4 16 3" xfId="49176"/>
    <cellStyle name="Total 3 6 4 17" xfId="14684"/>
    <cellStyle name="Total 3 6 4 17 2" xfId="32244"/>
    <cellStyle name="Total 3 6 4 17 3" xfId="49732"/>
    <cellStyle name="Total 3 6 4 18" xfId="15241"/>
    <cellStyle name="Total 3 6 4 18 2" xfId="32801"/>
    <cellStyle name="Total 3 6 4 18 3" xfId="50289"/>
    <cellStyle name="Total 3 6 4 19" xfId="15799"/>
    <cellStyle name="Total 3 6 4 19 2" xfId="33359"/>
    <cellStyle name="Total 3 6 4 19 3" xfId="50847"/>
    <cellStyle name="Total 3 6 4 2" xfId="6134"/>
    <cellStyle name="Total 3 6 4 2 2" xfId="23694"/>
    <cellStyle name="Total 3 6 4 2 3" xfId="41182"/>
    <cellStyle name="Total 3 6 4 20" xfId="16347"/>
    <cellStyle name="Total 3 6 4 20 2" xfId="33907"/>
    <cellStyle name="Total 3 6 4 20 3" xfId="51395"/>
    <cellStyle name="Total 3 6 4 21" xfId="16880"/>
    <cellStyle name="Total 3 6 4 21 2" xfId="34440"/>
    <cellStyle name="Total 3 6 4 21 3" xfId="51928"/>
    <cellStyle name="Total 3 6 4 22" xfId="17401"/>
    <cellStyle name="Total 3 6 4 22 2" xfId="34961"/>
    <cellStyle name="Total 3 6 4 22 3" xfId="52449"/>
    <cellStyle name="Total 3 6 4 23" xfId="18005"/>
    <cellStyle name="Total 3 6 4 24" xfId="35493"/>
    <cellStyle name="Total 3 6 4 3" xfId="6735"/>
    <cellStyle name="Total 3 6 4 3 2" xfId="24295"/>
    <cellStyle name="Total 3 6 4 3 3" xfId="41783"/>
    <cellStyle name="Total 3 6 4 4" xfId="7315"/>
    <cellStyle name="Total 3 6 4 4 2" xfId="24875"/>
    <cellStyle name="Total 3 6 4 4 3" xfId="42363"/>
    <cellStyle name="Total 3 6 4 5" xfId="7883"/>
    <cellStyle name="Total 3 6 4 5 2" xfId="25443"/>
    <cellStyle name="Total 3 6 4 5 3" xfId="42931"/>
    <cellStyle name="Total 3 6 4 6" xfId="8451"/>
    <cellStyle name="Total 3 6 4 6 2" xfId="26011"/>
    <cellStyle name="Total 3 6 4 6 3" xfId="43499"/>
    <cellStyle name="Total 3 6 4 7" xfId="9019"/>
    <cellStyle name="Total 3 6 4 7 2" xfId="26579"/>
    <cellStyle name="Total 3 6 4 7 3" xfId="44067"/>
    <cellStyle name="Total 3 6 4 8" xfId="9587"/>
    <cellStyle name="Total 3 6 4 8 2" xfId="27147"/>
    <cellStyle name="Total 3 6 4 8 3" xfId="44635"/>
    <cellStyle name="Total 3 6 4 9" xfId="10166"/>
    <cellStyle name="Total 3 6 4 9 2" xfId="27726"/>
    <cellStyle name="Total 3 6 4 9 3" xfId="45214"/>
    <cellStyle name="Total 3 6 40" xfId="53532"/>
    <cellStyle name="Total 3 6 5" xfId="1164"/>
    <cellStyle name="Total 3 6 5 2" xfId="18756"/>
    <cellStyle name="Total 3 6 5 3" xfId="36244"/>
    <cellStyle name="Total 3 6 6" xfId="1600"/>
    <cellStyle name="Total 3 6 6 2" xfId="19192"/>
    <cellStyle name="Total 3 6 6 3" xfId="36680"/>
    <cellStyle name="Total 3 6 7" xfId="2035"/>
    <cellStyle name="Total 3 6 7 2" xfId="19627"/>
    <cellStyle name="Total 3 6 7 3" xfId="37115"/>
    <cellStyle name="Total 3 6 8" xfId="2471"/>
    <cellStyle name="Total 3 6 8 2" xfId="20063"/>
    <cellStyle name="Total 3 6 8 3" xfId="37551"/>
    <cellStyle name="Total 3 6 9" xfId="2999"/>
    <cellStyle name="Total 3 6 9 2" xfId="20591"/>
    <cellStyle name="Total 3 6 9 3" xfId="38079"/>
    <cellStyle name="Total 3 7" xfId="247"/>
    <cellStyle name="Total 3 7 10" xfId="3329"/>
    <cellStyle name="Total 3 7 10 2" xfId="20921"/>
    <cellStyle name="Total 3 7 10 3" xfId="38409"/>
    <cellStyle name="Total 3 7 11" xfId="3754"/>
    <cellStyle name="Total 3 7 11 2" xfId="21346"/>
    <cellStyle name="Total 3 7 11 3" xfId="38834"/>
    <cellStyle name="Total 3 7 12" xfId="4175"/>
    <cellStyle name="Total 3 7 12 2" xfId="21767"/>
    <cellStyle name="Total 3 7 12 3" xfId="39255"/>
    <cellStyle name="Total 3 7 13" xfId="4596"/>
    <cellStyle name="Total 3 7 13 2" xfId="22188"/>
    <cellStyle name="Total 3 7 13 3" xfId="39676"/>
    <cellStyle name="Total 3 7 14" xfId="4997"/>
    <cellStyle name="Total 3 7 14 2" xfId="22589"/>
    <cellStyle name="Total 3 7 14 3" xfId="40077"/>
    <cellStyle name="Total 3 7 15" xfId="5397"/>
    <cellStyle name="Total 3 7 15 2" xfId="22989"/>
    <cellStyle name="Total 3 7 15 3" xfId="40477"/>
    <cellStyle name="Total 3 7 16" xfId="5933"/>
    <cellStyle name="Total 3 7 16 2" xfId="23525"/>
    <cellStyle name="Total 3 7 16 3" xfId="41013"/>
    <cellStyle name="Total 3 7 17" xfId="6534"/>
    <cellStyle name="Total 3 7 17 2" xfId="24094"/>
    <cellStyle name="Total 3 7 17 3" xfId="41582"/>
    <cellStyle name="Total 3 7 18" xfId="7114"/>
    <cellStyle name="Total 3 7 18 2" xfId="24674"/>
    <cellStyle name="Total 3 7 18 3" xfId="42162"/>
    <cellStyle name="Total 3 7 19" xfId="7682"/>
    <cellStyle name="Total 3 7 19 2" xfId="25242"/>
    <cellStyle name="Total 3 7 19 3" xfId="42730"/>
    <cellStyle name="Total 3 7 2" xfId="816"/>
    <cellStyle name="Total 3 7 2 10" xfId="4733"/>
    <cellStyle name="Total 3 7 2 10 2" xfId="22325"/>
    <cellStyle name="Total 3 7 2 10 3" xfId="39813"/>
    <cellStyle name="Total 3 7 2 11" xfId="5134"/>
    <cellStyle name="Total 3 7 2 11 2" xfId="22726"/>
    <cellStyle name="Total 3 7 2 11 3" xfId="40214"/>
    <cellStyle name="Total 3 7 2 12" xfId="5534"/>
    <cellStyle name="Total 3 7 2 12 2" xfId="23126"/>
    <cellStyle name="Total 3 7 2 12 3" xfId="40614"/>
    <cellStyle name="Total 3 7 2 13" xfId="6279"/>
    <cellStyle name="Total 3 7 2 13 2" xfId="23839"/>
    <cellStyle name="Total 3 7 2 13 3" xfId="41327"/>
    <cellStyle name="Total 3 7 2 14" xfId="6880"/>
    <cellStyle name="Total 3 7 2 14 2" xfId="24440"/>
    <cellStyle name="Total 3 7 2 14 3" xfId="41928"/>
    <cellStyle name="Total 3 7 2 15" xfId="7460"/>
    <cellStyle name="Total 3 7 2 15 2" xfId="25020"/>
    <cellStyle name="Total 3 7 2 15 3" xfId="42508"/>
    <cellStyle name="Total 3 7 2 16" xfId="8028"/>
    <cellStyle name="Total 3 7 2 16 2" xfId="25588"/>
    <cellStyle name="Total 3 7 2 16 3" xfId="43076"/>
    <cellStyle name="Total 3 7 2 17" xfId="8596"/>
    <cellStyle name="Total 3 7 2 17 2" xfId="26156"/>
    <cellStyle name="Total 3 7 2 17 3" xfId="43644"/>
    <cellStyle name="Total 3 7 2 18" xfId="9164"/>
    <cellStyle name="Total 3 7 2 18 2" xfId="26724"/>
    <cellStyle name="Total 3 7 2 18 3" xfId="44212"/>
    <cellStyle name="Total 3 7 2 19" xfId="9732"/>
    <cellStyle name="Total 3 7 2 19 2" xfId="27292"/>
    <cellStyle name="Total 3 7 2 19 3" xfId="44780"/>
    <cellStyle name="Total 3 7 2 2" xfId="1309"/>
    <cellStyle name="Total 3 7 2 2 2" xfId="18901"/>
    <cellStyle name="Total 3 7 2 2 3" xfId="36389"/>
    <cellStyle name="Total 3 7 2 20" xfId="10311"/>
    <cellStyle name="Total 3 7 2 20 2" xfId="27871"/>
    <cellStyle name="Total 3 7 2 20 3" xfId="45359"/>
    <cellStyle name="Total 3 7 2 21" xfId="10878"/>
    <cellStyle name="Total 3 7 2 21 2" xfId="28438"/>
    <cellStyle name="Total 3 7 2 21 3" xfId="45926"/>
    <cellStyle name="Total 3 7 2 22" xfId="11388"/>
    <cellStyle name="Total 3 7 2 22 2" xfId="28948"/>
    <cellStyle name="Total 3 7 2 22 3" xfId="46436"/>
    <cellStyle name="Total 3 7 2 23" xfId="11969"/>
    <cellStyle name="Total 3 7 2 23 2" xfId="29529"/>
    <cellStyle name="Total 3 7 2 23 3" xfId="47017"/>
    <cellStyle name="Total 3 7 2 24" xfId="12547"/>
    <cellStyle name="Total 3 7 2 24 2" xfId="30107"/>
    <cellStyle name="Total 3 7 2 24 3" xfId="47595"/>
    <cellStyle name="Total 3 7 2 25" xfId="13123"/>
    <cellStyle name="Total 3 7 2 25 2" xfId="30683"/>
    <cellStyle name="Total 3 7 2 25 3" xfId="48171"/>
    <cellStyle name="Total 3 7 2 26" xfId="13699"/>
    <cellStyle name="Total 3 7 2 26 2" xfId="31259"/>
    <cellStyle name="Total 3 7 2 26 3" xfId="48747"/>
    <cellStyle name="Total 3 7 2 27" xfId="14273"/>
    <cellStyle name="Total 3 7 2 27 2" xfId="31833"/>
    <cellStyle name="Total 3 7 2 27 3" xfId="49321"/>
    <cellStyle name="Total 3 7 2 28" xfId="14829"/>
    <cellStyle name="Total 3 7 2 28 2" xfId="32389"/>
    <cellStyle name="Total 3 7 2 28 3" xfId="49877"/>
    <cellStyle name="Total 3 7 2 29" xfId="15386"/>
    <cellStyle name="Total 3 7 2 29 2" xfId="32946"/>
    <cellStyle name="Total 3 7 2 29 3" xfId="50434"/>
    <cellStyle name="Total 3 7 2 3" xfId="1745"/>
    <cellStyle name="Total 3 7 2 3 2" xfId="19337"/>
    <cellStyle name="Total 3 7 2 3 3" xfId="36825"/>
    <cellStyle name="Total 3 7 2 30" xfId="15944"/>
    <cellStyle name="Total 3 7 2 30 2" xfId="33504"/>
    <cellStyle name="Total 3 7 2 30 3" xfId="50992"/>
    <cellStyle name="Total 3 7 2 31" xfId="16492"/>
    <cellStyle name="Total 3 7 2 31 2" xfId="34052"/>
    <cellStyle name="Total 3 7 2 31 3" xfId="51540"/>
    <cellStyle name="Total 3 7 2 32" xfId="17025"/>
    <cellStyle name="Total 3 7 2 32 2" xfId="34585"/>
    <cellStyle name="Total 3 7 2 32 3" xfId="52073"/>
    <cellStyle name="Total 3 7 2 33" xfId="17546"/>
    <cellStyle name="Total 3 7 2 33 2" xfId="35106"/>
    <cellStyle name="Total 3 7 2 33 3" xfId="52594"/>
    <cellStyle name="Total 3 7 2 34" xfId="18150"/>
    <cellStyle name="Total 3 7 2 35" xfId="35638"/>
    <cellStyle name="Total 3 7 2 36" xfId="53364"/>
    <cellStyle name="Total 3 7 2 37" xfId="53036"/>
    <cellStyle name="Total 3 7 2 4" xfId="2180"/>
    <cellStyle name="Total 3 7 2 4 2" xfId="19772"/>
    <cellStyle name="Total 3 7 2 4 3" xfId="37260"/>
    <cellStyle name="Total 3 7 2 5" xfId="2616"/>
    <cellStyle name="Total 3 7 2 5 2" xfId="20208"/>
    <cellStyle name="Total 3 7 2 5 3" xfId="37696"/>
    <cellStyle name="Total 3 7 2 6" xfId="2855"/>
    <cellStyle name="Total 3 7 2 6 2" xfId="20447"/>
    <cellStyle name="Total 3 7 2 6 3" xfId="37935"/>
    <cellStyle name="Total 3 7 2 7" xfId="3466"/>
    <cellStyle name="Total 3 7 2 7 2" xfId="21058"/>
    <cellStyle name="Total 3 7 2 7 3" xfId="38546"/>
    <cellStyle name="Total 3 7 2 8" xfId="3891"/>
    <cellStyle name="Total 3 7 2 8 2" xfId="21483"/>
    <cellStyle name="Total 3 7 2 8 3" xfId="38971"/>
    <cellStyle name="Total 3 7 2 9" xfId="4312"/>
    <cellStyle name="Total 3 7 2 9 2" xfId="21904"/>
    <cellStyle name="Total 3 7 2 9 3" xfId="39392"/>
    <cellStyle name="Total 3 7 20" xfId="8250"/>
    <cellStyle name="Total 3 7 20 2" xfId="25810"/>
    <cellStyle name="Total 3 7 20 3" xfId="43298"/>
    <cellStyle name="Total 3 7 21" xfId="8818"/>
    <cellStyle name="Total 3 7 21 2" xfId="26378"/>
    <cellStyle name="Total 3 7 21 3" xfId="43866"/>
    <cellStyle name="Total 3 7 22" xfId="9386"/>
    <cellStyle name="Total 3 7 22 2" xfId="26946"/>
    <cellStyle name="Total 3 7 22 3" xfId="44434"/>
    <cellStyle name="Total 3 7 23" xfId="9966"/>
    <cellStyle name="Total 3 7 23 2" xfId="27526"/>
    <cellStyle name="Total 3 7 23 3" xfId="45014"/>
    <cellStyle name="Total 3 7 24" xfId="10533"/>
    <cellStyle name="Total 3 7 24 2" xfId="28093"/>
    <cellStyle name="Total 3 7 24 3" xfId="45581"/>
    <cellStyle name="Total 3 7 25" xfId="11044"/>
    <cellStyle name="Total 3 7 25 2" xfId="28604"/>
    <cellStyle name="Total 3 7 25 3" xfId="46092"/>
    <cellStyle name="Total 3 7 26" xfId="11623"/>
    <cellStyle name="Total 3 7 26 2" xfId="29183"/>
    <cellStyle name="Total 3 7 26 3" xfId="46671"/>
    <cellStyle name="Total 3 7 27" xfId="12201"/>
    <cellStyle name="Total 3 7 27 2" xfId="29761"/>
    <cellStyle name="Total 3 7 27 3" xfId="47249"/>
    <cellStyle name="Total 3 7 28" xfId="12780"/>
    <cellStyle name="Total 3 7 28 2" xfId="30340"/>
    <cellStyle name="Total 3 7 28 3" xfId="47828"/>
    <cellStyle name="Total 3 7 29" xfId="13356"/>
    <cellStyle name="Total 3 7 29 2" xfId="30916"/>
    <cellStyle name="Total 3 7 29 3" xfId="48404"/>
    <cellStyle name="Total 3 7 3" xfId="936"/>
    <cellStyle name="Total 3 7 3 10" xfId="4853"/>
    <cellStyle name="Total 3 7 3 10 2" xfId="22445"/>
    <cellStyle name="Total 3 7 3 10 3" xfId="39933"/>
    <cellStyle name="Total 3 7 3 11" xfId="5254"/>
    <cellStyle name="Total 3 7 3 11 2" xfId="22846"/>
    <cellStyle name="Total 3 7 3 11 3" xfId="40334"/>
    <cellStyle name="Total 3 7 3 12" xfId="5654"/>
    <cellStyle name="Total 3 7 3 12 2" xfId="23246"/>
    <cellStyle name="Total 3 7 3 12 3" xfId="40734"/>
    <cellStyle name="Total 3 7 3 13" xfId="6399"/>
    <cellStyle name="Total 3 7 3 13 2" xfId="23959"/>
    <cellStyle name="Total 3 7 3 13 3" xfId="41447"/>
    <cellStyle name="Total 3 7 3 14" xfId="7000"/>
    <cellStyle name="Total 3 7 3 14 2" xfId="24560"/>
    <cellStyle name="Total 3 7 3 14 3" xfId="42048"/>
    <cellStyle name="Total 3 7 3 15" xfId="7580"/>
    <cellStyle name="Total 3 7 3 15 2" xfId="25140"/>
    <cellStyle name="Total 3 7 3 15 3" xfId="42628"/>
    <cellStyle name="Total 3 7 3 16" xfId="8148"/>
    <cellStyle name="Total 3 7 3 16 2" xfId="25708"/>
    <cellStyle name="Total 3 7 3 16 3" xfId="43196"/>
    <cellStyle name="Total 3 7 3 17" xfId="8716"/>
    <cellStyle name="Total 3 7 3 17 2" xfId="26276"/>
    <cellStyle name="Total 3 7 3 17 3" xfId="43764"/>
    <cellStyle name="Total 3 7 3 18" xfId="9284"/>
    <cellStyle name="Total 3 7 3 18 2" xfId="26844"/>
    <cellStyle name="Total 3 7 3 18 3" xfId="44332"/>
    <cellStyle name="Total 3 7 3 19" xfId="9852"/>
    <cellStyle name="Total 3 7 3 19 2" xfId="27412"/>
    <cellStyle name="Total 3 7 3 19 3" xfId="44900"/>
    <cellStyle name="Total 3 7 3 2" xfId="1429"/>
    <cellStyle name="Total 3 7 3 2 2" xfId="19021"/>
    <cellStyle name="Total 3 7 3 2 3" xfId="36509"/>
    <cellStyle name="Total 3 7 3 20" xfId="10431"/>
    <cellStyle name="Total 3 7 3 20 2" xfId="27991"/>
    <cellStyle name="Total 3 7 3 20 3" xfId="45479"/>
    <cellStyle name="Total 3 7 3 21" xfId="10998"/>
    <cellStyle name="Total 3 7 3 21 2" xfId="28558"/>
    <cellStyle name="Total 3 7 3 21 3" xfId="46046"/>
    <cellStyle name="Total 3 7 3 22" xfId="11508"/>
    <cellStyle name="Total 3 7 3 22 2" xfId="29068"/>
    <cellStyle name="Total 3 7 3 22 3" xfId="46556"/>
    <cellStyle name="Total 3 7 3 23" xfId="12089"/>
    <cellStyle name="Total 3 7 3 23 2" xfId="29649"/>
    <cellStyle name="Total 3 7 3 23 3" xfId="47137"/>
    <cellStyle name="Total 3 7 3 24" xfId="12667"/>
    <cellStyle name="Total 3 7 3 24 2" xfId="30227"/>
    <cellStyle name="Total 3 7 3 24 3" xfId="47715"/>
    <cellStyle name="Total 3 7 3 25" xfId="13243"/>
    <cellStyle name="Total 3 7 3 25 2" xfId="30803"/>
    <cellStyle name="Total 3 7 3 25 3" xfId="48291"/>
    <cellStyle name="Total 3 7 3 26" xfId="13819"/>
    <cellStyle name="Total 3 7 3 26 2" xfId="31379"/>
    <cellStyle name="Total 3 7 3 26 3" xfId="48867"/>
    <cellStyle name="Total 3 7 3 27" xfId="14393"/>
    <cellStyle name="Total 3 7 3 27 2" xfId="31953"/>
    <cellStyle name="Total 3 7 3 27 3" xfId="49441"/>
    <cellStyle name="Total 3 7 3 28" xfId="14949"/>
    <cellStyle name="Total 3 7 3 28 2" xfId="32509"/>
    <cellStyle name="Total 3 7 3 28 3" xfId="49997"/>
    <cellStyle name="Total 3 7 3 29" xfId="15506"/>
    <cellStyle name="Total 3 7 3 29 2" xfId="33066"/>
    <cellStyle name="Total 3 7 3 29 3" xfId="50554"/>
    <cellStyle name="Total 3 7 3 3" xfId="1865"/>
    <cellStyle name="Total 3 7 3 3 2" xfId="19457"/>
    <cellStyle name="Total 3 7 3 3 3" xfId="36945"/>
    <cellStyle name="Total 3 7 3 30" xfId="16064"/>
    <cellStyle name="Total 3 7 3 30 2" xfId="33624"/>
    <cellStyle name="Total 3 7 3 30 3" xfId="51112"/>
    <cellStyle name="Total 3 7 3 31" xfId="16612"/>
    <cellStyle name="Total 3 7 3 31 2" xfId="34172"/>
    <cellStyle name="Total 3 7 3 31 3" xfId="51660"/>
    <cellStyle name="Total 3 7 3 32" xfId="17145"/>
    <cellStyle name="Total 3 7 3 32 2" xfId="34705"/>
    <cellStyle name="Total 3 7 3 32 3" xfId="52193"/>
    <cellStyle name="Total 3 7 3 33" xfId="17666"/>
    <cellStyle name="Total 3 7 3 33 2" xfId="35226"/>
    <cellStyle name="Total 3 7 3 33 3" xfId="52714"/>
    <cellStyle name="Total 3 7 3 34" xfId="18270"/>
    <cellStyle name="Total 3 7 3 35" xfId="35758"/>
    <cellStyle name="Total 3 7 3 36" xfId="53484"/>
    <cellStyle name="Total 3 7 3 37" xfId="53874"/>
    <cellStyle name="Total 3 7 3 4" xfId="2300"/>
    <cellStyle name="Total 3 7 3 4 2" xfId="19892"/>
    <cellStyle name="Total 3 7 3 4 3" xfId="37380"/>
    <cellStyle name="Total 3 7 3 5" xfId="2736"/>
    <cellStyle name="Total 3 7 3 5 2" xfId="20328"/>
    <cellStyle name="Total 3 7 3 5 3" xfId="37816"/>
    <cellStyle name="Total 3 7 3 6" xfId="2433"/>
    <cellStyle name="Total 3 7 3 6 2" xfId="20025"/>
    <cellStyle name="Total 3 7 3 6 3" xfId="37513"/>
    <cellStyle name="Total 3 7 3 7" xfId="3586"/>
    <cellStyle name="Total 3 7 3 7 2" xfId="21178"/>
    <cellStyle name="Total 3 7 3 7 3" xfId="38666"/>
    <cellStyle name="Total 3 7 3 8" xfId="4011"/>
    <cellStyle name="Total 3 7 3 8 2" xfId="21603"/>
    <cellStyle name="Total 3 7 3 8 3" xfId="39091"/>
    <cellStyle name="Total 3 7 3 9" xfId="4432"/>
    <cellStyle name="Total 3 7 3 9 2" xfId="22024"/>
    <cellStyle name="Total 3 7 3 9 3" xfId="39512"/>
    <cellStyle name="Total 3 7 30" xfId="13933"/>
    <cellStyle name="Total 3 7 30 2" xfId="31493"/>
    <cellStyle name="Total 3 7 30 3" xfId="48981"/>
    <cellStyle name="Total 3 7 31" xfId="14493"/>
    <cellStyle name="Total 3 7 31 2" xfId="32053"/>
    <cellStyle name="Total 3 7 31 3" xfId="49541"/>
    <cellStyle name="Total 3 7 32" xfId="15048"/>
    <cellStyle name="Total 3 7 32 2" xfId="32608"/>
    <cellStyle name="Total 3 7 32 3" xfId="50096"/>
    <cellStyle name="Total 3 7 33" xfId="15613"/>
    <cellStyle name="Total 3 7 33 2" xfId="33173"/>
    <cellStyle name="Total 3 7 33 3" xfId="50661"/>
    <cellStyle name="Total 3 7 34" xfId="16160"/>
    <cellStyle name="Total 3 7 34 2" xfId="33720"/>
    <cellStyle name="Total 3 7 34 3" xfId="51208"/>
    <cellStyle name="Total 3 7 35" xfId="16711"/>
    <cellStyle name="Total 3 7 35 2" xfId="34271"/>
    <cellStyle name="Total 3 7 35 3" xfId="51759"/>
    <cellStyle name="Total 3 7 36" xfId="17232"/>
    <cellStyle name="Total 3 7 36 2" xfId="34792"/>
    <cellStyle name="Total 3 7 36 3" xfId="52280"/>
    <cellStyle name="Total 3 7 37" xfId="17836"/>
    <cellStyle name="Total 3 7 38" xfId="35324"/>
    <cellStyle name="Total 3 7 39" xfId="53227"/>
    <cellStyle name="Total 3 7 4" xfId="679"/>
    <cellStyle name="Total 3 7 4 10" xfId="10741"/>
    <cellStyle name="Total 3 7 4 10 2" xfId="28301"/>
    <cellStyle name="Total 3 7 4 10 3" xfId="45789"/>
    <cellStyle name="Total 3 7 4 11" xfId="11251"/>
    <cellStyle name="Total 3 7 4 11 2" xfId="28811"/>
    <cellStyle name="Total 3 7 4 11 3" xfId="46299"/>
    <cellStyle name="Total 3 7 4 12" xfId="11832"/>
    <cellStyle name="Total 3 7 4 12 2" xfId="29392"/>
    <cellStyle name="Total 3 7 4 12 3" xfId="46880"/>
    <cellStyle name="Total 3 7 4 13" xfId="12410"/>
    <cellStyle name="Total 3 7 4 13 2" xfId="29970"/>
    <cellStyle name="Total 3 7 4 13 3" xfId="47458"/>
    <cellStyle name="Total 3 7 4 14" xfId="12986"/>
    <cellStyle name="Total 3 7 4 14 2" xfId="30546"/>
    <cellStyle name="Total 3 7 4 14 3" xfId="48034"/>
    <cellStyle name="Total 3 7 4 15" xfId="13562"/>
    <cellStyle name="Total 3 7 4 15 2" xfId="31122"/>
    <cellStyle name="Total 3 7 4 15 3" xfId="48610"/>
    <cellStyle name="Total 3 7 4 16" xfId="14136"/>
    <cellStyle name="Total 3 7 4 16 2" xfId="31696"/>
    <cellStyle name="Total 3 7 4 16 3" xfId="49184"/>
    <cellStyle name="Total 3 7 4 17" xfId="14692"/>
    <cellStyle name="Total 3 7 4 17 2" xfId="32252"/>
    <cellStyle name="Total 3 7 4 17 3" xfId="49740"/>
    <cellStyle name="Total 3 7 4 18" xfId="15249"/>
    <cellStyle name="Total 3 7 4 18 2" xfId="32809"/>
    <cellStyle name="Total 3 7 4 18 3" xfId="50297"/>
    <cellStyle name="Total 3 7 4 19" xfId="15807"/>
    <cellStyle name="Total 3 7 4 19 2" xfId="33367"/>
    <cellStyle name="Total 3 7 4 19 3" xfId="50855"/>
    <cellStyle name="Total 3 7 4 2" xfId="6142"/>
    <cellStyle name="Total 3 7 4 2 2" xfId="23702"/>
    <cellStyle name="Total 3 7 4 2 3" xfId="41190"/>
    <cellStyle name="Total 3 7 4 20" xfId="16355"/>
    <cellStyle name="Total 3 7 4 20 2" xfId="33915"/>
    <cellStyle name="Total 3 7 4 20 3" xfId="51403"/>
    <cellStyle name="Total 3 7 4 21" xfId="16888"/>
    <cellStyle name="Total 3 7 4 21 2" xfId="34448"/>
    <cellStyle name="Total 3 7 4 21 3" xfId="51936"/>
    <cellStyle name="Total 3 7 4 22" xfId="17409"/>
    <cellStyle name="Total 3 7 4 22 2" xfId="34969"/>
    <cellStyle name="Total 3 7 4 22 3" xfId="52457"/>
    <cellStyle name="Total 3 7 4 23" xfId="18013"/>
    <cellStyle name="Total 3 7 4 24" xfId="35501"/>
    <cellStyle name="Total 3 7 4 3" xfId="6743"/>
    <cellStyle name="Total 3 7 4 3 2" xfId="24303"/>
    <cellStyle name="Total 3 7 4 3 3" xfId="41791"/>
    <cellStyle name="Total 3 7 4 4" xfId="7323"/>
    <cellStyle name="Total 3 7 4 4 2" xfId="24883"/>
    <cellStyle name="Total 3 7 4 4 3" xfId="42371"/>
    <cellStyle name="Total 3 7 4 5" xfId="7891"/>
    <cellStyle name="Total 3 7 4 5 2" xfId="25451"/>
    <cellStyle name="Total 3 7 4 5 3" xfId="42939"/>
    <cellStyle name="Total 3 7 4 6" xfId="8459"/>
    <cellStyle name="Total 3 7 4 6 2" xfId="26019"/>
    <cellStyle name="Total 3 7 4 6 3" xfId="43507"/>
    <cellStyle name="Total 3 7 4 7" xfId="9027"/>
    <cellStyle name="Total 3 7 4 7 2" xfId="26587"/>
    <cellStyle name="Total 3 7 4 7 3" xfId="44075"/>
    <cellStyle name="Total 3 7 4 8" xfId="9595"/>
    <cellStyle name="Total 3 7 4 8 2" xfId="27155"/>
    <cellStyle name="Total 3 7 4 8 3" xfId="44643"/>
    <cellStyle name="Total 3 7 4 9" xfId="10174"/>
    <cellStyle name="Total 3 7 4 9 2" xfId="27734"/>
    <cellStyle name="Total 3 7 4 9 3" xfId="45222"/>
    <cellStyle name="Total 3 7 40" xfId="53572"/>
    <cellStyle name="Total 3 7 5" xfId="1172"/>
    <cellStyle name="Total 3 7 5 2" xfId="18764"/>
    <cellStyle name="Total 3 7 5 3" xfId="36252"/>
    <cellStyle name="Total 3 7 6" xfId="1608"/>
    <cellStyle name="Total 3 7 6 2" xfId="19200"/>
    <cellStyle name="Total 3 7 6 3" xfId="36688"/>
    <cellStyle name="Total 3 7 7" xfId="2043"/>
    <cellStyle name="Total 3 7 7 2" xfId="19635"/>
    <cellStyle name="Total 3 7 7 3" xfId="37123"/>
    <cellStyle name="Total 3 7 8" xfId="2479"/>
    <cellStyle name="Total 3 7 8 2" xfId="20071"/>
    <cellStyle name="Total 3 7 8 3" xfId="37559"/>
    <cellStyle name="Total 3 7 9" xfId="2939"/>
    <cellStyle name="Total 3 7 9 2" xfId="20531"/>
    <cellStyle name="Total 3 7 9 3" xfId="38019"/>
    <cellStyle name="Total 3 8" xfId="255"/>
    <cellStyle name="Total 3 8 10" xfId="3343"/>
    <cellStyle name="Total 3 8 10 2" xfId="20935"/>
    <cellStyle name="Total 3 8 10 3" xfId="38423"/>
    <cellStyle name="Total 3 8 11" xfId="3768"/>
    <cellStyle name="Total 3 8 11 2" xfId="21360"/>
    <cellStyle name="Total 3 8 11 3" xfId="38848"/>
    <cellStyle name="Total 3 8 12" xfId="4189"/>
    <cellStyle name="Total 3 8 12 2" xfId="21781"/>
    <cellStyle name="Total 3 8 12 3" xfId="39269"/>
    <cellStyle name="Total 3 8 13" xfId="4610"/>
    <cellStyle name="Total 3 8 13 2" xfId="22202"/>
    <cellStyle name="Total 3 8 13 3" xfId="39690"/>
    <cellStyle name="Total 3 8 14" xfId="5011"/>
    <cellStyle name="Total 3 8 14 2" xfId="22603"/>
    <cellStyle name="Total 3 8 14 3" xfId="40091"/>
    <cellStyle name="Total 3 8 15" xfId="5411"/>
    <cellStyle name="Total 3 8 15 2" xfId="23003"/>
    <cellStyle name="Total 3 8 15 3" xfId="40491"/>
    <cellStyle name="Total 3 8 16" xfId="5947"/>
    <cellStyle name="Total 3 8 16 2" xfId="23539"/>
    <cellStyle name="Total 3 8 16 3" xfId="41027"/>
    <cellStyle name="Total 3 8 17" xfId="6548"/>
    <cellStyle name="Total 3 8 17 2" xfId="24108"/>
    <cellStyle name="Total 3 8 17 3" xfId="41596"/>
    <cellStyle name="Total 3 8 18" xfId="7128"/>
    <cellStyle name="Total 3 8 18 2" xfId="24688"/>
    <cellStyle name="Total 3 8 18 3" xfId="42176"/>
    <cellStyle name="Total 3 8 19" xfId="7696"/>
    <cellStyle name="Total 3 8 19 2" xfId="25256"/>
    <cellStyle name="Total 3 8 19 3" xfId="42744"/>
    <cellStyle name="Total 3 8 2" xfId="830"/>
    <cellStyle name="Total 3 8 2 10" xfId="4747"/>
    <cellStyle name="Total 3 8 2 10 2" xfId="22339"/>
    <cellStyle name="Total 3 8 2 10 3" xfId="39827"/>
    <cellStyle name="Total 3 8 2 11" xfId="5148"/>
    <cellStyle name="Total 3 8 2 11 2" xfId="22740"/>
    <cellStyle name="Total 3 8 2 11 3" xfId="40228"/>
    <cellStyle name="Total 3 8 2 12" xfId="5548"/>
    <cellStyle name="Total 3 8 2 12 2" xfId="23140"/>
    <cellStyle name="Total 3 8 2 12 3" xfId="40628"/>
    <cellStyle name="Total 3 8 2 13" xfId="6293"/>
    <cellStyle name="Total 3 8 2 13 2" xfId="23853"/>
    <cellStyle name="Total 3 8 2 13 3" xfId="41341"/>
    <cellStyle name="Total 3 8 2 14" xfId="6894"/>
    <cellStyle name="Total 3 8 2 14 2" xfId="24454"/>
    <cellStyle name="Total 3 8 2 14 3" xfId="41942"/>
    <cellStyle name="Total 3 8 2 15" xfId="7474"/>
    <cellStyle name="Total 3 8 2 15 2" xfId="25034"/>
    <cellStyle name="Total 3 8 2 15 3" xfId="42522"/>
    <cellStyle name="Total 3 8 2 16" xfId="8042"/>
    <cellStyle name="Total 3 8 2 16 2" xfId="25602"/>
    <cellStyle name="Total 3 8 2 16 3" xfId="43090"/>
    <cellStyle name="Total 3 8 2 17" xfId="8610"/>
    <cellStyle name="Total 3 8 2 17 2" xfId="26170"/>
    <cellStyle name="Total 3 8 2 17 3" xfId="43658"/>
    <cellStyle name="Total 3 8 2 18" xfId="9178"/>
    <cellStyle name="Total 3 8 2 18 2" xfId="26738"/>
    <cellStyle name="Total 3 8 2 18 3" xfId="44226"/>
    <cellStyle name="Total 3 8 2 19" xfId="9746"/>
    <cellStyle name="Total 3 8 2 19 2" xfId="27306"/>
    <cellStyle name="Total 3 8 2 19 3" xfId="44794"/>
    <cellStyle name="Total 3 8 2 2" xfId="1323"/>
    <cellStyle name="Total 3 8 2 2 2" xfId="18915"/>
    <cellStyle name="Total 3 8 2 2 3" xfId="36403"/>
    <cellStyle name="Total 3 8 2 20" xfId="10325"/>
    <cellStyle name="Total 3 8 2 20 2" xfId="27885"/>
    <cellStyle name="Total 3 8 2 20 3" xfId="45373"/>
    <cellStyle name="Total 3 8 2 21" xfId="10892"/>
    <cellStyle name="Total 3 8 2 21 2" xfId="28452"/>
    <cellStyle name="Total 3 8 2 21 3" xfId="45940"/>
    <cellStyle name="Total 3 8 2 22" xfId="11402"/>
    <cellStyle name="Total 3 8 2 22 2" xfId="28962"/>
    <cellStyle name="Total 3 8 2 22 3" xfId="46450"/>
    <cellStyle name="Total 3 8 2 23" xfId="11983"/>
    <cellStyle name="Total 3 8 2 23 2" xfId="29543"/>
    <cellStyle name="Total 3 8 2 23 3" xfId="47031"/>
    <cellStyle name="Total 3 8 2 24" xfId="12561"/>
    <cellStyle name="Total 3 8 2 24 2" xfId="30121"/>
    <cellStyle name="Total 3 8 2 24 3" xfId="47609"/>
    <cellStyle name="Total 3 8 2 25" xfId="13137"/>
    <cellStyle name="Total 3 8 2 25 2" xfId="30697"/>
    <cellStyle name="Total 3 8 2 25 3" xfId="48185"/>
    <cellStyle name="Total 3 8 2 26" xfId="13713"/>
    <cellStyle name="Total 3 8 2 26 2" xfId="31273"/>
    <cellStyle name="Total 3 8 2 26 3" xfId="48761"/>
    <cellStyle name="Total 3 8 2 27" xfId="14287"/>
    <cellStyle name="Total 3 8 2 27 2" xfId="31847"/>
    <cellStyle name="Total 3 8 2 27 3" xfId="49335"/>
    <cellStyle name="Total 3 8 2 28" xfId="14843"/>
    <cellStyle name="Total 3 8 2 28 2" xfId="32403"/>
    <cellStyle name="Total 3 8 2 28 3" xfId="49891"/>
    <cellStyle name="Total 3 8 2 29" xfId="15400"/>
    <cellStyle name="Total 3 8 2 29 2" xfId="32960"/>
    <cellStyle name="Total 3 8 2 29 3" xfId="50448"/>
    <cellStyle name="Total 3 8 2 3" xfId="1759"/>
    <cellStyle name="Total 3 8 2 3 2" xfId="19351"/>
    <cellStyle name="Total 3 8 2 3 3" xfId="36839"/>
    <cellStyle name="Total 3 8 2 30" xfId="15958"/>
    <cellStyle name="Total 3 8 2 30 2" xfId="33518"/>
    <cellStyle name="Total 3 8 2 30 3" xfId="51006"/>
    <cellStyle name="Total 3 8 2 31" xfId="16506"/>
    <cellStyle name="Total 3 8 2 31 2" xfId="34066"/>
    <cellStyle name="Total 3 8 2 31 3" xfId="51554"/>
    <cellStyle name="Total 3 8 2 32" xfId="17039"/>
    <cellStyle name="Total 3 8 2 32 2" xfId="34599"/>
    <cellStyle name="Total 3 8 2 32 3" xfId="52087"/>
    <cellStyle name="Total 3 8 2 33" xfId="17560"/>
    <cellStyle name="Total 3 8 2 33 2" xfId="35120"/>
    <cellStyle name="Total 3 8 2 33 3" xfId="52608"/>
    <cellStyle name="Total 3 8 2 34" xfId="18164"/>
    <cellStyle name="Total 3 8 2 35" xfId="35652"/>
    <cellStyle name="Total 3 8 2 36" xfId="53378"/>
    <cellStyle name="Total 3 8 2 37" xfId="53710"/>
    <cellStyle name="Total 3 8 2 4" xfId="2194"/>
    <cellStyle name="Total 3 8 2 4 2" xfId="19786"/>
    <cellStyle name="Total 3 8 2 4 3" xfId="37274"/>
    <cellStyle name="Total 3 8 2 5" xfId="2630"/>
    <cellStyle name="Total 3 8 2 5 2" xfId="20222"/>
    <cellStyle name="Total 3 8 2 5 3" xfId="37710"/>
    <cellStyle name="Total 3 8 2 6" xfId="443"/>
    <cellStyle name="Total 3 8 2 6 2" xfId="18490"/>
    <cellStyle name="Total 3 8 2 6 3" xfId="35978"/>
    <cellStyle name="Total 3 8 2 7" xfId="3480"/>
    <cellStyle name="Total 3 8 2 7 2" xfId="21072"/>
    <cellStyle name="Total 3 8 2 7 3" xfId="38560"/>
    <cellStyle name="Total 3 8 2 8" xfId="3905"/>
    <cellStyle name="Total 3 8 2 8 2" xfId="21497"/>
    <cellStyle name="Total 3 8 2 8 3" xfId="38985"/>
    <cellStyle name="Total 3 8 2 9" xfId="4326"/>
    <cellStyle name="Total 3 8 2 9 2" xfId="21918"/>
    <cellStyle name="Total 3 8 2 9 3" xfId="39406"/>
    <cellStyle name="Total 3 8 20" xfId="8264"/>
    <cellStyle name="Total 3 8 20 2" xfId="25824"/>
    <cellStyle name="Total 3 8 20 3" xfId="43312"/>
    <cellStyle name="Total 3 8 21" xfId="8832"/>
    <cellStyle name="Total 3 8 21 2" xfId="26392"/>
    <cellStyle name="Total 3 8 21 3" xfId="43880"/>
    <cellStyle name="Total 3 8 22" xfId="9400"/>
    <cellStyle name="Total 3 8 22 2" xfId="26960"/>
    <cellStyle name="Total 3 8 22 3" xfId="44448"/>
    <cellStyle name="Total 3 8 23" xfId="9980"/>
    <cellStyle name="Total 3 8 23 2" xfId="27540"/>
    <cellStyle name="Total 3 8 23 3" xfId="45028"/>
    <cellStyle name="Total 3 8 24" xfId="10547"/>
    <cellStyle name="Total 3 8 24 2" xfId="28107"/>
    <cellStyle name="Total 3 8 24 3" xfId="45595"/>
    <cellStyle name="Total 3 8 25" xfId="11058"/>
    <cellStyle name="Total 3 8 25 2" xfId="28618"/>
    <cellStyle name="Total 3 8 25 3" xfId="46106"/>
    <cellStyle name="Total 3 8 26" xfId="11637"/>
    <cellStyle name="Total 3 8 26 2" xfId="29197"/>
    <cellStyle name="Total 3 8 26 3" xfId="46685"/>
    <cellStyle name="Total 3 8 27" xfId="12215"/>
    <cellStyle name="Total 3 8 27 2" xfId="29775"/>
    <cellStyle name="Total 3 8 27 3" xfId="47263"/>
    <cellStyle name="Total 3 8 28" xfId="12794"/>
    <cellStyle name="Total 3 8 28 2" xfId="30354"/>
    <cellStyle name="Total 3 8 28 3" xfId="47842"/>
    <cellStyle name="Total 3 8 29" xfId="13370"/>
    <cellStyle name="Total 3 8 29 2" xfId="30930"/>
    <cellStyle name="Total 3 8 29 3" xfId="48418"/>
    <cellStyle name="Total 3 8 3" xfId="950"/>
    <cellStyle name="Total 3 8 3 10" xfId="4867"/>
    <cellStyle name="Total 3 8 3 10 2" xfId="22459"/>
    <cellStyle name="Total 3 8 3 10 3" xfId="39947"/>
    <cellStyle name="Total 3 8 3 11" xfId="5268"/>
    <cellStyle name="Total 3 8 3 11 2" xfId="22860"/>
    <cellStyle name="Total 3 8 3 11 3" xfId="40348"/>
    <cellStyle name="Total 3 8 3 12" xfId="5668"/>
    <cellStyle name="Total 3 8 3 12 2" xfId="23260"/>
    <cellStyle name="Total 3 8 3 12 3" xfId="40748"/>
    <cellStyle name="Total 3 8 3 13" xfId="6413"/>
    <cellStyle name="Total 3 8 3 13 2" xfId="23973"/>
    <cellStyle name="Total 3 8 3 13 3" xfId="41461"/>
    <cellStyle name="Total 3 8 3 14" xfId="7014"/>
    <cellStyle name="Total 3 8 3 14 2" xfId="24574"/>
    <cellStyle name="Total 3 8 3 14 3" xfId="42062"/>
    <cellStyle name="Total 3 8 3 15" xfId="7594"/>
    <cellStyle name="Total 3 8 3 15 2" xfId="25154"/>
    <cellStyle name="Total 3 8 3 15 3" xfId="42642"/>
    <cellStyle name="Total 3 8 3 16" xfId="8162"/>
    <cellStyle name="Total 3 8 3 16 2" xfId="25722"/>
    <cellStyle name="Total 3 8 3 16 3" xfId="43210"/>
    <cellStyle name="Total 3 8 3 17" xfId="8730"/>
    <cellStyle name="Total 3 8 3 17 2" xfId="26290"/>
    <cellStyle name="Total 3 8 3 17 3" xfId="43778"/>
    <cellStyle name="Total 3 8 3 18" xfId="9298"/>
    <cellStyle name="Total 3 8 3 18 2" xfId="26858"/>
    <cellStyle name="Total 3 8 3 18 3" xfId="44346"/>
    <cellStyle name="Total 3 8 3 19" xfId="9866"/>
    <cellStyle name="Total 3 8 3 19 2" xfId="27426"/>
    <cellStyle name="Total 3 8 3 19 3" xfId="44914"/>
    <cellStyle name="Total 3 8 3 2" xfId="1443"/>
    <cellStyle name="Total 3 8 3 2 2" xfId="19035"/>
    <cellStyle name="Total 3 8 3 2 3" xfId="36523"/>
    <cellStyle name="Total 3 8 3 20" xfId="10445"/>
    <cellStyle name="Total 3 8 3 20 2" xfId="28005"/>
    <cellStyle name="Total 3 8 3 20 3" xfId="45493"/>
    <cellStyle name="Total 3 8 3 21" xfId="11012"/>
    <cellStyle name="Total 3 8 3 21 2" xfId="28572"/>
    <cellStyle name="Total 3 8 3 21 3" xfId="46060"/>
    <cellStyle name="Total 3 8 3 22" xfId="11522"/>
    <cellStyle name="Total 3 8 3 22 2" xfId="29082"/>
    <cellStyle name="Total 3 8 3 22 3" xfId="46570"/>
    <cellStyle name="Total 3 8 3 23" xfId="12103"/>
    <cellStyle name="Total 3 8 3 23 2" xfId="29663"/>
    <cellStyle name="Total 3 8 3 23 3" xfId="47151"/>
    <cellStyle name="Total 3 8 3 24" xfId="12681"/>
    <cellStyle name="Total 3 8 3 24 2" xfId="30241"/>
    <cellStyle name="Total 3 8 3 24 3" xfId="47729"/>
    <cellStyle name="Total 3 8 3 25" xfId="13257"/>
    <cellStyle name="Total 3 8 3 25 2" xfId="30817"/>
    <cellStyle name="Total 3 8 3 25 3" xfId="48305"/>
    <cellStyle name="Total 3 8 3 26" xfId="13833"/>
    <cellStyle name="Total 3 8 3 26 2" xfId="31393"/>
    <cellStyle name="Total 3 8 3 26 3" xfId="48881"/>
    <cellStyle name="Total 3 8 3 27" xfId="14407"/>
    <cellStyle name="Total 3 8 3 27 2" xfId="31967"/>
    <cellStyle name="Total 3 8 3 27 3" xfId="49455"/>
    <cellStyle name="Total 3 8 3 28" xfId="14963"/>
    <cellStyle name="Total 3 8 3 28 2" xfId="32523"/>
    <cellStyle name="Total 3 8 3 28 3" xfId="50011"/>
    <cellStyle name="Total 3 8 3 29" xfId="15520"/>
    <cellStyle name="Total 3 8 3 29 2" xfId="33080"/>
    <cellStyle name="Total 3 8 3 29 3" xfId="50568"/>
    <cellStyle name="Total 3 8 3 3" xfId="1879"/>
    <cellStyle name="Total 3 8 3 3 2" xfId="19471"/>
    <cellStyle name="Total 3 8 3 3 3" xfId="36959"/>
    <cellStyle name="Total 3 8 3 30" xfId="16078"/>
    <cellStyle name="Total 3 8 3 30 2" xfId="33638"/>
    <cellStyle name="Total 3 8 3 30 3" xfId="51126"/>
    <cellStyle name="Total 3 8 3 31" xfId="16626"/>
    <cellStyle name="Total 3 8 3 31 2" xfId="34186"/>
    <cellStyle name="Total 3 8 3 31 3" xfId="51674"/>
    <cellStyle name="Total 3 8 3 32" xfId="17159"/>
    <cellStyle name="Total 3 8 3 32 2" xfId="34719"/>
    <cellStyle name="Total 3 8 3 32 3" xfId="52207"/>
    <cellStyle name="Total 3 8 3 33" xfId="17680"/>
    <cellStyle name="Total 3 8 3 33 2" xfId="35240"/>
    <cellStyle name="Total 3 8 3 33 3" xfId="52728"/>
    <cellStyle name="Total 3 8 3 34" xfId="18284"/>
    <cellStyle name="Total 3 8 3 35" xfId="35772"/>
    <cellStyle name="Total 3 8 3 36" xfId="53498"/>
    <cellStyle name="Total 3 8 3 37" xfId="53888"/>
    <cellStyle name="Total 3 8 3 4" xfId="2314"/>
    <cellStyle name="Total 3 8 3 4 2" xfId="19906"/>
    <cellStyle name="Total 3 8 3 4 3" xfId="37394"/>
    <cellStyle name="Total 3 8 3 5" xfId="2750"/>
    <cellStyle name="Total 3 8 3 5 2" xfId="20342"/>
    <cellStyle name="Total 3 8 3 5 3" xfId="37830"/>
    <cellStyle name="Total 3 8 3 6" xfId="1063"/>
    <cellStyle name="Total 3 8 3 6 2" xfId="18679"/>
    <cellStyle name="Total 3 8 3 6 3" xfId="36167"/>
    <cellStyle name="Total 3 8 3 7" xfId="3600"/>
    <cellStyle name="Total 3 8 3 7 2" xfId="21192"/>
    <cellStyle name="Total 3 8 3 7 3" xfId="38680"/>
    <cellStyle name="Total 3 8 3 8" xfId="4025"/>
    <cellStyle name="Total 3 8 3 8 2" xfId="21617"/>
    <cellStyle name="Total 3 8 3 8 3" xfId="39105"/>
    <cellStyle name="Total 3 8 3 9" xfId="4446"/>
    <cellStyle name="Total 3 8 3 9 2" xfId="22038"/>
    <cellStyle name="Total 3 8 3 9 3" xfId="39526"/>
    <cellStyle name="Total 3 8 30" xfId="13947"/>
    <cellStyle name="Total 3 8 30 2" xfId="31507"/>
    <cellStyle name="Total 3 8 30 3" xfId="48995"/>
    <cellStyle name="Total 3 8 31" xfId="14507"/>
    <cellStyle name="Total 3 8 31 2" xfId="32067"/>
    <cellStyle name="Total 3 8 31 3" xfId="49555"/>
    <cellStyle name="Total 3 8 32" xfId="15062"/>
    <cellStyle name="Total 3 8 32 2" xfId="32622"/>
    <cellStyle name="Total 3 8 32 3" xfId="50110"/>
    <cellStyle name="Total 3 8 33" xfId="15627"/>
    <cellStyle name="Total 3 8 33 2" xfId="33187"/>
    <cellStyle name="Total 3 8 33 3" xfId="50675"/>
    <cellStyle name="Total 3 8 34" xfId="16174"/>
    <cellStyle name="Total 3 8 34 2" xfId="33734"/>
    <cellStyle name="Total 3 8 34 3" xfId="51222"/>
    <cellStyle name="Total 3 8 35" xfId="16725"/>
    <cellStyle name="Total 3 8 35 2" xfId="34285"/>
    <cellStyle name="Total 3 8 35 3" xfId="51773"/>
    <cellStyle name="Total 3 8 36" xfId="17246"/>
    <cellStyle name="Total 3 8 36 2" xfId="34806"/>
    <cellStyle name="Total 3 8 36 3" xfId="52294"/>
    <cellStyle name="Total 3 8 37" xfId="17850"/>
    <cellStyle name="Total 3 8 38" xfId="35338"/>
    <cellStyle name="Total 3 8 39" xfId="53241"/>
    <cellStyle name="Total 3 8 4" xfId="693"/>
    <cellStyle name="Total 3 8 4 10" xfId="10755"/>
    <cellStyle name="Total 3 8 4 10 2" xfId="28315"/>
    <cellStyle name="Total 3 8 4 10 3" xfId="45803"/>
    <cellStyle name="Total 3 8 4 11" xfId="11265"/>
    <cellStyle name="Total 3 8 4 11 2" xfId="28825"/>
    <cellStyle name="Total 3 8 4 11 3" xfId="46313"/>
    <cellStyle name="Total 3 8 4 12" xfId="11846"/>
    <cellStyle name="Total 3 8 4 12 2" xfId="29406"/>
    <cellStyle name="Total 3 8 4 12 3" xfId="46894"/>
    <cellStyle name="Total 3 8 4 13" xfId="12424"/>
    <cellStyle name="Total 3 8 4 13 2" xfId="29984"/>
    <cellStyle name="Total 3 8 4 13 3" xfId="47472"/>
    <cellStyle name="Total 3 8 4 14" xfId="13000"/>
    <cellStyle name="Total 3 8 4 14 2" xfId="30560"/>
    <cellStyle name="Total 3 8 4 14 3" xfId="48048"/>
    <cellStyle name="Total 3 8 4 15" xfId="13576"/>
    <cellStyle name="Total 3 8 4 15 2" xfId="31136"/>
    <cellStyle name="Total 3 8 4 15 3" xfId="48624"/>
    <cellStyle name="Total 3 8 4 16" xfId="14150"/>
    <cellStyle name="Total 3 8 4 16 2" xfId="31710"/>
    <cellStyle name="Total 3 8 4 16 3" xfId="49198"/>
    <cellStyle name="Total 3 8 4 17" xfId="14706"/>
    <cellStyle name="Total 3 8 4 17 2" xfId="32266"/>
    <cellStyle name="Total 3 8 4 17 3" xfId="49754"/>
    <cellStyle name="Total 3 8 4 18" xfId="15263"/>
    <cellStyle name="Total 3 8 4 18 2" xfId="32823"/>
    <cellStyle name="Total 3 8 4 18 3" xfId="50311"/>
    <cellStyle name="Total 3 8 4 19" xfId="15821"/>
    <cellStyle name="Total 3 8 4 19 2" xfId="33381"/>
    <cellStyle name="Total 3 8 4 19 3" xfId="50869"/>
    <cellStyle name="Total 3 8 4 2" xfId="6156"/>
    <cellStyle name="Total 3 8 4 2 2" xfId="23716"/>
    <cellStyle name="Total 3 8 4 2 3" xfId="41204"/>
    <cellStyle name="Total 3 8 4 20" xfId="16369"/>
    <cellStyle name="Total 3 8 4 20 2" xfId="33929"/>
    <cellStyle name="Total 3 8 4 20 3" xfId="51417"/>
    <cellStyle name="Total 3 8 4 21" xfId="16902"/>
    <cellStyle name="Total 3 8 4 21 2" xfId="34462"/>
    <cellStyle name="Total 3 8 4 21 3" xfId="51950"/>
    <cellStyle name="Total 3 8 4 22" xfId="17423"/>
    <cellStyle name="Total 3 8 4 22 2" xfId="34983"/>
    <cellStyle name="Total 3 8 4 22 3" xfId="52471"/>
    <cellStyle name="Total 3 8 4 23" xfId="18027"/>
    <cellStyle name="Total 3 8 4 24" xfId="35515"/>
    <cellStyle name="Total 3 8 4 3" xfId="6757"/>
    <cellStyle name="Total 3 8 4 3 2" xfId="24317"/>
    <cellStyle name="Total 3 8 4 3 3" xfId="41805"/>
    <cellStyle name="Total 3 8 4 4" xfId="7337"/>
    <cellStyle name="Total 3 8 4 4 2" xfId="24897"/>
    <cellStyle name="Total 3 8 4 4 3" xfId="42385"/>
    <cellStyle name="Total 3 8 4 5" xfId="7905"/>
    <cellStyle name="Total 3 8 4 5 2" xfId="25465"/>
    <cellStyle name="Total 3 8 4 5 3" xfId="42953"/>
    <cellStyle name="Total 3 8 4 6" xfId="8473"/>
    <cellStyle name="Total 3 8 4 6 2" xfId="26033"/>
    <cellStyle name="Total 3 8 4 6 3" xfId="43521"/>
    <cellStyle name="Total 3 8 4 7" xfId="9041"/>
    <cellStyle name="Total 3 8 4 7 2" xfId="26601"/>
    <cellStyle name="Total 3 8 4 7 3" xfId="44089"/>
    <cellStyle name="Total 3 8 4 8" xfId="9609"/>
    <cellStyle name="Total 3 8 4 8 2" xfId="27169"/>
    <cellStyle name="Total 3 8 4 8 3" xfId="44657"/>
    <cellStyle name="Total 3 8 4 9" xfId="10188"/>
    <cellStyle name="Total 3 8 4 9 2" xfId="27748"/>
    <cellStyle name="Total 3 8 4 9 3" xfId="45236"/>
    <cellStyle name="Total 3 8 40" xfId="53829"/>
    <cellStyle name="Total 3 8 5" xfId="1186"/>
    <cellStyle name="Total 3 8 5 2" xfId="18778"/>
    <cellStyle name="Total 3 8 5 3" xfId="36266"/>
    <cellStyle name="Total 3 8 6" xfId="1622"/>
    <cellStyle name="Total 3 8 6 2" xfId="19214"/>
    <cellStyle name="Total 3 8 6 3" xfId="36702"/>
    <cellStyle name="Total 3 8 7" xfId="2057"/>
    <cellStyle name="Total 3 8 7 2" xfId="19649"/>
    <cellStyle name="Total 3 8 7 3" xfId="37137"/>
    <cellStyle name="Total 3 8 8" xfId="2493"/>
    <cellStyle name="Total 3 8 8 2" xfId="20085"/>
    <cellStyle name="Total 3 8 8 3" xfId="37573"/>
    <cellStyle name="Total 3 8 9" xfId="1913"/>
    <cellStyle name="Total 3 8 9 2" xfId="19505"/>
    <cellStyle name="Total 3 8 9 3" xfId="36993"/>
    <cellStyle name="Total 3 9" xfId="262"/>
    <cellStyle name="Total 3 9 10" xfId="3353"/>
    <cellStyle name="Total 3 9 10 2" xfId="20945"/>
    <cellStyle name="Total 3 9 10 3" xfId="38433"/>
    <cellStyle name="Total 3 9 11" xfId="3778"/>
    <cellStyle name="Total 3 9 11 2" xfId="21370"/>
    <cellStyle name="Total 3 9 11 3" xfId="38858"/>
    <cellStyle name="Total 3 9 12" xfId="4199"/>
    <cellStyle name="Total 3 9 12 2" xfId="21791"/>
    <cellStyle name="Total 3 9 12 3" xfId="39279"/>
    <cellStyle name="Total 3 9 13" xfId="4620"/>
    <cellStyle name="Total 3 9 13 2" xfId="22212"/>
    <cellStyle name="Total 3 9 13 3" xfId="39700"/>
    <cellStyle name="Total 3 9 14" xfId="5021"/>
    <cellStyle name="Total 3 9 14 2" xfId="22613"/>
    <cellStyle name="Total 3 9 14 3" xfId="40101"/>
    <cellStyle name="Total 3 9 15" xfId="5421"/>
    <cellStyle name="Total 3 9 15 2" xfId="23013"/>
    <cellStyle name="Total 3 9 15 3" xfId="40501"/>
    <cellStyle name="Total 3 9 16" xfId="5957"/>
    <cellStyle name="Total 3 9 16 2" xfId="23549"/>
    <cellStyle name="Total 3 9 16 3" xfId="41037"/>
    <cellStyle name="Total 3 9 17" xfId="6558"/>
    <cellStyle name="Total 3 9 17 2" xfId="24118"/>
    <cellStyle name="Total 3 9 17 3" xfId="41606"/>
    <cellStyle name="Total 3 9 18" xfId="7138"/>
    <cellStyle name="Total 3 9 18 2" xfId="24698"/>
    <cellStyle name="Total 3 9 18 3" xfId="42186"/>
    <cellStyle name="Total 3 9 19" xfId="7706"/>
    <cellStyle name="Total 3 9 19 2" xfId="25266"/>
    <cellStyle name="Total 3 9 19 3" xfId="42754"/>
    <cellStyle name="Total 3 9 2" xfId="840"/>
    <cellStyle name="Total 3 9 2 10" xfId="4757"/>
    <cellStyle name="Total 3 9 2 10 2" xfId="22349"/>
    <cellStyle name="Total 3 9 2 10 3" xfId="39837"/>
    <cellStyle name="Total 3 9 2 11" xfId="5158"/>
    <cellStyle name="Total 3 9 2 11 2" xfId="22750"/>
    <cellStyle name="Total 3 9 2 11 3" xfId="40238"/>
    <cellStyle name="Total 3 9 2 12" xfId="5558"/>
    <cellStyle name="Total 3 9 2 12 2" xfId="23150"/>
    <cellStyle name="Total 3 9 2 12 3" xfId="40638"/>
    <cellStyle name="Total 3 9 2 13" xfId="6303"/>
    <cellStyle name="Total 3 9 2 13 2" xfId="23863"/>
    <cellStyle name="Total 3 9 2 13 3" xfId="41351"/>
    <cellStyle name="Total 3 9 2 14" xfId="6904"/>
    <cellStyle name="Total 3 9 2 14 2" xfId="24464"/>
    <cellStyle name="Total 3 9 2 14 3" xfId="41952"/>
    <cellStyle name="Total 3 9 2 15" xfId="7484"/>
    <cellStyle name="Total 3 9 2 15 2" xfId="25044"/>
    <cellStyle name="Total 3 9 2 15 3" xfId="42532"/>
    <cellStyle name="Total 3 9 2 16" xfId="8052"/>
    <cellStyle name="Total 3 9 2 16 2" xfId="25612"/>
    <cellStyle name="Total 3 9 2 16 3" xfId="43100"/>
    <cellStyle name="Total 3 9 2 17" xfId="8620"/>
    <cellStyle name="Total 3 9 2 17 2" xfId="26180"/>
    <cellStyle name="Total 3 9 2 17 3" xfId="43668"/>
    <cellStyle name="Total 3 9 2 18" xfId="9188"/>
    <cellStyle name="Total 3 9 2 18 2" xfId="26748"/>
    <cellStyle name="Total 3 9 2 18 3" xfId="44236"/>
    <cellStyle name="Total 3 9 2 19" xfId="9756"/>
    <cellStyle name="Total 3 9 2 19 2" xfId="27316"/>
    <cellStyle name="Total 3 9 2 19 3" xfId="44804"/>
    <cellStyle name="Total 3 9 2 2" xfId="1333"/>
    <cellStyle name="Total 3 9 2 2 2" xfId="18925"/>
    <cellStyle name="Total 3 9 2 2 3" xfId="36413"/>
    <cellStyle name="Total 3 9 2 20" xfId="10335"/>
    <cellStyle name="Total 3 9 2 20 2" xfId="27895"/>
    <cellStyle name="Total 3 9 2 20 3" xfId="45383"/>
    <cellStyle name="Total 3 9 2 21" xfId="10902"/>
    <cellStyle name="Total 3 9 2 21 2" xfId="28462"/>
    <cellStyle name="Total 3 9 2 21 3" xfId="45950"/>
    <cellStyle name="Total 3 9 2 22" xfId="11412"/>
    <cellStyle name="Total 3 9 2 22 2" xfId="28972"/>
    <cellStyle name="Total 3 9 2 22 3" xfId="46460"/>
    <cellStyle name="Total 3 9 2 23" xfId="11993"/>
    <cellStyle name="Total 3 9 2 23 2" xfId="29553"/>
    <cellStyle name="Total 3 9 2 23 3" xfId="47041"/>
    <cellStyle name="Total 3 9 2 24" xfId="12571"/>
    <cellStyle name="Total 3 9 2 24 2" xfId="30131"/>
    <cellStyle name="Total 3 9 2 24 3" xfId="47619"/>
    <cellStyle name="Total 3 9 2 25" xfId="13147"/>
    <cellStyle name="Total 3 9 2 25 2" xfId="30707"/>
    <cellStyle name="Total 3 9 2 25 3" xfId="48195"/>
    <cellStyle name="Total 3 9 2 26" xfId="13723"/>
    <cellStyle name="Total 3 9 2 26 2" xfId="31283"/>
    <cellStyle name="Total 3 9 2 26 3" xfId="48771"/>
    <cellStyle name="Total 3 9 2 27" xfId="14297"/>
    <cellStyle name="Total 3 9 2 27 2" xfId="31857"/>
    <cellStyle name="Total 3 9 2 27 3" xfId="49345"/>
    <cellStyle name="Total 3 9 2 28" xfId="14853"/>
    <cellStyle name="Total 3 9 2 28 2" xfId="32413"/>
    <cellStyle name="Total 3 9 2 28 3" xfId="49901"/>
    <cellStyle name="Total 3 9 2 29" xfId="15410"/>
    <cellStyle name="Total 3 9 2 29 2" xfId="32970"/>
    <cellStyle name="Total 3 9 2 29 3" xfId="50458"/>
    <cellStyle name="Total 3 9 2 3" xfId="1769"/>
    <cellStyle name="Total 3 9 2 3 2" xfId="19361"/>
    <cellStyle name="Total 3 9 2 3 3" xfId="36849"/>
    <cellStyle name="Total 3 9 2 30" xfId="15968"/>
    <cellStyle name="Total 3 9 2 30 2" xfId="33528"/>
    <cellStyle name="Total 3 9 2 30 3" xfId="51016"/>
    <cellStyle name="Total 3 9 2 31" xfId="16516"/>
    <cellStyle name="Total 3 9 2 31 2" xfId="34076"/>
    <cellStyle name="Total 3 9 2 31 3" xfId="51564"/>
    <cellStyle name="Total 3 9 2 32" xfId="17049"/>
    <cellStyle name="Total 3 9 2 32 2" xfId="34609"/>
    <cellStyle name="Total 3 9 2 32 3" xfId="52097"/>
    <cellStyle name="Total 3 9 2 33" xfId="17570"/>
    <cellStyle name="Total 3 9 2 33 2" xfId="35130"/>
    <cellStyle name="Total 3 9 2 33 3" xfId="52618"/>
    <cellStyle name="Total 3 9 2 34" xfId="18174"/>
    <cellStyle name="Total 3 9 2 35" xfId="35662"/>
    <cellStyle name="Total 3 9 2 36" xfId="53388"/>
    <cellStyle name="Total 3 9 2 37" xfId="53763"/>
    <cellStyle name="Total 3 9 2 4" xfId="2204"/>
    <cellStyle name="Total 3 9 2 4 2" xfId="19796"/>
    <cellStyle name="Total 3 9 2 4 3" xfId="37284"/>
    <cellStyle name="Total 3 9 2 5" xfId="2640"/>
    <cellStyle name="Total 3 9 2 5 2" xfId="20232"/>
    <cellStyle name="Total 3 9 2 5 3" xfId="37720"/>
    <cellStyle name="Total 3 9 2 6" xfId="3027"/>
    <cellStyle name="Total 3 9 2 6 2" xfId="20619"/>
    <cellStyle name="Total 3 9 2 6 3" xfId="38107"/>
    <cellStyle name="Total 3 9 2 7" xfId="3490"/>
    <cellStyle name="Total 3 9 2 7 2" xfId="21082"/>
    <cellStyle name="Total 3 9 2 7 3" xfId="38570"/>
    <cellStyle name="Total 3 9 2 8" xfId="3915"/>
    <cellStyle name="Total 3 9 2 8 2" xfId="21507"/>
    <cellStyle name="Total 3 9 2 8 3" xfId="38995"/>
    <cellStyle name="Total 3 9 2 9" xfId="4336"/>
    <cellStyle name="Total 3 9 2 9 2" xfId="21928"/>
    <cellStyle name="Total 3 9 2 9 3" xfId="39416"/>
    <cellStyle name="Total 3 9 20" xfId="8274"/>
    <cellStyle name="Total 3 9 20 2" xfId="25834"/>
    <cellStyle name="Total 3 9 20 3" xfId="43322"/>
    <cellStyle name="Total 3 9 21" xfId="8842"/>
    <cellStyle name="Total 3 9 21 2" xfId="26402"/>
    <cellStyle name="Total 3 9 21 3" xfId="43890"/>
    <cellStyle name="Total 3 9 22" xfId="9410"/>
    <cellStyle name="Total 3 9 22 2" xfId="26970"/>
    <cellStyle name="Total 3 9 22 3" xfId="44458"/>
    <cellStyle name="Total 3 9 23" xfId="9990"/>
    <cellStyle name="Total 3 9 23 2" xfId="27550"/>
    <cellStyle name="Total 3 9 23 3" xfId="45038"/>
    <cellStyle name="Total 3 9 24" xfId="10557"/>
    <cellStyle name="Total 3 9 24 2" xfId="28117"/>
    <cellStyle name="Total 3 9 24 3" xfId="45605"/>
    <cellStyle name="Total 3 9 25" xfId="11068"/>
    <cellStyle name="Total 3 9 25 2" xfId="28628"/>
    <cellStyle name="Total 3 9 25 3" xfId="46116"/>
    <cellStyle name="Total 3 9 26" xfId="11647"/>
    <cellStyle name="Total 3 9 26 2" xfId="29207"/>
    <cellStyle name="Total 3 9 26 3" xfId="46695"/>
    <cellStyle name="Total 3 9 27" xfId="12225"/>
    <cellStyle name="Total 3 9 27 2" xfId="29785"/>
    <cellStyle name="Total 3 9 27 3" xfId="47273"/>
    <cellStyle name="Total 3 9 28" xfId="12804"/>
    <cellStyle name="Total 3 9 28 2" xfId="30364"/>
    <cellStyle name="Total 3 9 28 3" xfId="47852"/>
    <cellStyle name="Total 3 9 29" xfId="13380"/>
    <cellStyle name="Total 3 9 29 2" xfId="30940"/>
    <cellStyle name="Total 3 9 29 3" xfId="48428"/>
    <cellStyle name="Total 3 9 3" xfId="960"/>
    <cellStyle name="Total 3 9 3 10" xfId="4877"/>
    <cellStyle name="Total 3 9 3 10 2" xfId="22469"/>
    <cellStyle name="Total 3 9 3 10 3" xfId="39957"/>
    <cellStyle name="Total 3 9 3 11" xfId="5278"/>
    <cellStyle name="Total 3 9 3 11 2" xfId="22870"/>
    <cellStyle name="Total 3 9 3 11 3" xfId="40358"/>
    <cellStyle name="Total 3 9 3 12" xfId="5678"/>
    <cellStyle name="Total 3 9 3 12 2" xfId="23270"/>
    <cellStyle name="Total 3 9 3 12 3" xfId="40758"/>
    <cellStyle name="Total 3 9 3 13" xfId="6423"/>
    <cellStyle name="Total 3 9 3 13 2" xfId="23983"/>
    <cellStyle name="Total 3 9 3 13 3" xfId="41471"/>
    <cellStyle name="Total 3 9 3 14" xfId="7024"/>
    <cellStyle name="Total 3 9 3 14 2" xfId="24584"/>
    <cellStyle name="Total 3 9 3 14 3" xfId="42072"/>
    <cellStyle name="Total 3 9 3 15" xfId="7604"/>
    <cellStyle name="Total 3 9 3 15 2" xfId="25164"/>
    <cellStyle name="Total 3 9 3 15 3" xfId="42652"/>
    <cellStyle name="Total 3 9 3 16" xfId="8172"/>
    <cellStyle name="Total 3 9 3 16 2" xfId="25732"/>
    <cellStyle name="Total 3 9 3 16 3" xfId="43220"/>
    <cellStyle name="Total 3 9 3 17" xfId="8740"/>
    <cellStyle name="Total 3 9 3 17 2" xfId="26300"/>
    <cellStyle name="Total 3 9 3 17 3" xfId="43788"/>
    <cellStyle name="Total 3 9 3 18" xfId="9308"/>
    <cellStyle name="Total 3 9 3 18 2" xfId="26868"/>
    <cellStyle name="Total 3 9 3 18 3" xfId="44356"/>
    <cellStyle name="Total 3 9 3 19" xfId="9876"/>
    <cellStyle name="Total 3 9 3 19 2" xfId="27436"/>
    <cellStyle name="Total 3 9 3 19 3" xfId="44924"/>
    <cellStyle name="Total 3 9 3 2" xfId="1453"/>
    <cellStyle name="Total 3 9 3 2 2" xfId="19045"/>
    <cellStyle name="Total 3 9 3 2 3" xfId="36533"/>
    <cellStyle name="Total 3 9 3 20" xfId="10455"/>
    <cellStyle name="Total 3 9 3 20 2" xfId="28015"/>
    <cellStyle name="Total 3 9 3 20 3" xfId="45503"/>
    <cellStyle name="Total 3 9 3 21" xfId="11022"/>
    <cellStyle name="Total 3 9 3 21 2" xfId="28582"/>
    <cellStyle name="Total 3 9 3 21 3" xfId="46070"/>
    <cellStyle name="Total 3 9 3 22" xfId="11532"/>
    <cellStyle name="Total 3 9 3 22 2" xfId="29092"/>
    <cellStyle name="Total 3 9 3 22 3" xfId="46580"/>
    <cellStyle name="Total 3 9 3 23" xfId="12113"/>
    <cellStyle name="Total 3 9 3 23 2" xfId="29673"/>
    <cellStyle name="Total 3 9 3 23 3" xfId="47161"/>
    <cellStyle name="Total 3 9 3 24" xfId="12691"/>
    <cellStyle name="Total 3 9 3 24 2" xfId="30251"/>
    <cellStyle name="Total 3 9 3 24 3" xfId="47739"/>
    <cellStyle name="Total 3 9 3 25" xfId="13267"/>
    <cellStyle name="Total 3 9 3 25 2" xfId="30827"/>
    <cellStyle name="Total 3 9 3 25 3" xfId="48315"/>
    <cellStyle name="Total 3 9 3 26" xfId="13843"/>
    <cellStyle name="Total 3 9 3 26 2" xfId="31403"/>
    <cellStyle name="Total 3 9 3 26 3" xfId="48891"/>
    <cellStyle name="Total 3 9 3 27" xfId="14417"/>
    <cellStyle name="Total 3 9 3 27 2" xfId="31977"/>
    <cellStyle name="Total 3 9 3 27 3" xfId="49465"/>
    <cellStyle name="Total 3 9 3 28" xfId="14973"/>
    <cellStyle name="Total 3 9 3 28 2" xfId="32533"/>
    <cellStyle name="Total 3 9 3 28 3" xfId="50021"/>
    <cellStyle name="Total 3 9 3 29" xfId="15530"/>
    <cellStyle name="Total 3 9 3 29 2" xfId="33090"/>
    <cellStyle name="Total 3 9 3 29 3" xfId="50578"/>
    <cellStyle name="Total 3 9 3 3" xfId="1889"/>
    <cellStyle name="Total 3 9 3 3 2" xfId="19481"/>
    <cellStyle name="Total 3 9 3 3 3" xfId="36969"/>
    <cellStyle name="Total 3 9 3 30" xfId="16088"/>
    <cellStyle name="Total 3 9 3 30 2" xfId="33648"/>
    <cellStyle name="Total 3 9 3 30 3" xfId="51136"/>
    <cellStyle name="Total 3 9 3 31" xfId="16636"/>
    <cellStyle name="Total 3 9 3 31 2" xfId="34196"/>
    <cellStyle name="Total 3 9 3 31 3" xfId="51684"/>
    <cellStyle name="Total 3 9 3 32" xfId="17169"/>
    <cellStyle name="Total 3 9 3 32 2" xfId="34729"/>
    <cellStyle name="Total 3 9 3 32 3" xfId="52217"/>
    <cellStyle name="Total 3 9 3 33" xfId="17690"/>
    <cellStyle name="Total 3 9 3 33 2" xfId="35250"/>
    <cellStyle name="Total 3 9 3 33 3" xfId="52738"/>
    <cellStyle name="Total 3 9 3 34" xfId="18294"/>
    <cellStyle name="Total 3 9 3 35" xfId="35782"/>
    <cellStyle name="Total 3 9 3 36" xfId="53508"/>
    <cellStyle name="Total 3 9 3 37" xfId="53898"/>
    <cellStyle name="Total 3 9 3 4" xfId="2324"/>
    <cellStyle name="Total 3 9 3 4 2" xfId="19916"/>
    <cellStyle name="Total 3 9 3 4 3" xfId="37404"/>
    <cellStyle name="Total 3 9 3 5" xfId="2760"/>
    <cellStyle name="Total 3 9 3 5 2" xfId="20352"/>
    <cellStyle name="Total 3 9 3 5 3" xfId="37840"/>
    <cellStyle name="Total 3 9 3 6" xfId="3190"/>
    <cellStyle name="Total 3 9 3 6 2" xfId="20782"/>
    <cellStyle name="Total 3 9 3 6 3" xfId="38270"/>
    <cellStyle name="Total 3 9 3 7" xfId="3610"/>
    <cellStyle name="Total 3 9 3 7 2" xfId="21202"/>
    <cellStyle name="Total 3 9 3 7 3" xfId="38690"/>
    <cellStyle name="Total 3 9 3 8" xfId="4035"/>
    <cellStyle name="Total 3 9 3 8 2" xfId="21627"/>
    <cellStyle name="Total 3 9 3 8 3" xfId="39115"/>
    <cellStyle name="Total 3 9 3 9" xfId="4456"/>
    <cellStyle name="Total 3 9 3 9 2" xfId="22048"/>
    <cellStyle name="Total 3 9 3 9 3" xfId="39536"/>
    <cellStyle name="Total 3 9 30" xfId="13957"/>
    <cellStyle name="Total 3 9 30 2" xfId="31517"/>
    <cellStyle name="Total 3 9 30 3" xfId="49005"/>
    <cellStyle name="Total 3 9 31" xfId="14517"/>
    <cellStyle name="Total 3 9 31 2" xfId="32077"/>
    <cellStyle name="Total 3 9 31 3" xfId="49565"/>
    <cellStyle name="Total 3 9 32" xfId="15072"/>
    <cellStyle name="Total 3 9 32 2" xfId="32632"/>
    <cellStyle name="Total 3 9 32 3" xfId="50120"/>
    <cellStyle name="Total 3 9 33" xfId="15637"/>
    <cellStyle name="Total 3 9 33 2" xfId="33197"/>
    <cellStyle name="Total 3 9 33 3" xfId="50685"/>
    <cellStyle name="Total 3 9 34" xfId="16184"/>
    <cellStyle name="Total 3 9 34 2" xfId="33744"/>
    <cellStyle name="Total 3 9 34 3" xfId="51232"/>
    <cellStyle name="Total 3 9 35" xfId="16735"/>
    <cellStyle name="Total 3 9 35 2" xfId="34295"/>
    <cellStyle name="Total 3 9 35 3" xfId="51783"/>
    <cellStyle name="Total 3 9 36" xfId="17256"/>
    <cellStyle name="Total 3 9 36 2" xfId="34816"/>
    <cellStyle name="Total 3 9 36 3" xfId="52304"/>
    <cellStyle name="Total 3 9 37" xfId="17860"/>
    <cellStyle name="Total 3 9 38" xfId="35348"/>
    <cellStyle name="Total 3 9 39" xfId="53251"/>
    <cellStyle name="Total 3 9 4" xfId="703"/>
    <cellStyle name="Total 3 9 4 10" xfId="10765"/>
    <cellStyle name="Total 3 9 4 10 2" xfId="28325"/>
    <cellStyle name="Total 3 9 4 10 3" xfId="45813"/>
    <cellStyle name="Total 3 9 4 11" xfId="11275"/>
    <cellStyle name="Total 3 9 4 11 2" xfId="28835"/>
    <cellStyle name="Total 3 9 4 11 3" xfId="46323"/>
    <cellStyle name="Total 3 9 4 12" xfId="11856"/>
    <cellStyle name="Total 3 9 4 12 2" xfId="29416"/>
    <cellStyle name="Total 3 9 4 12 3" xfId="46904"/>
    <cellStyle name="Total 3 9 4 13" xfId="12434"/>
    <cellStyle name="Total 3 9 4 13 2" xfId="29994"/>
    <cellStyle name="Total 3 9 4 13 3" xfId="47482"/>
    <cellStyle name="Total 3 9 4 14" xfId="13010"/>
    <cellStyle name="Total 3 9 4 14 2" xfId="30570"/>
    <cellStyle name="Total 3 9 4 14 3" xfId="48058"/>
    <cellStyle name="Total 3 9 4 15" xfId="13586"/>
    <cellStyle name="Total 3 9 4 15 2" xfId="31146"/>
    <cellStyle name="Total 3 9 4 15 3" xfId="48634"/>
    <cellStyle name="Total 3 9 4 16" xfId="14160"/>
    <cellStyle name="Total 3 9 4 16 2" xfId="31720"/>
    <cellStyle name="Total 3 9 4 16 3" xfId="49208"/>
    <cellStyle name="Total 3 9 4 17" xfId="14716"/>
    <cellStyle name="Total 3 9 4 17 2" xfId="32276"/>
    <cellStyle name="Total 3 9 4 17 3" xfId="49764"/>
    <cellStyle name="Total 3 9 4 18" xfId="15273"/>
    <cellStyle name="Total 3 9 4 18 2" xfId="32833"/>
    <cellStyle name="Total 3 9 4 18 3" xfId="50321"/>
    <cellStyle name="Total 3 9 4 19" xfId="15831"/>
    <cellStyle name="Total 3 9 4 19 2" xfId="33391"/>
    <cellStyle name="Total 3 9 4 19 3" xfId="50879"/>
    <cellStyle name="Total 3 9 4 2" xfId="6166"/>
    <cellStyle name="Total 3 9 4 2 2" xfId="23726"/>
    <cellStyle name="Total 3 9 4 2 3" xfId="41214"/>
    <cellStyle name="Total 3 9 4 20" xfId="16379"/>
    <cellStyle name="Total 3 9 4 20 2" xfId="33939"/>
    <cellStyle name="Total 3 9 4 20 3" xfId="51427"/>
    <cellStyle name="Total 3 9 4 21" xfId="16912"/>
    <cellStyle name="Total 3 9 4 21 2" xfId="34472"/>
    <cellStyle name="Total 3 9 4 21 3" xfId="51960"/>
    <cellStyle name="Total 3 9 4 22" xfId="17433"/>
    <cellStyle name="Total 3 9 4 22 2" xfId="34993"/>
    <cellStyle name="Total 3 9 4 22 3" xfId="52481"/>
    <cellStyle name="Total 3 9 4 23" xfId="18037"/>
    <cellStyle name="Total 3 9 4 24" xfId="35525"/>
    <cellStyle name="Total 3 9 4 3" xfId="6767"/>
    <cellStyle name="Total 3 9 4 3 2" xfId="24327"/>
    <cellStyle name="Total 3 9 4 3 3" xfId="41815"/>
    <cellStyle name="Total 3 9 4 4" xfId="7347"/>
    <cellStyle name="Total 3 9 4 4 2" xfId="24907"/>
    <cellStyle name="Total 3 9 4 4 3" xfId="42395"/>
    <cellStyle name="Total 3 9 4 5" xfId="7915"/>
    <cellStyle name="Total 3 9 4 5 2" xfId="25475"/>
    <cellStyle name="Total 3 9 4 5 3" xfId="42963"/>
    <cellStyle name="Total 3 9 4 6" xfId="8483"/>
    <cellStyle name="Total 3 9 4 6 2" xfId="26043"/>
    <cellStyle name="Total 3 9 4 6 3" xfId="43531"/>
    <cellStyle name="Total 3 9 4 7" xfId="9051"/>
    <cellStyle name="Total 3 9 4 7 2" xfId="26611"/>
    <cellStyle name="Total 3 9 4 7 3" xfId="44099"/>
    <cellStyle name="Total 3 9 4 8" xfId="9619"/>
    <cellStyle name="Total 3 9 4 8 2" xfId="27179"/>
    <cellStyle name="Total 3 9 4 8 3" xfId="44667"/>
    <cellStyle name="Total 3 9 4 9" xfId="10198"/>
    <cellStyle name="Total 3 9 4 9 2" xfId="27758"/>
    <cellStyle name="Total 3 9 4 9 3" xfId="45246"/>
    <cellStyle name="Total 3 9 40" xfId="53704"/>
    <cellStyle name="Total 3 9 5" xfId="1196"/>
    <cellStyle name="Total 3 9 5 2" xfId="18788"/>
    <cellStyle name="Total 3 9 5 3" xfId="36276"/>
    <cellStyle name="Total 3 9 6" xfId="1632"/>
    <cellStyle name="Total 3 9 6 2" xfId="19224"/>
    <cellStyle name="Total 3 9 6 3" xfId="36712"/>
    <cellStyle name="Total 3 9 7" xfId="2067"/>
    <cellStyle name="Total 3 9 7 2" xfId="19659"/>
    <cellStyle name="Total 3 9 7 3" xfId="37147"/>
    <cellStyle name="Total 3 9 8" xfId="2503"/>
    <cellStyle name="Total 3 9 8 2" xfId="20095"/>
    <cellStyle name="Total 3 9 8 3" xfId="37583"/>
    <cellStyle name="Total 3 9 9" xfId="1499"/>
    <cellStyle name="Total 3 9 9 2" xfId="19091"/>
    <cellStyle name="Total 3 9 9 3" xfId="36579"/>
    <cellStyle name="TXT2" xfId="5"/>
    <cellStyle name="Warning Text 2" xfId="107"/>
    <cellStyle name="Warning Text 3" xfId="108"/>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647699</xdr:colOff>
      <xdr:row>0</xdr:row>
      <xdr:rowOff>200025</xdr:rowOff>
    </xdr:from>
    <xdr:to>
      <xdr:col>2</xdr:col>
      <xdr:colOff>1841500</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lum bright="-100000" contrast="-100000"/>
        </a:blip>
        <a:srcRect/>
        <a:stretch>
          <a:fillRect/>
        </a:stretch>
      </xdr:blipFill>
      <xdr:spPr bwMode="auto">
        <a:xfrm>
          <a:off x="4351866" y="200025"/>
          <a:ext cx="1193801" cy="8604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8</xdr:row>
      <xdr:rowOff>190499</xdr:rowOff>
    </xdr:from>
    <xdr:to>
      <xdr:col>1</xdr:col>
      <xdr:colOff>5438775</xdr:colOff>
      <xdr:row>9</xdr:row>
      <xdr:rowOff>2190749</xdr:rowOff>
    </xdr:to>
    <xdr:pic>
      <xdr:nvPicPr>
        <xdr:cNvPr id="2" name="Picture 1">
          <a:extLst>
            <a:ext uri="{FF2B5EF4-FFF2-40B4-BE49-F238E27FC236}">
              <a16:creationId xmlns:a16="http://schemas.microsoft.com/office/drawing/2014/main" id="{8EA15763-148F-415B-BB9C-2F48BD3AAAE7}"/>
            </a:ext>
          </a:extLst>
        </xdr:cNvPr>
        <xdr:cNvPicPr/>
      </xdr:nvPicPr>
      <xdr:blipFill rotWithShape="1">
        <a:blip xmlns:r="http://schemas.openxmlformats.org/officeDocument/2006/relationships" r:embed="rId1"/>
        <a:srcRect l="12981" t="32564" r="10897" b="14359"/>
        <a:stretch/>
      </xdr:blipFill>
      <xdr:spPr bwMode="auto">
        <a:xfrm>
          <a:off x="495300" y="2409824"/>
          <a:ext cx="5429250" cy="2200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zoomScale="90" workbookViewId="0">
      <selection activeCell="B20" sqref="B20:D20"/>
    </sheetView>
  </sheetViews>
  <sheetFormatPr defaultRowHeight="12.75"/>
  <cols>
    <col min="1" max="1" width="9.140625" style="4"/>
    <col min="2" max="2" width="53.42578125" style="4" customWidth="1"/>
    <col min="3" max="3" width="37.5703125" style="4" customWidth="1"/>
    <col min="4" max="4" width="45.7109375" style="4" customWidth="1"/>
    <col min="5" max="5" width="12.5703125" style="4" customWidth="1"/>
    <col min="6" max="6" width="26.42578125" style="4" customWidth="1"/>
    <col min="7" max="7" width="33.7109375" style="4" customWidth="1"/>
    <col min="8" max="257" width="9.140625" style="4"/>
    <col min="258" max="258" width="46.28515625" style="4" customWidth="1"/>
    <col min="259" max="259" width="37.5703125" style="4" customWidth="1"/>
    <col min="260" max="260" width="41.7109375" style="4" customWidth="1"/>
    <col min="261" max="261" width="12.5703125" style="4" customWidth="1"/>
    <col min="262" max="262" width="26.42578125" style="4" customWidth="1"/>
    <col min="263" max="263" width="33.7109375" style="4" customWidth="1"/>
    <col min="264" max="513" width="9.140625" style="4"/>
    <col min="514" max="514" width="46.28515625" style="4" customWidth="1"/>
    <col min="515" max="515" width="37.5703125" style="4" customWidth="1"/>
    <col min="516" max="516" width="41.7109375" style="4" customWidth="1"/>
    <col min="517" max="517" width="12.5703125" style="4" customWidth="1"/>
    <col min="518" max="518" width="26.42578125" style="4" customWidth="1"/>
    <col min="519" max="519" width="33.7109375" style="4" customWidth="1"/>
    <col min="520" max="769" width="9.140625" style="4"/>
    <col min="770" max="770" width="46.28515625" style="4" customWidth="1"/>
    <col min="771" max="771" width="37.5703125" style="4" customWidth="1"/>
    <col min="772" max="772" width="41.7109375" style="4" customWidth="1"/>
    <col min="773" max="773" width="12.5703125" style="4" customWidth="1"/>
    <col min="774" max="774" width="26.42578125" style="4" customWidth="1"/>
    <col min="775" max="775" width="33.7109375" style="4" customWidth="1"/>
    <col min="776" max="1025" width="9.140625" style="4"/>
    <col min="1026" max="1026" width="46.28515625" style="4" customWidth="1"/>
    <col min="1027" max="1027" width="37.5703125" style="4" customWidth="1"/>
    <col min="1028" max="1028" width="41.7109375" style="4" customWidth="1"/>
    <col min="1029" max="1029" width="12.5703125" style="4" customWidth="1"/>
    <col min="1030" max="1030" width="26.42578125" style="4" customWidth="1"/>
    <col min="1031" max="1031" width="33.7109375" style="4" customWidth="1"/>
    <col min="1032" max="1281" width="9.140625" style="4"/>
    <col min="1282" max="1282" width="46.28515625" style="4" customWidth="1"/>
    <col min="1283" max="1283" width="37.5703125" style="4" customWidth="1"/>
    <col min="1284" max="1284" width="41.7109375" style="4" customWidth="1"/>
    <col min="1285" max="1285" width="12.5703125" style="4" customWidth="1"/>
    <col min="1286" max="1286" width="26.42578125" style="4" customWidth="1"/>
    <col min="1287" max="1287" width="33.7109375" style="4" customWidth="1"/>
    <col min="1288" max="1537" width="9.140625" style="4"/>
    <col min="1538" max="1538" width="46.28515625" style="4" customWidth="1"/>
    <col min="1539" max="1539" width="37.5703125" style="4" customWidth="1"/>
    <col min="1540" max="1540" width="41.7109375" style="4" customWidth="1"/>
    <col min="1541" max="1541" width="12.5703125" style="4" customWidth="1"/>
    <col min="1542" max="1542" width="26.42578125" style="4" customWidth="1"/>
    <col min="1543" max="1543" width="33.7109375" style="4" customWidth="1"/>
    <col min="1544" max="1793" width="9.140625" style="4"/>
    <col min="1794" max="1794" width="46.28515625" style="4" customWidth="1"/>
    <col min="1795" max="1795" width="37.5703125" style="4" customWidth="1"/>
    <col min="1796" max="1796" width="41.7109375" style="4" customWidth="1"/>
    <col min="1797" max="1797" width="12.5703125" style="4" customWidth="1"/>
    <col min="1798" max="1798" width="26.42578125" style="4" customWidth="1"/>
    <col min="1799" max="1799" width="33.7109375" style="4" customWidth="1"/>
    <col min="1800" max="2049" width="9.140625" style="4"/>
    <col min="2050" max="2050" width="46.28515625" style="4" customWidth="1"/>
    <col min="2051" max="2051" width="37.5703125" style="4" customWidth="1"/>
    <col min="2052" max="2052" width="41.7109375" style="4" customWidth="1"/>
    <col min="2053" max="2053" width="12.5703125" style="4" customWidth="1"/>
    <col min="2054" max="2054" width="26.42578125" style="4" customWidth="1"/>
    <col min="2055" max="2055" width="33.7109375" style="4" customWidth="1"/>
    <col min="2056" max="2305" width="9.140625" style="4"/>
    <col min="2306" max="2306" width="46.28515625" style="4" customWidth="1"/>
    <col min="2307" max="2307" width="37.5703125" style="4" customWidth="1"/>
    <col min="2308" max="2308" width="41.7109375" style="4" customWidth="1"/>
    <col min="2309" max="2309" width="12.5703125" style="4" customWidth="1"/>
    <col min="2310" max="2310" width="26.42578125" style="4" customWidth="1"/>
    <col min="2311" max="2311" width="33.7109375" style="4" customWidth="1"/>
    <col min="2312" max="2561" width="9.140625" style="4"/>
    <col min="2562" max="2562" width="46.28515625" style="4" customWidth="1"/>
    <col min="2563" max="2563" width="37.5703125" style="4" customWidth="1"/>
    <col min="2564" max="2564" width="41.7109375" style="4" customWidth="1"/>
    <col min="2565" max="2565" width="12.5703125" style="4" customWidth="1"/>
    <col min="2566" max="2566" width="26.42578125" style="4" customWidth="1"/>
    <col min="2567" max="2567" width="33.7109375" style="4" customWidth="1"/>
    <col min="2568" max="2817" width="9.140625" style="4"/>
    <col min="2818" max="2818" width="46.28515625" style="4" customWidth="1"/>
    <col min="2819" max="2819" width="37.5703125" style="4" customWidth="1"/>
    <col min="2820" max="2820" width="41.7109375" style="4" customWidth="1"/>
    <col min="2821" max="2821" width="12.5703125" style="4" customWidth="1"/>
    <col min="2822" max="2822" width="26.42578125" style="4" customWidth="1"/>
    <col min="2823" max="2823" width="33.7109375" style="4" customWidth="1"/>
    <col min="2824" max="3073" width="9.140625" style="4"/>
    <col min="3074" max="3074" width="46.28515625" style="4" customWidth="1"/>
    <col min="3075" max="3075" width="37.5703125" style="4" customWidth="1"/>
    <col min="3076" max="3076" width="41.7109375" style="4" customWidth="1"/>
    <col min="3077" max="3077" width="12.5703125" style="4" customWidth="1"/>
    <col min="3078" max="3078" width="26.42578125" style="4" customWidth="1"/>
    <col min="3079" max="3079" width="33.7109375" style="4" customWidth="1"/>
    <col min="3080" max="3329" width="9.140625" style="4"/>
    <col min="3330" max="3330" width="46.28515625" style="4" customWidth="1"/>
    <col min="3331" max="3331" width="37.5703125" style="4" customWidth="1"/>
    <col min="3332" max="3332" width="41.7109375" style="4" customWidth="1"/>
    <col min="3333" max="3333" width="12.5703125" style="4" customWidth="1"/>
    <col min="3334" max="3334" width="26.42578125" style="4" customWidth="1"/>
    <col min="3335" max="3335" width="33.7109375" style="4" customWidth="1"/>
    <col min="3336" max="3585" width="9.140625" style="4"/>
    <col min="3586" max="3586" width="46.28515625" style="4" customWidth="1"/>
    <col min="3587" max="3587" width="37.5703125" style="4" customWidth="1"/>
    <col min="3588" max="3588" width="41.7109375" style="4" customWidth="1"/>
    <col min="3589" max="3589" width="12.5703125" style="4" customWidth="1"/>
    <col min="3590" max="3590" width="26.42578125" style="4" customWidth="1"/>
    <col min="3591" max="3591" width="33.7109375" style="4" customWidth="1"/>
    <col min="3592" max="3841" width="9.140625" style="4"/>
    <col min="3842" max="3842" width="46.28515625" style="4" customWidth="1"/>
    <col min="3843" max="3843" width="37.5703125" style="4" customWidth="1"/>
    <col min="3844" max="3844" width="41.7109375" style="4" customWidth="1"/>
    <col min="3845" max="3845" width="12.5703125" style="4" customWidth="1"/>
    <col min="3846" max="3846" width="26.42578125" style="4" customWidth="1"/>
    <col min="3847" max="3847" width="33.7109375" style="4" customWidth="1"/>
    <col min="3848" max="4097" width="9.140625" style="4"/>
    <col min="4098" max="4098" width="46.28515625" style="4" customWidth="1"/>
    <col min="4099" max="4099" width="37.5703125" style="4" customWidth="1"/>
    <col min="4100" max="4100" width="41.7109375" style="4" customWidth="1"/>
    <col min="4101" max="4101" width="12.5703125" style="4" customWidth="1"/>
    <col min="4102" max="4102" width="26.42578125" style="4" customWidth="1"/>
    <col min="4103" max="4103" width="33.7109375" style="4" customWidth="1"/>
    <col min="4104" max="4353" width="9.140625" style="4"/>
    <col min="4354" max="4354" width="46.28515625" style="4" customWidth="1"/>
    <col min="4355" max="4355" width="37.5703125" style="4" customWidth="1"/>
    <col min="4356" max="4356" width="41.7109375" style="4" customWidth="1"/>
    <col min="4357" max="4357" width="12.5703125" style="4" customWidth="1"/>
    <col min="4358" max="4358" width="26.42578125" style="4" customWidth="1"/>
    <col min="4359" max="4359" width="33.7109375" style="4" customWidth="1"/>
    <col min="4360" max="4609" width="9.140625" style="4"/>
    <col min="4610" max="4610" width="46.28515625" style="4" customWidth="1"/>
    <col min="4611" max="4611" width="37.5703125" style="4" customWidth="1"/>
    <col min="4612" max="4612" width="41.7109375" style="4" customWidth="1"/>
    <col min="4613" max="4613" width="12.5703125" style="4" customWidth="1"/>
    <col min="4614" max="4614" width="26.42578125" style="4" customWidth="1"/>
    <col min="4615" max="4615" width="33.7109375" style="4" customWidth="1"/>
    <col min="4616" max="4865" width="9.140625" style="4"/>
    <col min="4866" max="4866" width="46.28515625" style="4" customWidth="1"/>
    <col min="4867" max="4867" width="37.5703125" style="4" customWidth="1"/>
    <col min="4868" max="4868" width="41.7109375" style="4" customWidth="1"/>
    <col min="4869" max="4869" width="12.5703125" style="4" customWidth="1"/>
    <col min="4870" max="4870" width="26.42578125" style="4" customWidth="1"/>
    <col min="4871" max="4871" width="33.7109375" style="4" customWidth="1"/>
    <col min="4872" max="5121" width="9.140625" style="4"/>
    <col min="5122" max="5122" width="46.28515625" style="4" customWidth="1"/>
    <col min="5123" max="5123" width="37.5703125" style="4" customWidth="1"/>
    <col min="5124" max="5124" width="41.7109375" style="4" customWidth="1"/>
    <col min="5125" max="5125" width="12.5703125" style="4" customWidth="1"/>
    <col min="5126" max="5126" width="26.42578125" style="4" customWidth="1"/>
    <col min="5127" max="5127" width="33.7109375" style="4" customWidth="1"/>
    <col min="5128" max="5377" width="9.140625" style="4"/>
    <col min="5378" max="5378" width="46.28515625" style="4" customWidth="1"/>
    <col min="5379" max="5379" width="37.5703125" style="4" customWidth="1"/>
    <col min="5380" max="5380" width="41.7109375" style="4" customWidth="1"/>
    <col min="5381" max="5381" width="12.5703125" style="4" customWidth="1"/>
    <col min="5382" max="5382" width="26.42578125" style="4" customWidth="1"/>
    <col min="5383" max="5383" width="33.7109375" style="4" customWidth="1"/>
    <col min="5384" max="5633" width="9.140625" style="4"/>
    <col min="5634" max="5634" width="46.28515625" style="4" customWidth="1"/>
    <col min="5635" max="5635" width="37.5703125" style="4" customWidth="1"/>
    <col min="5636" max="5636" width="41.7109375" style="4" customWidth="1"/>
    <col min="5637" max="5637" width="12.5703125" style="4" customWidth="1"/>
    <col min="5638" max="5638" width="26.42578125" style="4" customWidth="1"/>
    <col min="5639" max="5639" width="33.7109375" style="4" customWidth="1"/>
    <col min="5640" max="5889" width="9.140625" style="4"/>
    <col min="5890" max="5890" width="46.28515625" style="4" customWidth="1"/>
    <col min="5891" max="5891" width="37.5703125" style="4" customWidth="1"/>
    <col min="5892" max="5892" width="41.7109375" style="4" customWidth="1"/>
    <col min="5893" max="5893" width="12.5703125" style="4" customWidth="1"/>
    <col min="5894" max="5894" width="26.42578125" style="4" customWidth="1"/>
    <col min="5895" max="5895" width="33.7109375" style="4" customWidth="1"/>
    <col min="5896" max="6145" width="9.140625" style="4"/>
    <col min="6146" max="6146" width="46.28515625" style="4" customWidth="1"/>
    <col min="6147" max="6147" width="37.5703125" style="4" customWidth="1"/>
    <col min="6148" max="6148" width="41.7109375" style="4" customWidth="1"/>
    <col min="6149" max="6149" width="12.5703125" style="4" customWidth="1"/>
    <col min="6150" max="6150" width="26.42578125" style="4" customWidth="1"/>
    <col min="6151" max="6151" width="33.7109375" style="4" customWidth="1"/>
    <col min="6152" max="6401" width="9.140625" style="4"/>
    <col min="6402" max="6402" width="46.28515625" style="4" customWidth="1"/>
    <col min="6403" max="6403" width="37.5703125" style="4" customWidth="1"/>
    <col min="6404" max="6404" width="41.7109375" style="4" customWidth="1"/>
    <col min="6405" max="6405" width="12.5703125" style="4" customWidth="1"/>
    <col min="6406" max="6406" width="26.42578125" style="4" customWidth="1"/>
    <col min="6407" max="6407" width="33.7109375" style="4" customWidth="1"/>
    <col min="6408" max="6657" width="9.140625" style="4"/>
    <col min="6658" max="6658" width="46.28515625" style="4" customWidth="1"/>
    <col min="6659" max="6659" width="37.5703125" style="4" customWidth="1"/>
    <col min="6660" max="6660" width="41.7109375" style="4" customWidth="1"/>
    <col min="6661" max="6661" width="12.5703125" style="4" customWidth="1"/>
    <col min="6662" max="6662" width="26.42578125" style="4" customWidth="1"/>
    <col min="6663" max="6663" width="33.7109375" style="4" customWidth="1"/>
    <col min="6664" max="6913" width="9.140625" style="4"/>
    <col min="6914" max="6914" width="46.28515625" style="4" customWidth="1"/>
    <col min="6915" max="6915" width="37.5703125" style="4" customWidth="1"/>
    <col min="6916" max="6916" width="41.7109375" style="4" customWidth="1"/>
    <col min="6917" max="6917" width="12.5703125" style="4" customWidth="1"/>
    <col min="6918" max="6918" width="26.42578125" style="4" customWidth="1"/>
    <col min="6919" max="6919" width="33.7109375" style="4" customWidth="1"/>
    <col min="6920" max="7169" width="9.140625" style="4"/>
    <col min="7170" max="7170" width="46.28515625" style="4" customWidth="1"/>
    <col min="7171" max="7171" width="37.5703125" style="4" customWidth="1"/>
    <col min="7172" max="7172" width="41.7109375" style="4" customWidth="1"/>
    <col min="7173" max="7173" width="12.5703125" style="4" customWidth="1"/>
    <col min="7174" max="7174" width="26.42578125" style="4" customWidth="1"/>
    <col min="7175" max="7175" width="33.7109375" style="4" customWidth="1"/>
    <col min="7176" max="7425" width="9.140625" style="4"/>
    <col min="7426" max="7426" width="46.28515625" style="4" customWidth="1"/>
    <col min="7427" max="7427" width="37.5703125" style="4" customWidth="1"/>
    <col min="7428" max="7428" width="41.7109375" style="4" customWidth="1"/>
    <col min="7429" max="7429" width="12.5703125" style="4" customWidth="1"/>
    <col min="7430" max="7430" width="26.42578125" style="4" customWidth="1"/>
    <col min="7431" max="7431" width="33.7109375" style="4" customWidth="1"/>
    <col min="7432" max="7681" width="9.140625" style="4"/>
    <col min="7682" max="7682" width="46.28515625" style="4" customWidth="1"/>
    <col min="7683" max="7683" width="37.5703125" style="4" customWidth="1"/>
    <col min="7684" max="7684" width="41.7109375" style="4" customWidth="1"/>
    <col min="7685" max="7685" width="12.5703125" style="4" customWidth="1"/>
    <col min="7686" max="7686" width="26.42578125" style="4" customWidth="1"/>
    <col min="7687" max="7687" width="33.7109375" style="4" customWidth="1"/>
    <col min="7688" max="7937" width="9.140625" style="4"/>
    <col min="7938" max="7938" width="46.28515625" style="4" customWidth="1"/>
    <col min="7939" max="7939" width="37.5703125" style="4" customWidth="1"/>
    <col min="7940" max="7940" width="41.7109375" style="4" customWidth="1"/>
    <col min="7941" max="7941" width="12.5703125" style="4" customWidth="1"/>
    <col min="7942" max="7942" width="26.42578125" style="4" customWidth="1"/>
    <col min="7943" max="7943" width="33.7109375" style="4" customWidth="1"/>
    <col min="7944" max="8193" width="9.140625" style="4"/>
    <col min="8194" max="8194" width="46.28515625" style="4" customWidth="1"/>
    <col min="8195" max="8195" width="37.5703125" style="4" customWidth="1"/>
    <col min="8196" max="8196" width="41.7109375" style="4" customWidth="1"/>
    <col min="8197" max="8197" width="12.5703125" style="4" customWidth="1"/>
    <col min="8198" max="8198" width="26.42578125" style="4" customWidth="1"/>
    <col min="8199" max="8199" width="33.7109375" style="4" customWidth="1"/>
    <col min="8200" max="8449" width="9.140625" style="4"/>
    <col min="8450" max="8450" width="46.28515625" style="4" customWidth="1"/>
    <col min="8451" max="8451" width="37.5703125" style="4" customWidth="1"/>
    <col min="8452" max="8452" width="41.7109375" style="4" customWidth="1"/>
    <col min="8453" max="8453" width="12.5703125" style="4" customWidth="1"/>
    <col min="8454" max="8454" width="26.42578125" style="4" customWidth="1"/>
    <col min="8455" max="8455" width="33.7109375" style="4" customWidth="1"/>
    <col min="8456" max="8705" width="9.140625" style="4"/>
    <col min="8706" max="8706" width="46.28515625" style="4" customWidth="1"/>
    <col min="8707" max="8707" width="37.5703125" style="4" customWidth="1"/>
    <col min="8708" max="8708" width="41.7109375" style="4" customWidth="1"/>
    <col min="8709" max="8709" width="12.5703125" style="4" customWidth="1"/>
    <col min="8710" max="8710" width="26.42578125" style="4" customWidth="1"/>
    <col min="8711" max="8711" width="33.7109375" style="4" customWidth="1"/>
    <col min="8712" max="8961" width="9.140625" style="4"/>
    <col min="8962" max="8962" width="46.28515625" style="4" customWidth="1"/>
    <col min="8963" max="8963" width="37.5703125" style="4" customWidth="1"/>
    <col min="8964" max="8964" width="41.7109375" style="4" customWidth="1"/>
    <col min="8965" max="8965" width="12.5703125" style="4" customWidth="1"/>
    <col min="8966" max="8966" width="26.42578125" style="4" customWidth="1"/>
    <col min="8967" max="8967" width="33.7109375" style="4" customWidth="1"/>
    <col min="8968" max="9217" width="9.140625" style="4"/>
    <col min="9218" max="9218" width="46.28515625" style="4" customWidth="1"/>
    <col min="9219" max="9219" width="37.5703125" style="4" customWidth="1"/>
    <col min="9220" max="9220" width="41.7109375" style="4" customWidth="1"/>
    <col min="9221" max="9221" width="12.5703125" style="4" customWidth="1"/>
    <col min="9222" max="9222" width="26.42578125" style="4" customWidth="1"/>
    <col min="9223" max="9223" width="33.7109375" style="4" customWidth="1"/>
    <col min="9224" max="9473" width="9.140625" style="4"/>
    <col min="9474" max="9474" width="46.28515625" style="4" customWidth="1"/>
    <col min="9475" max="9475" width="37.5703125" style="4" customWidth="1"/>
    <col min="9476" max="9476" width="41.7109375" style="4" customWidth="1"/>
    <col min="9477" max="9477" width="12.5703125" style="4" customWidth="1"/>
    <col min="9478" max="9478" width="26.42578125" style="4" customWidth="1"/>
    <col min="9479" max="9479" width="33.7109375" style="4" customWidth="1"/>
    <col min="9480" max="9729" width="9.140625" style="4"/>
    <col min="9730" max="9730" width="46.28515625" style="4" customWidth="1"/>
    <col min="9731" max="9731" width="37.5703125" style="4" customWidth="1"/>
    <col min="9732" max="9732" width="41.7109375" style="4" customWidth="1"/>
    <col min="9733" max="9733" width="12.5703125" style="4" customWidth="1"/>
    <col min="9734" max="9734" width="26.42578125" style="4" customWidth="1"/>
    <col min="9735" max="9735" width="33.7109375" style="4" customWidth="1"/>
    <col min="9736" max="9985" width="9.140625" style="4"/>
    <col min="9986" max="9986" width="46.28515625" style="4" customWidth="1"/>
    <col min="9987" max="9987" width="37.5703125" style="4" customWidth="1"/>
    <col min="9988" max="9988" width="41.7109375" style="4" customWidth="1"/>
    <col min="9989" max="9989" width="12.5703125" style="4" customWidth="1"/>
    <col min="9990" max="9990" width="26.42578125" style="4" customWidth="1"/>
    <col min="9991" max="9991" width="33.7109375" style="4" customWidth="1"/>
    <col min="9992" max="10241" width="9.140625" style="4"/>
    <col min="10242" max="10242" width="46.28515625" style="4" customWidth="1"/>
    <col min="10243" max="10243" width="37.5703125" style="4" customWidth="1"/>
    <col min="10244" max="10244" width="41.7109375" style="4" customWidth="1"/>
    <col min="10245" max="10245" width="12.5703125" style="4" customWidth="1"/>
    <col min="10246" max="10246" width="26.42578125" style="4" customWidth="1"/>
    <col min="10247" max="10247" width="33.7109375" style="4" customWidth="1"/>
    <col min="10248" max="10497" width="9.140625" style="4"/>
    <col min="10498" max="10498" width="46.28515625" style="4" customWidth="1"/>
    <col min="10499" max="10499" width="37.5703125" style="4" customWidth="1"/>
    <col min="10500" max="10500" width="41.7109375" style="4" customWidth="1"/>
    <col min="10501" max="10501" width="12.5703125" style="4" customWidth="1"/>
    <col min="10502" max="10502" width="26.42578125" style="4" customWidth="1"/>
    <col min="10503" max="10503" width="33.7109375" style="4" customWidth="1"/>
    <col min="10504" max="10753" width="9.140625" style="4"/>
    <col min="10754" max="10754" width="46.28515625" style="4" customWidth="1"/>
    <col min="10755" max="10755" width="37.5703125" style="4" customWidth="1"/>
    <col min="10756" max="10756" width="41.7109375" style="4" customWidth="1"/>
    <col min="10757" max="10757" width="12.5703125" style="4" customWidth="1"/>
    <col min="10758" max="10758" width="26.42578125" style="4" customWidth="1"/>
    <col min="10759" max="10759" width="33.7109375" style="4" customWidth="1"/>
    <col min="10760" max="11009" width="9.140625" style="4"/>
    <col min="11010" max="11010" width="46.28515625" style="4" customWidth="1"/>
    <col min="11011" max="11011" width="37.5703125" style="4" customWidth="1"/>
    <col min="11012" max="11012" width="41.7109375" style="4" customWidth="1"/>
    <col min="11013" max="11013" width="12.5703125" style="4" customWidth="1"/>
    <col min="11014" max="11014" width="26.42578125" style="4" customWidth="1"/>
    <col min="11015" max="11015" width="33.7109375" style="4" customWidth="1"/>
    <col min="11016" max="11265" width="9.140625" style="4"/>
    <col min="11266" max="11266" width="46.28515625" style="4" customWidth="1"/>
    <col min="11267" max="11267" width="37.5703125" style="4" customWidth="1"/>
    <col min="11268" max="11268" width="41.7109375" style="4" customWidth="1"/>
    <col min="11269" max="11269" width="12.5703125" style="4" customWidth="1"/>
    <col min="11270" max="11270" width="26.42578125" style="4" customWidth="1"/>
    <col min="11271" max="11271" width="33.7109375" style="4" customWidth="1"/>
    <col min="11272" max="11521" width="9.140625" style="4"/>
    <col min="11522" max="11522" width="46.28515625" style="4" customWidth="1"/>
    <col min="11523" max="11523" width="37.5703125" style="4" customWidth="1"/>
    <col min="11524" max="11524" width="41.7109375" style="4" customWidth="1"/>
    <col min="11525" max="11525" width="12.5703125" style="4" customWidth="1"/>
    <col min="11526" max="11526" width="26.42578125" style="4" customWidth="1"/>
    <col min="11527" max="11527" width="33.7109375" style="4" customWidth="1"/>
    <col min="11528" max="11777" width="9.140625" style="4"/>
    <col min="11778" max="11778" width="46.28515625" style="4" customWidth="1"/>
    <col min="11779" max="11779" width="37.5703125" style="4" customWidth="1"/>
    <col min="11780" max="11780" width="41.7109375" style="4" customWidth="1"/>
    <col min="11781" max="11781" width="12.5703125" style="4" customWidth="1"/>
    <col min="11782" max="11782" width="26.42578125" style="4" customWidth="1"/>
    <col min="11783" max="11783" width="33.7109375" style="4" customWidth="1"/>
    <col min="11784" max="12033" width="9.140625" style="4"/>
    <col min="12034" max="12034" width="46.28515625" style="4" customWidth="1"/>
    <col min="12035" max="12035" width="37.5703125" style="4" customWidth="1"/>
    <col min="12036" max="12036" width="41.7109375" style="4" customWidth="1"/>
    <col min="12037" max="12037" width="12.5703125" style="4" customWidth="1"/>
    <col min="12038" max="12038" width="26.42578125" style="4" customWidth="1"/>
    <col min="12039" max="12039" width="33.7109375" style="4" customWidth="1"/>
    <col min="12040" max="12289" width="9.140625" style="4"/>
    <col min="12290" max="12290" width="46.28515625" style="4" customWidth="1"/>
    <col min="12291" max="12291" width="37.5703125" style="4" customWidth="1"/>
    <col min="12292" max="12292" width="41.7109375" style="4" customWidth="1"/>
    <col min="12293" max="12293" width="12.5703125" style="4" customWidth="1"/>
    <col min="12294" max="12294" width="26.42578125" style="4" customWidth="1"/>
    <col min="12295" max="12295" width="33.7109375" style="4" customWidth="1"/>
    <col min="12296" max="12545" width="9.140625" style="4"/>
    <col min="12546" max="12546" width="46.28515625" style="4" customWidth="1"/>
    <col min="12547" max="12547" width="37.5703125" style="4" customWidth="1"/>
    <col min="12548" max="12548" width="41.7109375" style="4" customWidth="1"/>
    <col min="12549" max="12549" width="12.5703125" style="4" customWidth="1"/>
    <col min="12550" max="12550" width="26.42578125" style="4" customWidth="1"/>
    <col min="12551" max="12551" width="33.7109375" style="4" customWidth="1"/>
    <col min="12552" max="12801" width="9.140625" style="4"/>
    <col min="12802" max="12802" width="46.28515625" style="4" customWidth="1"/>
    <col min="12803" max="12803" width="37.5703125" style="4" customWidth="1"/>
    <col min="12804" max="12804" width="41.7109375" style="4" customWidth="1"/>
    <col min="12805" max="12805" width="12.5703125" style="4" customWidth="1"/>
    <col min="12806" max="12806" width="26.42578125" style="4" customWidth="1"/>
    <col min="12807" max="12807" width="33.7109375" style="4" customWidth="1"/>
    <col min="12808" max="13057" width="9.140625" style="4"/>
    <col min="13058" max="13058" width="46.28515625" style="4" customWidth="1"/>
    <col min="13059" max="13059" width="37.5703125" style="4" customWidth="1"/>
    <col min="13060" max="13060" width="41.7109375" style="4" customWidth="1"/>
    <col min="13061" max="13061" width="12.5703125" style="4" customWidth="1"/>
    <col min="13062" max="13062" width="26.42578125" style="4" customWidth="1"/>
    <col min="13063" max="13063" width="33.7109375" style="4" customWidth="1"/>
    <col min="13064" max="13313" width="9.140625" style="4"/>
    <col min="13314" max="13314" width="46.28515625" style="4" customWidth="1"/>
    <col min="13315" max="13315" width="37.5703125" style="4" customWidth="1"/>
    <col min="13316" max="13316" width="41.7109375" style="4" customWidth="1"/>
    <col min="13317" max="13317" width="12.5703125" style="4" customWidth="1"/>
    <col min="13318" max="13318" width="26.42578125" style="4" customWidth="1"/>
    <col min="13319" max="13319" width="33.7109375" style="4" customWidth="1"/>
    <col min="13320" max="13569" width="9.140625" style="4"/>
    <col min="13570" max="13570" width="46.28515625" style="4" customWidth="1"/>
    <col min="13571" max="13571" width="37.5703125" style="4" customWidth="1"/>
    <col min="13572" max="13572" width="41.7109375" style="4" customWidth="1"/>
    <col min="13573" max="13573" width="12.5703125" style="4" customWidth="1"/>
    <col min="13574" max="13574" width="26.42578125" style="4" customWidth="1"/>
    <col min="13575" max="13575" width="33.7109375" style="4" customWidth="1"/>
    <col min="13576" max="13825" width="9.140625" style="4"/>
    <col min="13826" max="13826" width="46.28515625" style="4" customWidth="1"/>
    <col min="13827" max="13827" width="37.5703125" style="4" customWidth="1"/>
    <col min="13828" max="13828" width="41.7109375" style="4" customWidth="1"/>
    <col min="13829" max="13829" width="12.5703125" style="4" customWidth="1"/>
    <col min="13830" max="13830" width="26.42578125" style="4" customWidth="1"/>
    <col min="13831" max="13831" width="33.7109375" style="4" customWidth="1"/>
    <col min="13832" max="14081" width="9.140625" style="4"/>
    <col min="14082" max="14082" width="46.28515625" style="4" customWidth="1"/>
    <col min="14083" max="14083" width="37.5703125" style="4" customWidth="1"/>
    <col min="14084" max="14084" width="41.7109375" style="4" customWidth="1"/>
    <col min="14085" max="14085" width="12.5703125" style="4" customWidth="1"/>
    <col min="14086" max="14086" width="26.42578125" style="4" customWidth="1"/>
    <col min="14087" max="14087" width="33.7109375" style="4" customWidth="1"/>
    <col min="14088" max="14337" width="9.140625" style="4"/>
    <col min="14338" max="14338" width="46.28515625" style="4" customWidth="1"/>
    <col min="14339" max="14339" width="37.5703125" style="4" customWidth="1"/>
    <col min="14340" max="14340" width="41.7109375" style="4" customWidth="1"/>
    <col min="14341" max="14341" width="12.5703125" style="4" customWidth="1"/>
    <col min="14342" max="14342" width="26.42578125" style="4" customWidth="1"/>
    <col min="14343" max="14343" width="33.7109375" style="4" customWidth="1"/>
    <col min="14344" max="14593" width="9.140625" style="4"/>
    <col min="14594" max="14594" width="46.28515625" style="4" customWidth="1"/>
    <col min="14595" max="14595" width="37.5703125" style="4" customWidth="1"/>
    <col min="14596" max="14596" width="41.7109375" style="4" customWidth="1"/>
    <col min="14597" max="14597" width="12.5703125" style="4" customWidth="1"/>
    <col min="14598" max="14598" width="26.42578125" style="4" customWidth="1"/>
    <col min="14599" max="14599" width="33.7109375" style="4" customWidth="1"/>
    <col min="14600" max="14849" width="9.140625" style="4"/>
    <col min="14850" max="14850" width="46.28515625" style="4" customWidth="1"/>
    <col min="14851" max="14851" width="37.5703125" style="4" customWidth="1"/>
    <col min="14852" max="14852" width="41.7109375" style="4" customWidth="1"/>
    <col min="14853" max="14853" width="12.5703125" style="4" customWidth="1"/>
    <col min="14854" max="14854" width="26.42578125" style="4" customWidth="1"/>
    <col min="14855" max="14855" width="33.7109375" style="4" customWidth="1"/>
    <col min="14856" max="15105" width="9.140625" style="4"/>
    <col min="15106" max="15106" width="46.28515625" style="4" customWidth="1"/>
    <col min="15107" max="15107" width="37.5703125" style="4" customWidth="1"/>
    <col min="15108" max="15108" width="41.7109375" style="4" customWidth="1"/>
    <col min="15109" max="15109" width="12.5703125" style="4" customWidth="1"/>
    <col min="15110" max="15110" width="26.42578125" style="4" customWidth="1"/>
    <col min="15111" max="15111" width="33.7109375" style="4" customWidth="1"/>
    <col min="15112" max="15361" width="9.140625" style="4"/>
    <col min="15362" max="15362" width="46.28515625" style="4" customWidth="1"/>
    <col min="15363" max="15363" width="37.5703125" style="4" customWidth="1"/>
    <col min="15364" max="15364" width="41.7109375" style="4" customWidth="1"/>
    <col min="15365" max="15365" width="12.5703125" style="4" customWidth="1"/>
    <col min="15366" max="15366" width="26.42578125" style="4" customWidth="1"/>
    <col min="15367" max="15367" width="33.7109375" style="4" customWidth="1"/>
    <col min="15368" max="15617" width="9.140625" style="4"/>
    <col min="15618" max="15618" width="46.28515625" style="4" customWidth="1"/>
    <col min="15619" max="15619" width="37.5703125" style="4" customWidth="1"/>
    <col min="15620" max="15620" width="41.7109375" style="4" customWidth="1"/>
    <col min="15621" max="15621" width="12.5703125" style="4" customWidth="1"/>
    <col min="15622" max="15622" width="26.42578125" style="4" customWidth="1"/>
    <col min="15623" max="15623" width="33.7109375" style="4" customWidth="1"/>
    <col min="15624" max="15873" width="9.140625" style="4"/>
    <col min="15874" max="15874" width="46.28515625" style="4" customWidth="1"/>
    <col min="15875" max="15875" width="37.5703125" style="4" customWidth="1"/>
    <col min="15876" max="15876" width="41.7109375" style="4" customWidth="1"/>
    <col min="15877" max="15877" width="12.5703125" style="4" customWidth="1"/>
    <col min="15878" max="15878" width="26.42578125" style="4" customWidth="1"/>
    <col min="15879" max="15879" width="33.7109375" style="4" customWidth="1"/>
    <col min="15880" max="16129" width="9.140625" style="4"/>
    <col min="16130" max="16130" width="46.28515625" style="4" customWidth="1"/>
    <col min="16131" max="16131" width="37.5703125" style="4" customWidth="1"/>
    <col min="16132" max="16132" width="41.7109375" style="4" customWidth="1"/>
    <col min="16133" max="16133" width="12.5703125" style="4" customWidth="1"/>
    <col min="16134" max="16134" width="26.42578125" style="4" customWidth="1"/>
    <col min="16135" max="16135" width="33.7109375" style="4" customWidth="1"/>
    <col min="16136" max="16384" width="9.140625" style="4"/>
  </cols>
  <sheetData>
    <row r="1" spans="2:6" ht="39.950000000000003" customHeight="1"/>
    <row r="2" spans="2:6" ht="50.1" customHeight="1">
      <c r="B2" s="102"/>
      <c r="C2" s="5"/>
      <c r="D2" s="80"/>
    </row>
    <row r="3" spans="2:6" ht="23.25" customHeight="1">
      <c r="B3" s="103" t="s">
        <v>59</v>
      </c>
      <c r="C3" s="97" t="s">
        <v>60</v>
      </c>
      <c r="D3" s="99" t="s">
        <v>85</v>
      </c>
      <c r="E3" s="6"/>
      <c r="F3" s="6"/>
    </row>
    <row r="4" spans="2:6" ht="24" customHeight="1">
      <c r="B4" s="104" t="s">
        <v>183</v>
      </c>
      <c r="C4" s="98" t="s">
        <v>61</v>
      </c>
      <c r="D4" s="100" t="s">
        <v>182</v>
      </c>
      <c r="E4" s="6"/>
      <c r="F4" s="6"/>
    </row>
    <row r="5" spans="2:6" ht="18.75" customHeight="1">
      <c r="B5" s="104"/>
      <c r="D5" s="99"/>
    </row>
    <row r="6" spans="2:6" ht="32.25" customHeight="1">
      <c r="B6" s="105" t="s">
        <v>62</v>
      </c>
      <c r="D6" s="101" t="s">
        <v>63</v>
      </c>
    </row>
    <row r="7" spans="2:6" ht="51.75" customHeight="1">
      <c r="B7" s="106" t="s">
        <v>165</v>
      </c>
      <c r="C7" s="107"/>
      <c r="D7" s="108"/>
    </row>
    <row r="8" spans="2:6" ht="20.100000000000001" customHeight="1">
      <c r="B8" s="109" t="s">
        <v>166</v>
      </c>
      <c r="C8" s="110"/>
      <c r="D8" s="111"/>
    </row>
    <row r="9" spans="2:6" ht="20.100000000000001" customHeight="1">
      <c r="B9" s="81"/>
      <c r="C9" s="82"/>
      <c r="D9" s="83"/>
    </row>
    <row r="10" spans="2:6" ht="49.5" customHeight="1">
      <c r="B10" s="75" t="s">
        <v>58</v>
      </c>
      <c r="C10" s="7"/>
      <c r="D10" s="74" t="s">
        <v>68</v>
      </c>
    </row>
    <row r="11" spans="2:6" ht="9" customHeight="1"/>
    <row r="12" spans="2:6" ht="17.25" customHeight="1">
      <c r="B12" s="79" t="s">
        <v>178</v>
      </c>
      <c r="C12" s="76"/>
      <c r="D12" s="77"/>
    </row>
    <row r="13" spans="2:6" ht="15" customHeight="1">
      <c r="B13" s="338" t="s">
        <v>64</v>
      </c>
      <c r="C13" s="339"/>
      <c r="D13" s="340"/>
      <c r="E13" s="8"/>
      <c r="F13" s="8"/>
    </row>
    <row r="14" spans="2:6" ht="15" customHeight="1">
      <c r="B14" s="341" t="s">
        <v>65</v>
      </c>
      <c r="C14" s="342"/>
      <c r="D14" s="343"/>
      <c r="E14" s="8"/>
      <c r="F14" s="8"/>
    </row>
    <row r="15" spans="2:6" ht="15" customHeight="1">
      <c r="B15" s="78"/>
      <c r="C15" s="78"/>
      <c r="D15" s="78"/>
      <c r="E15" s="8"/>
      <c r="F15" s="8"/>
    </row>
    <row r="16" spans="2:6" ht="9" customHeight="1">
      <c r="B16" s="60"/>
      <c r="C16" s="60"/>
      <c r="D16" s="60"/>
      <c r="E16" s="8"/>
      <c r="F16" s="8"/>
    </row>
    <row r="17" spans="2:7" ht="18.75" customHeight="1">
      <c r="B17" s="60"/>
      <c r="C17" s="60"/>
      <c r="D17" s="60"/>
      <c r="E17" s="8"/>
      <c r="F17" s="8"/>
    </row>
    <row r="18" spans="2:7" ht="15" customHeight="1">
      <c r="B18" s="344" t="s">
        <v>66</v>
      </c>
      <c r="C18" s="344"/>
      <c r="D18" s="344"/>
      <c r="E18" s="8"/>
      <c r="F18" s="8"/>
    </row>
    <row r="19" spans="2:7" ht="12" customHeight="1">
      <c r="B19" s="9"/>
      <c r="C19" s="9"/>
      <c r="D19" s="9"/>
      <c r="E19" s="8"/>
      <c r="F19" s="8"/>
    </row>
    <row r="20" spans="2:7" ht="194.25" customHeight="1">
      <c r="B20" s="347" t="s">
        <v>274</v>
      </c>
      <c r="C20" s="347"/>
      <c r="D20" s="347"/>
      <c r="E20" s="8"/>
      <c r="F20" s="8"/>
    </row>
    <row r="21" spans="2:7" ht="12" customHeight="1">
      <c r="B21" s="52"/>
      <c r="C21" s="52"/>
      <c r="D21" s="52"/>
      <c r="E21" s="8"/>
      <c r="F21" s="8"/>
    </row>
    <row r="22" spans="2:7" ht="12" customHeight="1">
      <c r="B22" s="52"/>
      <c r="C22" s="52"/>
      <c r="D22" s="52"/>
      <c r="E22" s="8"/>
      <c r="F22" s="8"/>
    </row>
    <row r="23" spans="2:7" ht="15" customHeight="1">
      <c r="B23" s="345" t="s">
        <v>67</v>
      </c>
      <c r="C23" s="345"/>
      <c r="D23" s="345"/>
    </row>
    <row r="24" spans="2:7" ht="15" customHeight="1">
      <c r="B24" s="346" t="s">
        <v>110</v>
      </c>
      <c r="C24" s="346"/>
      <c r="D24" s="53"/>
      <c r="E24" s="53"/>
      <c r="F24" s="53"/>
      <c r="G24" s="53"/>
    </row>
    <row r="25" spans="2:7" s="10" customFormat="1" ht="13.5" customHeight="1">
      <c r="B25" s="54" t="s">
        <v>111</v>
      </c>
      <c r="C25" s="53"/>
      <c r="D25" s="53"/>
      <c r="E25" s="53"/>
      <c r="F25" s="53"/>
      <c r="G25" s="53"/>
    </row>
    <row r="26" spans="2:7" s="10" customFormat="1" ht="13.5" customHeight="1">
      <c r="B26" s="54" t="s">
        <v>113</v>
      </c>
      <c r="C26" s="53"/>
      <c r="D26" s="53"/>
      <c r="E26" s="53"/>
      <c r="F26" s="53"/>
      <c r="G26" s="53"/>
    </row>
    <row r="27" spans="2:7" s="11" customFormat="1" ht="13.5" customHeight="1">
      <c r="B27" s="54" t="s">
        <v>114</v>
      </c>
      <c r="C27" s="53"/>
      <c r="D27" s="53"/>
      <c r="E27" s="53"/>
      <c r="F27" s="53"/>
      <c r="G27" s="53"/>
    </row>
    <row r="28" spans="2:7" s="11" customFormat="1" ht="13.5" customHeight="1">
      <c r="B28" s="54" t="s">
        <v>115</v>
      </c>
      <c r="C28" s="53"/>
      <c r="D28" s="53"/>
      <c r="E28" s="53"/>
      <c r="F28" s="53"/>
      <c r="G28" s="53"/>
    </row>
    <row r="29" spans="2:7" s="11" customFormat="1" ht="13.5" customHeight="1">
      <c r="B29" s="54" t="s">
        <v>112</v>
      </c>
      <c r="C29" s="53"/>
      <c r="D29" s="53"/>
      <c r="E29" s="53"/>
      <c r="F29" s="53"/>
      <c r="G29" s="53"/>
    </row>
    <row r="30" spans="2:7" s="11" customFormat="1" ht="13.5" customHeight="1">
      <c r="B30" s="54" t="s">
        <v>168</v>
      </c>
      <c r="C30" s="53"/>
      <c r="D30" s="53"/>
      <c r="E30" s="53"/>
      <c r="F30" s="53"/>
      <c r="G30" s="53"/>
    </row>
    <row r="31" spans="2:7" s="11" customFormat="1" ht="13.5" customHeight="1">
      <c r="B31" s="54"/>
      <c r="C31" s="53"/>
      <c r="D31" s="53"/>
      <c r="E31" s="53"/>
      <c r="F31" s="53"/>
      <c r="G31" s="53"/>
    </row>
    <row r="32" spans="2:7" s="11" customFormat="1" ht="13.5" customHeight="1">
      <c r="B32" s="54" t="s">
        <v>116</v>
      </c>
      <c r="C32" s="53"/>
      <c r="D32" s="53"/>
      <c r="E32" s="53"/>
      <c r="F32" s="53"/>
      <c r="G32" s="53"/>
    </row>
    <row r="33" spans="2:7" s="10" customFormat="1" ht="13.5" customHeight="1">
      <c r="B33" s="54" t="s">
        <v>117</v>
      </c>
      <c r="C33" s="53"/>
      <c r="D33" s="53"/>
      <c r="E33" s="53"/>
      <c r="F33" s="53"/>
      <c r="G33" s="53"/>
    </row>
    <row r="34" spans="2:7" s="10" customFormat="1" ht="13.5" customHeight="1">
      <c r="B34" s="54" t="s">
        <v>118</v>
      </c>
      <c r="C34" s="53"/>
      <c r="D34" s="53"/>
      <c r="E34" s="53"/>
      <c r="F34" s="53"/>
      <c r="G34" s="53"/>
    </row>
    <row r="35" spans="2:7" s="10" customFormat="1" ht="13.5" customHeight="1">
      <c r="B35" s="54"/>
      <c r="C35" s="53"/>
      <c r="D35" s="53"/>
      <c r="E35" s="53"/>
      <c r="F35" s="53"/>
      <c r="G35" s="53"/>
    </row>
    <row r="36" spans="2:7" s="10" customFormat="1" ht="13.5" customHeight="1">
      <c r="B36" s="25"/>
      <c r="C36" s="12"/>
      <c r="D36" s="12"/>
    </row>
    <row r="37" spans="2:7" s="10" customFormat="1" ht="13.5" customHeight="1">
      <c r="B37" s="25"/>
      <c r="C37" s="12"/>
      <c r="D37" s="12"/>
    </row>
    <row r="38" spans="2:7" s="10" customFormat="1" ht="13.5" customHeight="1">
      <c r="B38" s="25"/>
      <c r="C38" s="12"/>
      <c r="D38" s="12"/>
    </row>
    <row r="39" spans="2:7" s="10" customFormat="1" ht="13.5" customHeight="1">
      <c r="B39" s="25"/>
      <c r="C39" s="12"/>
      <c r="D39" s="12"/>
    </row>
    <row r="40" spans="2:7" ht="13.5" customHeight="1">
      <c r="B40" s="25"/>
      <c r="C40" s="12"/>
      <c r="D40" s="12"/>
    </row>
    <row r="41" spans="2:7" ht="13.5" customHeight="1">
      <c r="B41" s="26"/>
      <c r="C41" s="13"/>
      <c r="D41" s="13"/>
    </row>
    <row r="42" spans="2:7" ht="13.5" customHeight="1">
      <c r="B42" s="15"/>
      <c r="C42" s="15"/>
      <c r="D42" s="15"/>
    </row>
    <row r="43" spans="2:7" ht="14.25">
      <c r="B43" s="14"/>
    </row>
  </sheetData>
  <mergeCells count="6">
    <mergeCell ref="B13:D13"/>
    <mergeCell ref="B14:D14"/>
    <mergeCell ref="B18:D18"/>
    <mergeCell ref="B23:D23"/>
    <mergeCell ref="B24:C24"/>
    <mergeCell ref="B20:D20"/>
  </mergeCells>
  <printOptions horizontalCentered="1"/>
  <pageMargins left="0.67" right="0.46" top="0.38" bottom="0.31" header="0.33" footer="0.28999999999999998"/>
  <pageSetup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38"/>
  <sheetViews>
    <sheetView workbookViewId="0">
      <selection activeCell="F10" sqref="F10"/>
    </sheetView>
  </sheetViews>
  <sheetFormatPr defaultColWidth="9.140625" defaultRowHeight="15"/>
  <cols>
    <col min="1" max="1" width="14.7109375" style="38" customWidth="1"/>
    <col min="2" max="2" width="11" style="41" customWidth="1"/>
    <col min="3" max="3" width="12.42578125" style="41" customWidth="1"/>
    <col min="4" max="4" width="9.85546875" style="36" customWidth="1"/>
    <col min="5" max="5" width="11.7109375" style="36" customWidth="1"/>
    <col min="6" max="6" width="11.7109375" style="298" customWidth="1"/>
    <col min="7" max="7" width="11.42578125" style="36" customWidth="1"/>
    <col min="8" max="8" width="13.28515625" style="36" customWidth="1"/>
    <col min="9" max="9" width="16.42578125" style="36" customWidth="1"/>
    <col min="10" max="10" width="21.7109375" style="36" customWidth="1"/>
    <col min="11" max="11" width="17.140625" style="36" customWidth="1"/>
    <col min="12" max="12" width="14.7109375" style="36" customWidth="1"/>
    <col min="13" max="13" width="15.7109375" style="36" customWidth="1"/>
    <col min="14" max="14" width="10.85546875" style="36" customWidth="1"/>
    <col min="15" max="16" width="10.28515625" style="36" customWidth="1"/>
    <col min="17" max="17" width="10" style="36" customWidth="1"/>
    <col min="18" max="18" width="11.28515625" style="38" customWidth="1"/>
    <col min="19" max="16384" width="9.140625" style="36"/>
  </cols>
  <sheetData>
    <row r="1" spans="1:19" ht="33" customHeight="1">
      <c r="A1" s="37" t="s">
        <v>152</v>
      </c>
      <c r="E1" s="425" t="s">
        <v>354</v>
      </c>
      <c r="F1" s="425"/>
      <c r="G1" s="425"/>
      <c r="H1" s="425"/>
      <c r="I1" s="425"/>
      <c r="J1" s="425"/>
      <c r="K1" s="425"/>
      <c r="L1" s="425"/>
      <c r="M1" s="425"/>
      <c r="N1" s="425"/>
    </row>
    <row r="2" spans="1:19" s="32" customFormat="1" ht="22.5" customHeight="1">
      <c r="E2" s="425" t="s">
        <v>351</v>
      </c>
      <c r="F2" s="425"/>
      <c r="G2" s="425"/>
      <c r="H2" s="425"/>
      <c r="I2" s="425"/>
      <c r="J2" s="425"/>
      <c r="K2" s="425"/>
      <c r="L2" s="425"/>
      <c r="M2" s="425"/>
      <c r="N2" s="425"/>
      <c r="O2" s="120"/>
      <c r="P2" s="120"/>
      <c r="Q2" s="120"/>
      <c r="R2" s="120"/>
      <c r="S2" s="3"/>
    </row>
    <row r="3" spans="1:19" s="32" customFormat="1" ht="21" customHeight="1">
      <c r="A3"/>
      <c r="C3" s="39"/>
      <c r="F3" s="301"/>
      <c r="I3" s="118"/>
      <c r="J3" s="118"/>
      <c r="K3" s="118"/>
      <c r="R3" s="37"/>
    </row>
    <row r="4" spans="1:19" s="32" customFormat="1" ht="28.5" customHeight="1">
      <c r="A4" s="509" t="s">
        <v>42</v>
      </c>
      <c r="B4" s="510" t="s">
        <v>49</v>
      </c>
      <c r="C4" s="511"/>
      <c r="D4" s="509" t="s">
        <v>43</v>
      </c>
      <c r="E4" s="516" t="s">
        <v>355</v>
      </c>
      <c r="F4" s="517"/>
      <c r="G4" s="518"/>
      <c r="H4" s="518"/>
      <c r="I4" s="518"/>
      <c r="J4" s="518"/>
      <c r="K4" s="518"/>
      <c r="L4" s="518"/>
      <c r="M4" s="517"/>
      <c r="N4" s="519"/>
      <c r="O4" s="509" t="s">
        <v>45</v>
      </c>
      <c r="P4" s="510" t="s">
        <v>99</v>
      </c>
      <c r="Q4" s="511"/>
      <c r="R4" s="509" t="s">
        <v>44</v>
      </c>
    </row>
    <row r="5" spans="1:19" s="32" customFormat="1" ht="28.5" customHeight="1">
      <c r="A5" s="361"/>
      <c r="B5" s="358"/>
      <c r="C5" s="359"/>
      <c r="D5" s="361"/>
      <c r="E5" s="512" t="s">
        <v>344</v>
      </c>
      <c r="F5" s="513"/>
      <c r="G5" s="514"/>
      <c r="H5" s="514"/>
      <c r="I5" s="514"/>
      <c r="J5" s="514"/>
      <c r="K5" s="514"/>
      <c r="L5" s="514"/>
      <c r="M5" s="513"/>
      <c r="N5" s="515"/>
      <c r="O5" s="361"/>
      <c r="P5" s="358"/>
      <c r="Q5" s="359"/>
      <c r="R5" s="361"/>
    </row>
    <row r="6" spans="1:19" s="32" customFormat="1" ht="81.75" customHeight="1">
      <c r="A6" s="361"/>
      <c r="B6" s="358"/>
      <c r="C6" s="359"/>
      <c r="D6" s="361"/>
      <c r="E6" s="171" t="s">
        <v>0</v>
      </c>
      <c r="F6" s="465" t="s">
        <v>35</v>
      </c>
      <c r="G6" s="466"/>
      <c r="H6" s="172" t="s">
        <v>300</v>
      </c>
      <c r="I6" s="172" t="s">
        <v>301</v>
      </c>
      <c r="J6" s="174" t="s">
        <v>302</v>
      </c>
      <c r="K6" s="172" t="s">
        <v>303</v>
      </c>
      <c r="L6" s="174" t="s">
        <v>304</v>
      </c>
      <c r="M6" s="176" t="s">
        <v>305</v>
      </c>
      <c r="N6" s="173" t="s">
        <v>39</v>
      </c>
      <c r="O6" s="361"/>
      <c r="P6" s="358"/>
      <c r="Q6" s="359"/>
      <c r="R6" s="361"/>
    </row>
    <row r="7" spans="1:19" s="32" customFormat="1" ht="60" customHeight="1" thickBot="1">
      <c r="A7" s="361"/>
      <c r="B7" s="358"/>
      <c r="C7" s="359"/>
      <c r="D7" s="361"/>
      <c r="E7" s="171" t="s">
        <v>16</v>
      </c>
      <c r="F7" s="240" t="s">
        <v>353</v>
      </c>
      <c r="G7" s="243" t="s">
        <v>352</v>
      </c>
      <c r="H7" s="302" t="s">
        <v>53</v>
      </c>
      <c r="I7" s="116" t="s">
        <v>341</v>
      </c>
      <c r="J7" s="240" t="s">
        <v>402</v>
      </c>
      <c r="K7" s="240" t="s">
        <v>342</v>
      </c>
      <c r="L7" s="241" t="s">
        <v>343</v>
      </c>
      <c r="M7" s="242" t="s">
        <v>385</v>
      </c>
      <c r="N7" s="115" t="s">
        <v>38</v>
      </c>
      <c r="O7" s="361"/>
      <c r="P7" s="358"/>
      <c r="Q7" s="359"/>
      <c r="R7" s="361"/>
      <c r="S7" s="1"/>
    </row>
    <row r="8" spans="1:19" s="32" customFormat="1" ht="15" customHeight="1">
      <c r="A8" s="530" t="s">
        <v>172</v>
      </c>
      <c r="B8" s="503" t="s">
        <v>286</v>
      </c>
      <c r="C8" s="504"/>
      <c r="D8" s="67" t="s">
        <v>21</v>
      </c>
      <c r="E8" s="263">
        <v>7766992</v>
      </c>
      <c r="F8" s="263">
        <f>F11+F14+F20+F23</f>
        <v>1014100</v>
      </c>
      <c r="G8" s="263">
        <f t="shared" ref="G8:M8" si="0">G11+G14+G20+G23</f>
        <v>846351</v>
      </c>
      <c r="H8" s="263">
        <f t="shared" si="0"/>
        <v>1140199</v>
      </c>
      <c r="I8" s="263">
        <f t="shared" si="0"/>
        <v>1098859</v>
      </c>
      <c r="J8" s="263">
        <f t="shared" si="0"/>
        <v>2017134</v>
      </c>
      <c r="K8" s="263">
        <f t="shared" si="0"/>
        <v>218762</v>
      </c>
      <c r="L8" s="263">
        <f t="shared" si="0"/>
        <v>1366909</v>
      </c>
      <c r="M8" s="263">
        <f t="shared" si="0"/>
        <v>64678</v>
      </c>
      <c r="N8" s="169"/>
      <c r="O8" s="67" t="s">
        <v>1</v>
      </c>
      <c r="P8" s="503" t="s">
        <v>174</v>
      </c>
      <c r="Q8" s="504"/>
      <c r="R8" s="500" t="s">
        <v>181</v>
      </c>
      <c r="S8" s="1"/>
    </row>
    <row r="9" spans="1:19" s="32" customFormat="1" ht="15" customHeight="1">
      <c r="A9" s="531"/>
      <c r="B9" s="505"/>
      <c r="C9" s="506"/>
      <c r="D9" s="68" t="s">
        <v>22</v>
      </c>
      <c r="E9" s="264">
        <v>8075371</v>
      </c>
      <c r="F9" s="264">
        <f>F12+F15+F21+F24</f>
        <v>795924</v>
      </c>
      <c r="G9" s="264">
        <f t="shared" ref="G9:M9" si="1">G12+G15+G21+G24</f>
        <v>258987</v>
      </c>
      <c r="H9" s="264">
        <f t="shared" si="1"/>
        <v>1116006</v>
      </c>
      <c r="I9" s="264">
        <f t="shared" si="1"/>
        <v>1216746</v>
      </c>
      <c r="J9" s="264">
        <f t="shared" si="1"/>
        <v>2566800</v>
      </c>
      <c r="K9" s="264">
        <f t="shared" si="1"/>
        <v>506571</v>
      </c>
      <c r="L9" s="264">
        <f t="shared" si="1"/>
        <v>1446002</v>
      </c>
      <c r="M9" s="264">
        <f t="shared" si="1"/>
        <v>168335</v>
      </c>
      <c r="N9" s="170"/>
      <c r="O9" s="68" t="s">
        <v>2</v>
      </c>
      <c r="P9" s="505"/>
      <c r="Q9" s="506"/>
      <c r="R9" s="501"/>
      <c r="S9" s="1"/>
    </row>
    <row r="10" spans="1:19" s="32" customFormat="1" ht="20.25" customHeight="1">
      <c r="A10" s="531"/>
      <c r="B10" s="505"/>
      <c r="C10" s="506"/>
      <c r="D10" s="277" t="s">
        <v>0</v>
      </c>
      <c r="E10" s="264">
        <v>15842363</v>
      </c>
      <c r="F10" s="264">
        <f>F13+F16+F22+F25</f>
        <v>1810024</v>
      </c>
      <c r="G10" s="264">
        <f t="shared" ref="G10:M10" si="2">G13+G16+G22+G25</f>
        <v>1105338</v>
      </c>
      <c r="H10" s="264">
        <f t="shared" si="2"/>
        <v>2256205</v>
      </c>
      <c r="I10" s="264">
        <f t="shared" si="2"/>
        <v>2315605</v>
      </c>
      <c r="J10" s="264">
        <f t="shared" si="2"/>
        <v>4583934</v>
      </c>
      <c r="K10" s="264">
        <f t="shared" si="2"/>
        <v>725333</v>
      </c>
      <c r="L10" s="264">
        <f t="shared" si="2"/>
        <v>2812911</v>
      </c>
      <c r="M10" s="264">
        <f t="shared" si="2"/>
        <v>233013</v>
      </c>
      <c r="N10" s="170"/>
      <c r="O10" s="68" t="s">
        <v>16</v>
      </c>
      <c r="P10" s="507"/>
      <c r="Q10" s="508"/>
      <c r="R10" s="501"/>
      <c r="S10" s="1"/>
    </row>
    <row r="11" spans="1:19" s="32" customFormat="1" ht="15.75" customHeight="1">
      <c r="A11" s="531"/>
      <c r="B11" s="393" t="s">
        <v>20</v>
      </c>
      <c r="C11" s="374" t="s">
        <v>270</v>
      </c>
      <c r="D11" s="278" t="s">
        <v>21</v>
      </c>
      <c r="E11" s="236">
        <v>67178</v>
      </c>
      <c r="F11" s="276">
        <v>9655</v>
      </c>
      <c r="G11" s="279">
        <v>42814</v>
      </c>
      <c r="H11" s="276">
        <v>3781</v>
      </c>
      <c r="I11" s="276">
        <v>3402</v>
      </c>
      <c r="J11" s="276">
        <v>5062</v>
      </c>
      <c r="K11" s="276">
        <v>570</v>
      </c>
      <c r="L11" s="276">
        <v>1364</v>
      </c>
      <c r="M11" s="276">
        <v>530</v>
      </c>
      <c r="N11" s="164"/>
      <c r="O11" s="62" t="s">
        <v>1</v>
      </c>
      <c r="P11" s="522" t="s">
        <v>108</v>
      </c>
      <c r="Q11" s="528" t="s">
        <v>91</v>
      </c>
      <c r="R11" s="501"/>
    </row>
    <row r="12" spans="1:19" s="32" customFormat="1" ht="15" customHeight="1">
      <c r="A12" s="531"/>
      <c r="B12" s="393"/>
      <c r="C12" s="374"/>
      <c r="D12" s="62" t="s">
        <v>22</v>
      </c>
      <c r="E12" s="237">
        <v>76401</v>
      </c>
      <c r="F12" s="238">
        <v>13135</v>
      </c>
      <c r="G12" s="239">
        <v>25609</v>
      </c>
      <c r="H12" s="238">
        <v>7950</v>
      </c>
      <c r="I12" s="238">
        <v>9104</v>
      </c>
      <c r="J12" s="238">
        <v>14219</v>
      </c>
      <c r="K12" s="238">
        <v>1871</v>
      </c>
      <c r="L12" s="238">
        <v>3583</v>
      </c>
      <c r="M12" s="238">
        <v>930</v>
      </c>
      <c r="N12" s="164"/>
      <c r="O12" s="62" t="s">
        <v>2</v>
      </c>
      <c r="P12" s="374"/>
      <c r="Q12" s="393"/>
      <c r="R12" s="501"/>
    </row>
    <row r="13" spans="1:19" s="32" customFormat="1" ht="15" customHeight="1">
      <c r="A13" s="531"/>
      <c r="B13" s="393"/>
      <c r="C13" s="537"/>
      <c r="D13" s="62" t="s">
        <v>0</v>
      </c>
      <c r="E13" s="237">
        <v>143579</v>
      </c>
      <c r="F13" s="238">
        <f>SUM(F11:F12)</f>
        <v>22790</v>
      </c>
      <c r="G13" s="238">
        <f t="shared" ref="G13:M13" si="3">SUM(G11:G12)</f>
        <v>68423</v>
      </c>
      <c r="H13" s="238">
        <f t="shared" si="3"/>
        <v>11731</v>
      </c>
      <c r="I13" s="238">
        <f t="shared" si="3"/>
        <v>12506</v>
      </c>
      <c r="J13" s="238">
        <f t="shared" si="3"/>
        <v>19281</v>
      </c>
      <c r="K13" s="238">
        <f t="shared" si="3"/>
        <v>2441</v>
      </c>
      <c r="L13" s="238">
        <f t="shared" si="3"/>
        <v>4947</v>
      </c>
      <c r="M13" s="238">
        <f t="shared" si="3"/>
        <v>1460</v>
      </c>
      <c r="N13" s="164"/>
      <c r="O13" s="62" t="s">
        <v>16</v>
      </c>
      <c r="P13" s="374"/>
      <c r="Q13" s="393"/>
      <c r="R13" s="501"/>
    </row>
    <row r="14" spans="1:19" s="32" customFormat="1" ht="15" customHeight="1">
      <c r="A14" s="531"/>
      <c r="B14" s="393"/>
      <c r="C14" s="538" t="s">
        <v>271</v>
      </c>
      <c r="D14" s="62" t="s">
        <v>21</v>
      </c>
      <c r="E14" s="237">
        <v>72569</v>
      </c>
      <c r="F14" s="238">
        <v>12733</v>
      </c>
      <c r="G14" s="239">
        <v>33759</v>
      </c>
      <c r="H14" s="238">
        <v>9947</v>
      </c>
      <c r="I14" s="238">
        <v>7444</v>
      </c>
      <c r="J14" s="238">
        <v>5982</v>
      </c>
      <c r="K14" s="238">
        <v>1238</v>
      </c>
      <c r="L14" s="238">
        <v>1190</v>
      </c>
      <c r="M14" s="238">
        <v>276</v>
      </c>
      <c r="N14" s="164"/>
      <c r="O14" s="62" t="s">
        <v>1</v>
      </c>
      <c r="P14" s="522" t="s">
        <v>109</v>
      </c>
      <c r="Q14" s="393"/>
      <c r="R14" s="501"/>
    </row>
    <row r="15" spans="1:19" s="32" customFormat="1" ht="15" customHeight="1">
      <c r="A15" s="531"/>
      <c r="B15" s="393"/>
      <c r="C15" s="374"/>
      <c r="D15" s="62" t="s">
        <v>22</v>
      </c>
      <c r="E15" s="237">
        <v>112791</v>
      </c>
      <c r="F15" s="238">
        <v>17233</v>
      </c>
      <c r="G15" s="239">
        <v>28186</v>
      </c>
      <c r="H15" s="238">
        <v>20185</v>
      </c>
      <c r="I15" s="238">
        <v>14584</v>
      </c>
      <c r="J15" s="238">
        <v>18169</v>
      </c>
      <c r="K15" s="238">
        <v>6133</v>
      </c>
      <c r="L15" s="238">
        <v>6780</v>
      </c>
      <c r="M15" s="238">
        <v>1521</v>
      </c>
      <c r="N15" s="164"/>
      <c r="O15" s="62" t="s">
        <v>2</v>
      </c>
      <c r="P15" s="374"/>
      <c r="Q15" s="393"/>
      <c r="R15" s="501"/>
    </row>
    <row r="16" spans="1:19" s="32" customFormat="1" ht="15" customHeight="1">
      <c r="A16" s="531"/>
      <c r="B16" s="393"/>
      <c r="C16" s="537"/>
      <c r="D16" s="62" t="s">
        <v>0</v>
      </c>
      <c r="E16" s="237">
        <v>185360</v>
      </c>
      <c r="F16" s="238">
        <f>SUM(F14:F15)</f>
        <v>29966</v>
      </c>
      <c r="G16" s="238">
        <f t="shared" ref="G16:M16" si="4">SUM(G14:G15)</f>
        <v>61945</v>
      </c>
      <c r="H16" s="238">
        <f t="shared" si="4"/>
        <v>30132</v>
      </c>
      <c r="I16" s="238">
        <f t="shared" si="4"/>
        <v>22028</v>
      </c>
      <c r="J16" s="238">
        <f t="shared" si="4"/>
        <v>24151</v>
      </c>
      <c r="K16" s="238">
        <f t="shared" si="4"/>
        <v>7371</v>
      </c>
      <c r="L16" s="238">
        <f t="shared" si="4"/>
        <v>7970</v>
      </c>
      <c r="M16" s="238">
        <f t="shared" si="4"/>
        <v>1797</v>
      </c>
      <c r="N16" s="164"/>
      <c r="O16" s="62" t="s">
        <v>16</v>
      </c>
      <c r="P16" s="523"/>
      <c r="Q16" s="393"/>
      <c r="R16" s="501"/>
    </row>
    <row r="17" spans="1:18" s="32" customFormat="1" ht="23.25" customHeight="1">
      <c r="A17" s="531"/>
      <c r="B17" s="393"/>
      <c r="C17" s="539" t="s">
        <v>273</v>
      </c>
      <c r="D17" s="63" t="s">
        <v>21</v>
      </c>
      <c r="E17" s="192">
        <v>139747</v>
      </c>
      <c r="F17" s="200">
        <f>F11+F14</f>
        <v>22388</v>
      </c>
      <c r="G17" s="200">
        <f>G11+G14</f>
        <v>76573</v>
      </c>
      <c r="H17" s="200">
        <f t="shared" ref="H17:M17" si="5">H11+H14</f>
        <v>13728</v>
      </c>
      <c r="I17" s="200">
        <f t="shared" si="5"/>
        <v>10846</v>
      </c>
      <c r="J17" s="200">
        <f t="shared" si="5"/>
        <v>11044</v>
      </c>
      <c r="K17" s="200">
        <f t="shared" si="5"/>
        <v>1808</v>
      </c>
      <c r="L17" s="200">
        <f t="shared" si="5"/>
        <v>2554</v>
      </c>
      <c r="M17" s="200">
        <f t="shared" si="5"/>
        <v>806</v>
      </c>
      <c r="N17" s="167"/>
      <c r="O17" s="63" t="s">
        <v>1</v>
      </c>
      <c r="P17" s="528" t="s">
        <v>180</v>
      </c>
      <c r="Q17" s="393"/>
      <c r="R17" s="501"/>
    </row>
    <row r="18" spans="1:18" s="32" customFormat="1">
      <c r="A18" s="531"/>
      <c r="B18" s="393"/>
      <c r="C18" s="393"/>
      <c r="D18" s="63" t="s">
        <v>22</v>
      </c>
      <c r="E18" s="192">
        <v>189192</v>
      </c>
      <c r="F18" s="200">
        <f>F12+F15</f>
        <v>30368</v>
      </c>
      <c r="G18" s="200">
        <f t="shared" ref="G18:M19" si="6">G12+G15</f>
        <v>53795</v>
      </c>
      <c r="H18" s="200">
        <f t="shared" si="6"/>
        <v>28135</v>
      </c>
      <c r="I18" s="200">
        <f t="shared" si="6"/>
        <v>23688</v>
      </c>
      <c r="J18" s="200">
        <f t="shared" si="6"/>
        <v>32388</v>
      </c>
      <c r="K18" s="200">
        <f t="shared" si="6"/>
        <v>8004</v>
      </c>
      <c r="L18" s="200">
        <f t="shared" si="6"/>
        <v>10363</v>
      </c>
      <c r="M18" s="200">
        <f t="shared" si="6"/>
        <v>2451</v>
      </c>
      <c r="N18" s="167"/>
      <c r="O18" s="63" t="s">
        <v>2</v>
      </c>
      <c r="P18" s="393"/>
      <c r="Q18" s="393"/>
      <c r="R18" s="501"/>
    </row>
    <row r="19" spans="1:18" s="32" customFormat="1">
      <c r="A19" s="531"/>
      <c r="B19" s="529"/>
      <c r="C19" s="529"/>
      <c r="D19" s="63" t="s">
        <v>0</v>
      </c>
      <c r="E19" s="200">
        <v>328939</v>
      </c>
      <c r="F19" s="200">
        <f>F13+F16</f>
        <v>52756</v>
      </c>
      <c r="G19" s="200">
        <f t="shared" si="6"/>
        <v>130368</v>
      </c>
      <c r="H19" s="200">
        <f t="shared" si="6"/>
        <v>41863</v>
      </c>
      <c r="I19" s="200">
        <f t="shared" si="6"/>
        <v>34534</v>
      </c>
      <c r="J19" s="200">
        <f t="shared" si="6"/>
        <v>43432</v>
      </c>
      <c r="K19" s="200">
        <f t="shared" si="6"/>
        <v>9812</v>
      </c>
      <c r="L19" s="200">
        <f t="shared" si="6"/>
        <v>12917</v>
      </c>
      <c r="M19" s="200">
        <f t="shared" si="6"/>
        <v>3257</v>
      </c>
      <c r="N19" s="166"/>
      <c r="O19" s="63" t="s">
        <v>16</v>
      </c>
      <c r="P19" s="529"/>
      <c r="Q19" s="529"/>
      <c r="R19" s="501"/>
    </row>
    <row r="20" spans="1:18" s="32" customFormat="1" ht="16.5" customHeight="1">
      <c r="A20" s="531"/>
      <c r="B20" s="382" t="s">
        <v>272</v>
      </c>
      <c r="C20" s="377"/>
      <c r="D20" s="62" t="s">
        <v>21</v>
      </c>
      <c r="E20" s="237">
        <v>95855</v>
      </c>
      <c r="F20" s="238">
        <v>16840</v>
      </c>
      <c r="G20" s="239">
        <v>34797</v>
      </c>
      <c r="H20" s="238">
        <v>17663</v>
      </c>
      <c r="I20" s="238">
        <v>9167</v>
      </c>
      <c r="J20" s="238">
        <v>9686</v>
      </c>
      <c r="K20" s="238">
        <v>769</v>
      </c>
      <c r="L20" s="238">
        <v>5994</v>
      </c>
      <c r="M20" s="238">
        <v>939</v>
      </c>
      <c r="N20" s="164"/>
      <c r="O20" s="62" t="s">
        <v>1</v>
      </c>
      <c r="P20" s="524" t="s">
        <v>95</v>
      </c>
      <c r="Q20" s="525"/>
      <c r="R20" s="501"/>
    </row>
    <row r="21" spans="1:18" s="32" customFormat="1">
      <c r="A21" s="531"/>
      <c r="B21" s="382"/>
      <c r="C21" s="377"/>
      <c r="D21" s="62" t="s">
        <v>22</v>
      </c>
      <c r="E21" s="237">
        <v>143986</v>
      </c>
      <c r="F21" s="238">
        <v>21086</v>
      </c>
      <c r="G21" s="239">
        <v>24320</v>
      </c>
      <c r="H21" s="238">
        <v>27701</v>
      </c>
      <c r="I21" s="238">
        <v>17885</v>
      </c>
      <c r="J21" s="238">
        <v>26855</v>
      </c>
      <c r="K21" s="238">
        <v>5752</v>
      </c>
      <c r="L21" s="238">
        <v>17765</v>
      </c>
      <c r="M21" s="238">
        <v>2622</v>
      </c>
      <c r="N21" s="164"/>
      <c r="O21" s="62" t="s">
        <v>2</v>
      </c>
      <c r="P21" s="382"/>
      <c r="Q21" s="377"/>
      <c r="R21" s="501"/>
    </row>
    <row r="22" spans="1:18" s="32" customFormat="1">
      <c r="A22" s="531"/>
      <c r="B22" s="535"/>
      <c r="C22" s="536"/>
      <c r="D22" s="62" t="s">
        <v>0</v>
      </c>
      <c r="E22" s="237">
        <v>239841</v>
      </c>
      <c r="F22" s="238">
        <f>SUM(F20:F21)</f>
        <v>37926</v>
      </c>
      <c r="G22" s="238">
        <f t="shared" ref="G22:M22" si="7">SUM(G20:G21)</f>
        <v>59117</v>
      </c>
      <c r="H22" s="238">
        <f t="shared" si="7"/>
        <v>45364</v>
      </c>
      <c r="I22" s="238">
        <f t="shared" si="7"/>
        <v>27052</v>
      </c>
      <c r="J22" s="238">
        <f t="shared" si="7"/>
        <v>36541</v>
      </c>
      <c r="K22" s="238">
        <f t="shared" si="7"/>
        <v>6521</v>
      </c>
      <c r="L22" s="238">
        <f t="shared" si="7"/>
        <v>23759</v>
      </c>
      <c r="M22" s="238">
        <f t="shared" si="7"/>
        <v>3561</v>
      </c>
      <c r="N22" s="164"/>
      <c r="O22" s="62" t="s">
        <v>16</v>
      </c>
      <c r="P22" s="526"/>
      <c r="Q22" s="527"/>
      <c r="R22" s="501"/>
    </row>
    <row r="23" spans="1:18" s="32" customFormat="1" ht="15" customHeight="1">
      <c r="A23" s="531"/>
      <c r="B23" s="533" t="s">
        <v>275</v>
      </c>
      <c r="C23" s="534"/>
      <c r="D23" s="65" t="s">
        <v>21</v>
      </c>
      <c r="E23" s="193">
        <v>7531390</v>
      </c>
      <c r="F23" s="202">
        <v>974872</v>
      </c>
      <c r="G23" s="201">
        <v>734981</v>
      </c>
      <c r="H23" s="202">
        <v>1108808</v>
      </c>
      <c r="I23" s="202">
        <v>1078846</v>
      </c>
      <c r="J23" s="202">
        <v>1996404</v>
      </c>
      <c r="K23" s="202">
        <v>216185</v>
      </c>
      <c r="L23" s="202">
        <v>1358361</v>
      </c>
      <c r="M23" s="202">
        <v>62933</v>
      </c>
      <c r="N23" s="165"/>
      <c r="O23" s="65" t="s">
        <v>1</v>
      </c>
      <c r="P23" s="520" t="s">
        <v>276</v>
      </c>
      <c r="Q23" s="521"/>
      <c r="R23" s="501"/>
    </row>
    <row r="24" spans="1:18" s="32" customFormat="1">
      <c r="A24" s="531"/>
      <c r="B24" s="407"/>
      <c r="C24" s="389"/>
      <c r="D24" s="65" t="s">
        <v>22</v>
      </c>
      <c r="E24" s="193">
        <v>7742193</v>
      </c>
      <c r="F24" s="202">
        <v>744470</v>
      </c>
      <c r="G24" s="201">
        <v>180872</v>
      </c>
      <c r="H24" s="202">
        <v>1060170</v>
      </c>
      <c r="I24" s="202">
        <v>1175173</v>
      </c>
      <c r="J24" s="202">
        <v>2507557</v>
      </c>
      <c r="K24" s="202">
        <v>492815</v>
      </c>
      <c r="L24" s="202">
        <v>1417874</v>
      </c>
      <c r="M24" s="202">
        <v>163262</v>
      </c>
      <c r="N24" s="165"/>
      <c r="O24" s="65" t="s">
        <v>2</v>
      </c>
      <c r="P24" s="407"/>
      <c r="Q24" s="389"/>
      <c r="R24" s="501"/>
    </row>
    <row r="25" spans="1:18" s="32" customFormat="1" ht="15.75" thickBot="1">
      <c r="A25" s="532"/>
      <c r="B25" s="408"/>
      <c r="C25" s="391"/>
      <c r="D25" s="66" t="s">
        <v>0</v>
      </c>
      <c r="E25" s="203">
        <v>15273583</v>
      </c>
      <c r="F25" s="204">
        <f t="shared" ref="F25" si="8">SUM(F23:F24)</f>
        <v>1719342</v>
      </c>
      <c r="G25" s="204">
        <f>SUM(G23:G24)</f>
        <v>915853</v>
      </c>
      <c r="H25" s="204">
        <f>SUM(H23:H24)</f>
        <v>2168978</v>
      </c>
      <c r="I25" s="204">
        <f t="shared" ref="I25:M25" si="9">SUM(I23:I24)</f>
        <v>2254019</v>
      </c>
      <c r="J25" s="204">
        <f t="shared" si="9"/>
        <v>4503961</v>
      </c>
      <c r="K25" s="204">
        <f t="shared" si="9"/>
        <v>709000</v>
      </c>
      <c r="L25" s="204">
        <f t="shared" si="9"/>
        <v>2776235</v>
      </c>
      <c r="M25" s="204">
        <f t="shared" si="9"/>
        <v>226195</v>
      </c>
      <c r="N25" s="168"/>
      <c r="O25" s="66" t="s">
        <v>16</v>
      </c>
      <c r="P25" s="408"/>
      <c r="Q25" s="391"/>
      <c r="R25" s="502"/>
    </row>
    <row r="26" spans="1:18">
      <c r="A26" s="22"/>
      <c r="B26" s="23"/>
      <c r="C26" s="21"/>
      <c r="D26" s="17"/>
      <c r="E26" s="35"/>
      <c r="F26" s="35"/>
      <c r="G26" s="35"/>
      <c r="H26" s="35"/>
      <c r="I26" s="35"/>
      <c r="J26" s="35"/>
      <c r="K26" s="35"/>
      <c r="L26" s="35"/>
      <c r="M26" s="35"/>
      <c r="N26" s="35"/>
      <c r="O26" s="17"/>
      <c r="P26" s="51"/>
      <c r="Q26" s="33"/>
      <c r="R26" s="24"/>
    </row>
    <row r="27" spans="1:18">
      <c r="A27" s="191" t="s">
        <v>319</v>
      </c>
      <c r="B27" s="23"/>
      <c r="C27" s="188"/>
      <c r="D27" s="17"/>
      <c r="E27" s="35"/>
      <c r="F27" s="35"/>
      <c r="G27" s="35"/>
      <c r="H27" s="35"/>
      <c r="I27" s="35"/>
      <c r="J27" s="35"/>
      <c r="K27" s="35"/>
      <c r="L27" s="35"/>
      <c r="M27" s="35"/>
      <c r="N27" s="35"/>
      <c r="O27" s="17"/>
      <c r="P27" s="51"/>
      <c r="Q27" s="33"/>
      <c r="R27" s="24"/>
    </row>
    <row r="28" spans="1:18">
      <c r="A28" s="191"/>
      <c r="B28" s="23"/>
      <c r="C28" s="188"/>
      <c r="D28" s="17"/>
      <c r="E28" s="246"/>
      <c r="F28" s="246"/>
      <c r="G28" s="246"/>
      <c r="H28" s="246"/>
      <c r="I28" s="246"/>
      <c r="J28" s="246"/>
      <c r="K28" s="246"/>
      <c r="L28" s="246"/>
      <c r="M28" s="246"/>
      <c r="Q28" s="33"/>
      <c r="R28" s="24"/>
    </row>
    <row r="29" spans="1:18">
      <c r="A29" s="32" t="s">
        <v>35</v>
      </c>
      <c r="B29" s="32"/>
      <c r="C29" s="32"/>
      <c r="E29" s="246"/>
      <c r="F29" s="246"/>
      <c r="G29" s="246"/>
      <c r="H29" s="246"/>
      <c r="I29" s="246"/>
      <c r="J29" s="246"/>
      <c r="K29" s="246"/>
      <c r="L29" s="246"/>
      <c r="M29" s="246"/>
    </row>
    <row r="30" spans="1:18">
      <c r="A30" s="32" t="s">
        <v>69</v>
      </c>
      <c r="B30" s="32"/>
      <c r="C30" s="32"/>
      <c r="E30" s="246"/>
      <c r="F30" s="246"/>
      <c r="G30" s="246"/>
      <c r="H30" s="246"/>
      <c r="I30" s="246"/>
      <c r="J30" s="246"/>
      <c r="K30" s="246"/>
      <c r="L30" s="246"/>
      <c r="M30" s="246"/>
    </row>
    <row r="31" spans="1:18">
      <c r="A31" s="32" t="s">
        <v>70</v>
      </c>
      <c r="B31" s="32"/>
      <c r="C31" s="32"/>
      <c r="E31" s="32"/>
      <c r="F31" s="301"/>
      <c r="G31" s="32"/>
      <c r="H31" s="32"/>
      <c r="I31" s="32"/>
      <c r="J31" s="32"/>
      <c r="K31" s="32"/>
    </row>
    <row r="32" spans="1:18">
      <c r="A32" s="32" t="s">
        <v>71</v>
      </c>
      <c r="B32" s="32"/>
      <c r="C32" s="32"/>
      <c r="E32" s="32"/>
      <c r="F32" s="301"/>
      <c r="G32" s="32"/>
      <c r="H32" s="32"/>
      <c r="I32" s="32"/>
      <c r="J32" s="32"/>
      <c r="K32" s="32"/>
    </row>
    <row r="33" spans="1:11">
      <c r="A33" s="32" t="s">
        <v>72</v>
      </c>
      <c r="B33" s="32"/>
      <c r="C33" s="32"/>
      <c r="E33" s="32"/>
      <c r="F33" s="301"/>
      <c r="G33" s="32"/>
      <c r="H33" s="32"/>
      <c r="I33" s="32"/>
      <c r="J33" s="32"/>
      <c r="K33" s="32"/>
    </row>
    <row r="34" spans="1:11">
      <c r="A34" s="32" t="s">
        <v>320</v>
      </c>
      <c r="B34" s="32"/>
      <c r="C34" s="32"/>
      <c r="E34" s="32"/>
      <c r="F34" s="301"/>
      <c r="G34" s="32"/>
      <c r="H34" s="32"/>
      <c r="I34" s="32"/>
      <c r="J34" s="32"/>
      <c r="K34" s="32"/>
    </row>
    <row r="35" spans="1:11">
      <c r="A35" s="32" t="s">
        <v>78</v>
      </c>
      <c r="B35" s="1"/>
      <c r="C35" s="1"/>
      <c r="E35" s="32"/>
      <c r="F35" s="301"/>
      <c r="G35" s="32"/>
      <c r="H35" s="32"/>
      <c r="I35" s="32"/>
      <c r="J35" s="32"/>
      <c r="K35" s="32"/>
    </row>
    <row r="36" spans="1:11">
      <c r="A36" s="32" t="s">
        <v>73</v>
      </c>
      <c r="B36" s="1"/>
      <c r="C36" s="1"/>
      <c r="E36" s="32"/>
      <c r="F36" s="301"/>
      <c r="G36" s="32"/>
      <c r="H36" s="32"/>
      <c r="I36" s="32"/>
      <c r="J36" s="32"/>
      <c r="K36" s="32"/>
    </row>
    <row r="37" spans="1:11">
      <c r="A37" s="37"/>
      <c r="B37" s="1"/>
      <c r="C37" s="1"/>
      <c r="D37" s="32"/>
      <c r="E37" s="32"/>
      <c r="F37" s="301"/>
      <c r="G37" s="32"/>
      <c r="H37" s="32"/>
      <c r="I37" s="32"/>
      <c r="J37" s="32"/>
      <c r="K37" s="32"/>
    </row>
    <row r="38" spans="1:11" ht="25.5" customHeight="1">
      <c r="A38" s="424" t="s">
        <v>198</v>
      </c>
      <c r="B38" s="424"/>
      <c r="C38" s="424"/>
      <c r="D38" s="424"/>
      <c r="E38" s="424"/>
      <c r="F38" s="424"/>
      <c r="G38" s="424"/>
      <c r="H38" s="424"/>
      <c r="I38" s="424"/>
      <c r="J38" s="424"/>
      <c r="K38" s="424"/>
    </row>
  </sheetData>
  <mergeCells count="28">
    <mergeCell ref="A38:K38"/>
    <mergeCell ref="A4:A7"/>
    <mergeCell ref="D4:D7"/>
    <mergeCell ref="A8:A25"/>
    <mergeCell ref="B23:C25"/>
    <mergeCell ref="B20:C22"/>
    <mergeCell ref="B11:B19"/>
    <mergeCell ref="C11:C13"/>
    <mergeCell ref="C14:C16"/>
    <mergeCell ref="C17:C19"/>
    <mergeCell ref="B4:C7"/>
    <mergeCell ref="B8:C10"/>
    <mergeCell ref="R8:R25"/>
    <mergeCell ref="P8:Q10"/>
    <mergeCell ref="E1:N1"/>
    <mergeCell ref="E2:N2"/>
    <mergeCell ref="O4:O7"/>
    <mergeCell ref="P4:Q7"/>
    <mergeCell ref="E5:N5"/>
    <mergeCell ref="E4:N4"/>
    <mergeCell ref="R4:R7"/>
    <mergeCell ref="P23:Q25"/>
    <mergeCell ref="P11:P13"/>
    <mergeCell ref="P14:P16"/>
    <mergeCell ref="P20:Q22"/>
    <mergeCell ref="P17:P19"/>
    <mergeCell ref="Q11:Q19"/>
    <mergeCell ref="F6:G6"/>
  </mergeCells>
  <printOptions horizontalCentered="1" verticalCentered="1"/>
  <pageMargins left="0.2" right="0.2" top="0.24" bottom="0.28000000000000003"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0"/>
  <sheetViews>
    <sheetView workbookViewId="0">
      <selection activeCell="F74" sqref="F74"/>
    </sheetView>
  </sheetViews>
  <sheetFormatPr defaultColWidth="9.140625" defaultRowHeight="15"/>
  <cols>
    <col min="1" max="1" width="12.28515625" style="38" customWidth="1"/>
    <col min="2" max="2" width="11.28515625" style="36" customWidth="1"/>
    <col min="3" max="3" width="10.28515625" style="41" customWidth="1"/>
    <col min="4" max="4" width="12.85546875" style="41" customWidth="1"/>
    <col min="5" max="5" width="11" style="36" customWidth="1"/>
    <col min="6" max="6" width="13.7109375" style="36" customWidth="1"/>
    <col min="7" max="7" width="14.7109375" style="36" customWidth="1"/>
    <col min="8" max="8" width="14.28515625" style="36" customWidth="1"/>
    <col min="9" max="9" width="12" style="36" customWidth="1"/>
    <col min="10" max="10" width="11" style="36" customWidth="1"/>
    <col min="11" max="11" width="11.140625" style="36" customWidth="1"/>
    <col min="12" max="12" width="11.42578125" style="36" customWidth="1"/>
    <col min="13" max="13" width="14.42578125" style="36" customWidth="1"/>
    <col min="14" max="14" width="16.5703125" style="36" customWidth="1"/>
    <col min="15" max="15" width="13.7109375" style="36" customWidth="1"/>
    <col min="16" max="16" width="16.42578125" style="36" customWidth="1"/>
    <col min="17" max="17" width="13.7109375" style="38" customWidth="1"/>
    <col min="18" max="18" width="10" style="36" bestFit="1" customWidth="1"/>
    <col min="19" max="16384" width="9.140625" style="36"/>
  </cols>
  <sheetData>
    <row r="1" spans="1:19" ht="34.5" customHeight="1">
      <c r="A1" s="125" t="s">
        <v>153</v>
      </c>
      <c r="C1" s="425" t="s">
        <v>367</v>
      </c>
      <c r="D1" s="425"/>
      <c r="E1" s="425"/>
      <c r="F1" s="425"/>
      <c r="G1" s="425"/>
      <c r="H1" s="425"/>
      <c r="I1" s="425"/>
      <c r="J1" s="425"/>
      <c r="K1" s="425"/>
      <c r="L1" s="425"/>
      <c r="M1" s="425"/>
      <c r="N1" s="425"/>
      <c r="O1" s="425"/>
    </row>
    <row r="2" spans="1:19" s="32" customFormat="1" ht="30" customHeight="1">
      <c r="C2" s="425" t="s">
        <v>369</v>
      </c>
      <c r="D2" s="425"/>
      <c r="E2" s="425"/>
      <c r="F2" s="425"/>
      <c r="G2" s="425"/>
      <c r="H2" s="425"/>
      <c r="I2" s="425"/>
      <c r="J2" s="425"/>
      <c r="K2" s="425"/>
      <c r="L2" s="425"/>
      <c r="M2" s="425"/>
      <c r="N2" s="425"/>
      <c r="O2" s="425"/>
      <c r="P2" s="124"/>
      <c r="Q2" s="124"/>
      <c r="R2" s="3"/>
      <c r="S2" s="3"/>
    </row>
    <row r="3" spans="1:19" s="32" customFormat="1" ht="33.75" customHeight="1">
      <c r="A3"/>
      <c r="D3" s="39"/>
      <c r="Q3" s="37"/>
    </row>
    <row r="4" spans="1:19" s="32" customFormat="1" ht="27" customHeight="1">
      <c r="A4" s="509" t="s">
        <v>42</v>
      </c>
      <c r="B4" s="509" t="s">
        <v>51</v>
      </c>
      <c r="C4" s="510" t="s">
        <v>49</v>
      </c>
      <c r="D4" s="511"/>
      <c r="E4" s="509" t="s">
        <v>43</v>
      </c>
      <c r="F4" s="516" t="s">
        <v>368</v>
      </c>
      <c r="G4" s="518"/>
      <c r="H4" s="518"/>
      <c r="I4" s="518"/>
      <c r="J4" s="518"/>
      <c r="K4" s="518"/>
      <c r="L4" s="518"/>
      <c r="M4" s="509" t="s">
        <v>45</v>
      </c>
      <c r="N4" s="510" t="s">
        <v>99</v>
      </c>
      <c r="O4" s="511"/>
      <c r="P4" s="509" t="s">
        <v>52</v>
      </c>
      <c r="Q4" s="509" t="s">
        <v>44</v>
      </c>
    </row>
    <row r="5" spans="1:19" s="32" customFormat="1" ht="27" customHeight="1">
      <c r="A5" s="361"/>
      <c r="B5" s="361"/>
      <c r="C5" s="358"/>
      <c r="D5" s="359"/>
      <c r="E5" s="361"/>
      <c r="F5" s="558" t="s">
        <v>370</v>
      </c>
      <c r="G5" s="514"/>
      <c r="H5" s="514"/>
      <c r="I5" s="514"/>
      <c r="J5" s="514"/>
      <c r="K5" s="514"/>
      <c r="L5" s="514"/>
      <c r="M5" s="361"/>
      <c r="N5" s="358"/>
      <c r="O5" s="359"/>
      <c r="P5" s="361"/>
      <c r="Q5" s="361"/>
    </row>
    <row r="6" spans="1:19" s="32" customFormat="1" ht="28.5" customHeight="1">
      <c r="A6" s="361"/>
      <c r="B6" s="361"/>
      <c r="C6" s="358"/>
      <c r="D6" s="359"/>
      <c r="E6" s="361"/>
      <c r="F6" s="64" t="s">
        <v>0</v>
      </c>
      <c r="G6" s="559" t="s">
        <v>13</v>
      </c>
      <c r="H6" s="559" t="s">
        <v>14</v>
      </c>
      <c r="I6" s="559" t="s">
        <v>3</v>
      </c>
      <c r="J6" s="559" t="s">
        <v>4</v>
      </c>
      <c r="K6" s="559" t="s">
        <v>5</v>
      </c>
      <c r="L6" s="559" t="s">
        <v>55</v>
      </c>
      <c r="M6" s="361"/>
      <c r="N6" s="358"/>
      <c r="O6" s="359"/>
      <c r="P6" s="361"/>
      <c r="Q6" s="361"/>
    </row>
    <row r="7" spans="1:19" s="32" customFormat="1" ht="24" customHeight="1" thickBot="1">
      <c r="A7" s="361"/>
      <c r="B7" s="361"/>
      <c r="C7" s="358"/>
      <c r="D7" s="359"/>
      <c r="E7" s="361"/>
      <c r="F7" s="27" t="s">
        <v>16</v>
      </c>
      <c r="G7" s="560"/>
      <c r="H7" s="560"/>
      <c r="I7" s="560"/>
      <c r="J7" s="560"/>
      <c r="K7" s="560"/>
      <c r="L7" s="560"/>
      <c r="M7" s="361"/>
      <c r="N7" s="358"/>
      <c r="O7" s="359"/>
      <c r="P7" s="361"/>
      <c r="Q7" s="361"/>
      <c r="R7" s="1"/>
      <c r="S7" s="1"/>
    </row>
    <row r="8" spans="1:19" s="32" customFormat="1" ht="16.5" customHeight="1">
      <c r="A8" s="564" t="s">
        <v>172</v>
      </c>
      <c r="B8" s="503" t="s">
        <v>298</v>
      </c>
      <c r="C8" s="576"/>
      <c r="D8" s="504"/>
      <c r="E8" s="67" t="s">
        <v>21</v>
      </c>
      <c r="F8" s="263">
        <f t="shared" ref="F8:F46" si="0">SUM(G8:L8)</f>
        <v>8791603</v>
      </c>
      <c r="G8" s="263">
        <v>1024611</v>
      </c>
      <c r="H8" s="263">
        <v>920029</v>
      </c>
      <c r="I8" s="263">
        <v>863913</v>
      </c>
      <c r="J8" s="263">
        <v>948271</v>
      </c>
      <c r="K8" s="263">
        <v>940652</v>
      </c>
      <c r="L8" s="263">
        <v>4094127</v>
      </c>
      <c r="M8" s="67"/>
      <c r="N8" s="567" t="s">
        <v>277</v>
      </c>
      <c r="O8" s="568"/>
      <c r="P8" s="569"/>
      <c r="Q8" s="561" t="s">
        <v>174</v>
      </c>
      <c r="R8" s="1"/>
      <c r="S8" s="1"/>
    </row>
    <row r="9" spans="1:19" s="32" customFormat="1" ht="16.5" customHeight="1">
      <c r="A9" s="565"/>
      <c r="B9" s="505"/>
      <c r="C9" s="577"/>
      <c r="D9" s="506"/>
      <c r="E9" s="283" t="s">
        <v>22</v>
      </c>
      <c r="F9" s="288">
        <f t="shared" si="0"/>
        <v>9137950</v>
      </c>
      <c r="G9" s="288">
        <v>1062579</v>
      </c>
      <c r="H9" s="288">
        <v>947747</v>
      </c>
      <c r="I9" s="288">
        <v>895657</v>
      </c>
      <c r="J9" s="288">
        <v>1036753</v>
      </c>
      <c r="K9" s="288">
        <v>962751</v>
      </c>
      <c r="L9" s="288">
        <v>4232463</v>
      </c>
      <c r="M9" s="283"/>
      <c r="N9" s="570"/>
      <c r="O9" s="571"/>
      <c r="P9" s="572"/>
      <c r="Q9" s="562"/>
      <c r="R9" s="1"/>
      <c r="S9" s="1"/>
    </row>
    <row r="10" spans="1:19" s="32" customFormat="1" ht="16.5" customHeight="1">
      <c r="A10" s="565"/>
      <c r="B10" s="578"/>
      <c r="C10" s="579"/>
      <c r="D10" s="580"/>
      <c r="E10" s="283" t="s">
        <v>0</v>
      </c>
      <c r="F10" s="288">
        <f t="shared" si="0"/>
        <v>17929553</v>
      </c>
      <c r="G10" s="288">
        <f t="shared" ref="G10:L10" si="1">SUM(G8:G9)</f>
        <v>2087190</v>
      </c>
      <c r="H10" s="288">
        <f t="shared" si="1"/>
        <v>1867776</v>
      </c>
      <c r="I10" s="288">
        <f t="shared" si="1"/>
        <v>1759570</v>
      </c>
      <c r="J10" s="288">
        <f t="shared" si="1"/>
        <v>1985024</v>
      </c>
      <c r="K10" s="288">
        <f t="shared" si="1"/>
        <v>1903403</v>
      </c>
      <c r="L10" s="288">
        <f t="shared" si="1"/>
        <v>8326590</v>
      </c>
      <c r="M10" s="283"/>
      <c r="N10" s="573"/>
      <c r="O10" s="574"/>
      <c r="P10" s="575"/>
      <c r="Q10" s="562"/>
      <c r="R10" s="1"/>
      <c r="S10" s="1"/>
    </row>
    <row r="11" spans="1:19" s="32" customFormat="1" ht="15" customHeight="1">
      <c r="A11" s="565"/>
      <c r="B11" s="546" t="s">
        <v>23</v>
      </c>
      <c r="C11" s="446" t="s">
        <v>295</v>
      </c>
      <c r="D11" s="447"/>
      <c r="E11" s="317" t="s">
        <v>21</v>
      </c>
      <c r="F11" s="266">
        <f t="shared" si="0"/>
        <v>7161389</v>
      </c>
      <c r="G11" s="266">
        <v>881807</v>
      </c>
      <c r="H11" s="266">
        <v>906829</v>
      </c>
      <c r="I11" s="267">
        <v>798883</v>
      </c>
      <c r="J11" s="267">
        <v>564116</v>
      </c>
      <c r="K11" s="267">
        <v>118112</v>
      </c>
      <c r="L11" s="267">
        <v>3891642</v>
      </c>
      <c r="M11" s="317" t="s">
        <v>1</v>
      </c>
      <c r="N11" s="446" t="s">
        <v>282</v>
      </c>
      <c r="O11" s="447"/>
      <c r="P11" s="540" t="s">
        <v>25</v>
      </c>
      <c r="Q11" s="562"/>
      <c r="R11" s="1"/>
      <c r="S11" s="1"/>
    </row>
    <row r="12" spans="1:19" s="32" customFormat="1">
      <c r="A12" s="565"/>
      <c r="B12" s="547"/>
      <c r="C12" s="446"/>
      <c r="D12" s="447"/>
      <c r="E12" s="313" t="s">
        <v>22</v>
      </c>
      <c r="F12" s="268">
        <f t="shared" si="0"/>
        <v>7451671</v>
      </c>
      <c r="G12" s="268">
        <v>930444</v>
      </c>
      <c r="H12" s="268">
        <v>936212</v>
      </c>
      <c r="I12" s="269">
        <v>847237</v>
      </c>
      <c r="J12" s="269">
        <v>592454</v>
      </c>
      <c r="K12" s="269">
        <v>111491</v>
      </c>
      <c r="L12" s="269">
        <v>4033833</v>
      </c>
      <c r="M12" s="313" t="s">
        <v>2</v>
      </c>
      <c r="N12" s="446"/>
      <c r="O12" s="447"/>
      <c r="P12" s="541"/>
      <c r="Q12" s="562"/>
      <c r="R12" s="1"/>
      <c r="S12" s="1"/>
    </row>
    <row r="13" spans="1:19" s="32" customFormat="1">
      <c r="A13" s="565"/>
      <c r="B13" s="547"/>
      <c r="C13" s="446"/>
      <c r="D13" s="447"/>
      <c r="E13" s="313" t="s">
        <v>0</v>
      </c>
      <c r="F13" s="268">
        <f t="shared" si="0"/>
        <v>14613060</v>
      </c>
      <c r="G13" s="268">
        <f t="shared" ref="G13:L13" si="2">SUM(G11:G12)</f>
        <v>1812251</v>
      </c>
      <c r="H13" s="268">
        <f t="shared" si="2"/>
        <v>1843041</v>
      </c>
      <c r="I13" s="268">
        <f t="shared" si="2"/>
        <v>1646120</v>
      </c>
      <c r="J13" s="268">
        <f t="shared" si="2"/>
        <v>1156570</v>
      </c>
      <c r="K13" s="268">
        <f t="shared" si="2"/>
        <v>229603</v>
      </c>
      <c r="L13" s="268">
        <f t="shared" si="2"/>
        <v>7925475</v>
      </c>
      <c r="M13" s="313" t="s">
        <v>16</v>
      </c>
      <c r="N13" s="555"/>
      <c r="O13" s="556"/>
      <c r="P13" s="541"/>
      <c r="Q13" s="562"/>
    </row>
    <row r="14" spans="1:19" s="32" customFormat="1" ht="20.45" customHeight="1">
      <c r="A14" s="565"/>
      <c r="B14" s="547"/>
      <c r="C14" s="392" t="s">
        <v>20</v>
      </c>
      <c r="D14" s="373" t="s">
        <v>270</v>
      </c>
      <c r="E14" s="284" t="s">
        <v>21</v>
      </c>
      <c r="F14" s="239">
        <f t="shared" si="0"/>
        <v>55316</v>
      </c>
      <c r="G14" s="239">
        <v>2859</v>
      </c>
      <c r="H14" s="239">
        <v>2663</v>
      </c>
      <c r="I14" s="238">
        <v>2217</v>
      </c>
      <c r="J14" s="238">
        <v>1616</v>
      </c>
      <c r="K14" s="238">
        <v>0</v>
      </c>
      <c r="L14" s="238">
        <v>45961</v>
      </c>
      <c r="M14" s="284" t="s">
        <v>1</v>
      </c>
      <c r="N14" s="557" t="s">
        <v>108</v>
      </c>
      <c r="O14" s="392" t="s">
        <v>91</v>
      </c>
      <c r="P14" s="541"/>
      <c r="Q14" s="562"/>
    </row>
    <row r="15" spans="1:19" s="32" customFormat="1">
      <c r="A15" s="565"/>
      <c r="B15" s="547"/>
      <c r="C15" s="393"/>
      <c r="D15" s="374"/>
      <c r="E15" s="284" t="s">
        <v>22</v>
      </c>
      <c r="F15" s="239">
        <f t="shared" si="0"/>
        <v>58267</v>
      </c>
      <c r="G15" s="239">
        <v>2719</v>
      </c>
      <c r="H15" s="239">
        <v>4861</v>
      </c>
      <c r="I15" s="238">
        <v>2412</v>
      </c>
      <c r="J15" s="238">
        <v>2063</v>
      </c>
      <c r="K15" s="238">
        <v>0</v>
      </c>
      <c r="L15" s="238">
        <v>46212</v>
      </c>
      <c r="M15" s="284" t="s">
        <v>2</v>
      </c>
      <c r="N15" s="436"/>
      <c r="O15" s="393"/>
      <c r="P15" s="541"/>
      <c r="Q15" s="562"/>
    </row>
    <row r="16" spans="1:19" s="32" customFormat="1">
      <c r="A16" s="565"/>
      <c r="B16" s="547"/>
      <c r="C16" s="393"/>
      <c r="D16" s="375"/>
      <c r="E16" s="284" t="s">
        <v>0</v>
      </c>
      <c r="F16" s="239">
        <f t="shared" si="0"/>
        <v>113583</v>
      </c>
      <c r="G16" s="239">
        <f t="shared" ref="G16:L16" si="3">SUM(G14:G15)</f>
        <v>5578</v>
      </c>
      <c r="H16" s="239">
        <f t="shared" si="3"/>
        <v>7524</v>
      </c>
      <c r="I16" s="239">
        <f t="shared" si="3"/>
        <v>4629</v>
      </c>
      <c r="J16" s="239">
        <f t="shared" si="3"/>
        <v>3679</v>
      </c>
      <c r="K16" s="239">
        <f t="shared" si="3"/>
        <v>0</v>
      </c>
      <c r="L16" s="239">
        <f t="shared" si="3"/>
        <v>92173</v>
      </c>
      <c r="M16" s="284" t="s">
        <v>16</v>
      </c>
      <c r="N16" s="437"/>
      <c r="O16" s="393"/>
      <c r="P16" s="541"/>
      <c r="Q16" s="562"/>
    </row>
    <row r="17" spans="1:19" s="32" customFormat="1">
      <c r="A17" s="565"/>
      <c r="B17" s="547"/>
      <c r="C17" s="393"/>
      <c r="D17" s="373" t="s">
        <v>271</v>
      </c>
      <c r="E17" s="284" t="s">
        <v>21</v>
      </c>
      <c r="F17" s="239">
        <f t="shared" si="0"/>
        <v>60753</v>
      </c>
      <c r="G17" s="239">
        <v>4054</v>
      </c>
      <c r="H17" s="239">
        <v>5002</v>
      </c>
      <c r="I17" s="238">
        <v>5867</v>
      </c>
      <c r="J17" s="238">
        <v>1584</v>
      </c>
      <c r="K17" s="238">
        <v>663</v>
      </c>
      <c r="L17" s="238">
        <v>43583</v>
      </c>
      <c r="M17" s="284" t="s">
        <v>1</v>
      </c>
      <c r="N17" s="435" t="s">
        <v>109</v>
      </c>
      <c r="O17" s="393"/>
      <c r="P17" s="541"/>
      <c r="Q17" s="562"/>
    </row>
    <row r="18" spans="1:19" s="32" customFormat="1">
      <c r="A18" s="565"/>
      <c r="B18" s="547"/>
      <c r="C18" s="393"/>
      <c r="D18" s="374"/>
      <c r="E18" s="284" t="s">
        <v>22</v>
      </c>
      <c r="F18" s="239">
        <f t="shared" si="0"/>
        <v>89026</v>
      </c>
      <c r="G18" s="239">
        <v>5731</v>
      </c>
      <c r="H18" s="239">
        <v>6669</v>
      </c>
      <c r="I18" s="238">
        <v>7414</v>
      </c>
      <c r="J18" s="238">
        <v>2693</v>
      </c>
      <c r="K18" s="238">
        <v>954</v>
      </c>
      <c r="L18" s="238">
        <v>65565</v>
      </c>
      <c r="M18" s="284" t="s">
        <v>2</v>
      </c>
      <c r="N18" s="436"/>
      <c r="O18" s="393"/>
      <c r="P18" s="541"/>
      <c r="Q18" s="562"/>
    </row>
    <row r="19" spans="1:19" s="32" customFormat="1">
      <c r="A19" s="565"/>
      <c r="B19" s="547"/>
      <c r="C19" s="393"/>
      <c r="D19" s="375"/>
      <c r="E19" s="284" t="s">
        <v>0</v>
      </c>
      <c r="F19" s="239">
        <f t="shared" si="0"/>
        <v>149779</v>
      </c>
      <c r="G19" s="239">
        <f t="shared" ref="G19:L19" si="4">SUM(G17:G18)</f>
        <v>9785</v>
      </c>
      <c r="H19" s="239">
        <f t="shared" si="4"/>
        <v>11671</v>
      </c>
      <c r="I19" s="239">
        <f t="shared" si="4"/>
        <v>13281</v>
      </c>
      <c r="J19" s="239">
        <f t="shared" si="4"/>
        <v>4277</v>
      </c>
      <c r="K19" s="239">
        <f t="shared" si="4"/>
        <v>1617</v>
      </c>
      <c r="L19" s="239">
        <f t="shared" si="4"/>
        <v>109148</v>
      </c>
      <c r="M19" s="284" t="s">
        <v>16</v>
      </c>
      <c r="N19" s="439"/>
      <c r="O19" s="393"/>
      <c r="P19" s="541"/>
      <c r="Q19" s="562"/>
    </row>
    <row r="20" spans="1:19" s="32" customFormat="1" ht="15" customHeight="1">
      <c r="A20" s="565"/>
      <c r="B20" s="547"/>
      <c r="C20" s="393"/>
      <c r="D20" s="392" t="s">
        <v>273</v>
      </c>
      <c r="E20" s="285" t="s">
        <v>21</v>
      </c>
      <c r="F20" s="270">
        <f t="shared" si="0"/>
        <v>116069</v>
      </c>
      <c r="G20" s="270">
        <f>SUM(G14,G17)</f>
        <v>6913</v>
      </c>
      <c r="H20" s="270">
        <f t="shared" ref="H20:L20" si="5">SUM(H14,H17)</f>
        <v>7665</v>
      </c>
      <c r="I20" s="270">
        <f t="shared" si="5"/>
        <v>8084</v>
      </c>
      <c r="J20" s="270">
        <f t="shared" si="5"/>
        <v>3200</v>
      </c>
      <c r="K20" s="270">
        <f t="shared" si="5"/>
        <v>663</v>
      </c>
      <c r="L20" s="270">
        <f t="shared" si="5"/>
        <v>89544</v>
      </c>
      <c r="M20" s="285" t="s">
        <v>1</v>
      </c>
      <c r="N20" s="392" t="s">
        <v>180</v>
      </c>
      <c r="O20" s="393"/>
      <c r="P20" s="541"/>
      <c r="Q20" s="562"/>
    </row>
    <row r="21" spans="1:19" s="32" customFormat="1">
      <c r="A21" s="565"/>
      <c r="B21" s="547"/>
      <c r="C21" s="393"/>
      <c r="D21" s="393"/>
      <c r="E21" s="285" t="s">
        <v>22</v>
      </c>
      <c r="F21" s="270">
        <f t="shared" si="0"/>
        <v>147293</v>
      </c>
      <c r="G21" s="270">
        <f t="shared" ref="G21:L22" si="6">SUM(G15,G18)</f>
        <v>8450</v>
      </c>
      <c r="H21" s="270">
        <f t="shared" si="6"/>
        <v>11530</v>
      </c>
      <c r="I21" s="270">
        <f t="shared" si="6"/>
        <v>9826</v>
      </c>
      <c r="J21" s="270">
        <f t="shared" si="6"/>
        <v>4756</v>
      </c>
      <c r="K21" s="270">
        <f t="shared" si="6"/>
        <v>954</v>
      </c>
      <c r="L21" s="270">
        <f t="shared" si="6"/>
        <v>111777</v>
      </c>
      <c r="M21" s="285" t="s">
        <v>2</v>
      </c>
      <c r="N21" s="393"/>
      <c r="O21" s="393"/>
      <c r="P21" s="541"/>
      <c r="Q21" s="562"/>
    </row>
    <row r="22" spans="1:19" s="32" customFormat="1">
      <c r="A22" s="565"/>
      <c r="B22" s="547"/>
      <c r="C22" s="394"/>
      <c r="D22" s="394"/>
      <c r="E22" s="285" t="s">
        <v>0</v>
      </c>
      <c r="F22" s="270">
        <f t="shared" si="0"/>
        <v>263362</v>
      </c>
      <c r="G22" s="270">
        <f t="shared" si="6"/>
        <v>15363</v>
      </c>
      <c r="H22" s="270">
        <f t="shared" si="6"/>
        <v>19195</v>
      </c>
      <c r="I22" s="270">
        <f t="shared" si="6"/>
        <v>17910</v>
      </c>
      <c r="J22" s="270">
        <f t="shared" si="6"/>
        <v>7956</v>
      </c>
      <c r="K22" s="270">
        <f t="shared" si="6"/>
        <v>1617</v>
      </c>
      <c r="L22" s="270">
        <f t="shared" si="6"/>
        <v>201321</v>
      </c>
      <c r="M22" s="285" t="s">
        <v>16</v>
      </c>
      <c r="N22" s="394"/>
      <c r="O22" s="394"/>
      <c r="P22" s="541"/>
      <c r="Q22" s="562"/>
    </row>
    <row r="23" spans="1:19" s="32" customFormat="1">
      <c r="A23" s="565"/>
      <c r="B23" s="547"/>
      <c r="C23" s="382" t="s">
        <v>272</v>
      </c>
      <c r="D23" s="377"/>
      <c r="E23" s="284" t="s">
        <v>21</v>
      </c>
      <c r="F23" s="239">
        <f t="shared" si="0"/>
        <v>87309</v>
      </c>
      <c r="G23" s="239">
        <v>8560</v>
      </c>
      <c r="H23" s="239">
        <v>11461</v>
      </c>
      <c r="I23" s="238">
        <v>6910</v>
      </c>
      <c r="J23" s="238">
        <v>4302</v>
      </c>
      <c r="K23" s="238">
        <v>242</v>
      </c>
      <c r="L23" s="238">
        <v>55834</v>
      </c>
      <c r="M23" s="284" t="s">
        <v>1</v>
      </c>
      <c r="N23" s="442" t="s">
        <v>95</v>
      </c>
      <c r="O23" s="442"/>
      <c r="P23" s="541"/>
      <c r="Q23" s="562"/>
    </row>
    <row r="24" spans="1:19" s="32" customFormat="1">
      <c r="A24" s="565"/>
      <c r="B24" s="547"/>
      <c r="C24" s="382"/>
      <c r="D24" s="377"/>
      <c r="E24" s="284" t="s">
        <v>22</v>
      </c>
      <c r="F24" s="239">
        <f t="shared" si="0"/>
        <v>129666</v>
      </c>
      <c r="G24" s="239">
        <v>13604</v>
      </c>
      <c r="H24" s="239">
        <v>12061</v>
      </c>
      <c r="I24" s="238">
        <v>11015</v>
      </c>
      <c r="J24" s="238">
        <v>5716</v>
      </c>
      <c r="K24" s="238">
        <v>1657</v>
      </c>
      <c r="L24" s="238">
        <v>85613</v>
      </c>
      <c r="M24" s="284" t="s">
        <v>2</v>
      </c>
      <c r="N24" s="442"/>
      <c r="O24" s="442"/>
      <c r="P24" s="541"/>
      <c r="Q24" s="562"/>
    </row>
    <row r="25" spans="1:19" s="32" customFormat="1">
      <c r="A25" s="565"/>
      <c r="B25" s="547"/>
      <c r="C25" s="384"/>
      <c r="D25" s="379"/>
      <c r="E25" s="284" t="s">
        <v>0</v>
      </c>
      <c r="F25" s="239">
        <f t="shared" si="0"/>
        <v>216975</v>
      </c>
      <c r="G25" s="239">
        <f t="shared" ref="G25:L25" si="7">SUM(G23:G24)</f>
        <v>22164</v>
      </c>
      <c r="H25" s="239">
        <f t="shared" si="7"/>
        <v>23522</v>
      </c>
      <c r="I25" s="239">
        <f t="shared" si="7"/>
        <v>17925</v>
      </c>
      <c r="J25" s="239">
        <f t="shared" si="7"/>
        <v>10018</v>
      </c>
      <c r="K25" s="239">
        <f t="shared" si="7"/>
        <v>1899</v>
      </c>
      <c r="L25" s="239">
        <f t="shared" si="7"/>
        <v>141447</v>
      </c>
      <c r="M25" s="284" t="s">
        <v>16</v>
      </c>
      <c r="N25" s="442"/>
      <c r="O25" s="442"/>
      <c r="P25" s="541"/>
      <c r="Q25" s="562"/>
    </row>
    <row r="26" spans="1:19" s="32" customFormat="1" ht="15" customHeight="1">
      <c r="A26" s="565"/>
      <c r="B26" s="547"/>
      <c r="C26" s="406" t="s">
        <v>275</v>
      </c>
      <c r="D26" s="387"/>
      <c r="E26" s="286" t="s">
        <v>21</v>
      </c>
      <c r="F26" s="201">
        <f t="shared" si="0"/>
        <v>6958011</v>
      </c>
      <c r="G26" s="201">
        <f t="shared" ref="G26:L27" si="8" xml:space="preserve"> G11 - (G20+G23)</f>
        <v>866334</v>
      </c>
      <c r="H26" s="201">
        <f t="shared" si="8"/>
        <v>887703</v>
      </c>
      <c r="I26" s="201">
        <f t="shared" si="8"/>
        <v>783889</v>
      </c>
      <c r="J26" s="201">
        <f t="shared" si="8"/>
        <v>556614</v>
      </c>
      <c r="K26" s="201">
        <f t="shared" si="8"/>
        <v>117207</v>
      </c>
      <c r="L26" s="201">
        <f t="shared" si="8"/>
        <v>3746264</v>
      </c>
      <c r="M26" s="286" t="s">
        <v>1</v>
      </c>
      <c r="N26" s="398" t="s">
        <v>276</v>
      </c>
      <c r="O26" s="398"/>
      <c r="P26" s="541"/>
      <c r="Q26" s="562"/>
    </row>
    <row r="27" spans="1:19" s="32" customFormat="1">
      <c r="A27" s="565"/>
      <c r="B27" s="547"/>
      <c r="C27" s="407"/>
      <c r="D27" s="389"/>
      <c r="E27" s="286" t="s">
        <v>22</v>
      </c>
      <c r="F27" s="201">
        <f t="shared" si="0"/>
        <v>7174712</v>
      </c>
      <c r="G27" s="201">
        <f t="shared" si="8"/>
        <v>908390</v>
      </c>
      <c r="H27" s="201">
        <f t="shared" si="8"/>
        <v>912621</v>
      </c>
      <c r="I27" s="201">
        <f t="shared" si="8"/>
        <v>826396</v>
      </c>
      <c r="J27" s="201">
        <f t="shared" si="8"/>
        <v>581982</v>
      </c>
      <c r="K27" s="201">
        <f t="shared" si="8"/>
        <v>108880</v>
      </c>
      <c r="L27" s="201">
        <f t="shared" si="8"/>
        <v>3836443</v>
      </c>
      <c r="M27" s="286" t="s">
        <v>2</v>
      </c>
      <c r="N27" s="398"/>
      <c r="O27" s="398"/>
      <c r="P27" s="541"/>
      <c r="Q27" s="562"/>
    </row>
    <row r="28" spans="1:19" s="32" customFormat="1" ht="14.45" customHeight="1">
      <c r="A28" s="565"/>
      <c r="B28" s="548"/>
      <c r="C28" s="407"/>
      <c r="D28" s="389"/>
      <c r="E28" s="286" t="s">
        <v>0</v>
      </c>
      <c r="F28" s="201">
        <f t="shared" si="0"/>
        <v>14132723</v>
      </c>
      <c r="G28" s="201">
        <f t="shared" ref="G28:L28" si="9">SUM(G26:G27)</f>
        <v>1774724</v>
      </c>
      <c r="H28" s="201">
        <f t="shared" si="9"/>
        <v>1800324</v>
      </c>
      <c r="I28" s="201">
        <f t="shared" si="9"/>
        <v>1610285</v>
      </c>
      <c r="J28" s="201">
        <f t="shared" si="9"/>
        <v>1138596</v>
      </c>
      <c r="K28" s="201">
        <f t="shared" si="9"/>
        <v>226087</v>
      </c>
      <c r="L28" s="201">
        <f t="shared" si="9"/>
        <v>7582707</v>
      </c>
      <c r="M28" s="286" t="s">
        <v>16</v>
      </c>
      <c r="N28" s="398"/>
      <c r="O28" s="398"/>
      <c r="P28" s="542"/>
      <c r="Q28" s="562"/>
    </row>
    <row r="29" spans="1:19" s="32" customFormat="1" ht="15" customHeight="1">
      <c r="A29" s="565"/>
      <c r="B29" s="543" t="s">
        <v>24</v>
      </c>
      <c r="C29" s="549" t="s">
        <v>296</v>
      </c>
      <c r="D29" s="550"/>
      <c r="E29" s="318" t="s">
        <v>21</v>
      </c>
      <c r="F29" s="271">
        <f t="shared" si="0"/>
        <v>1630214</v>
      </c>
      <c r="G29" s="271">
        <v>142804</v>
      </c>
      <c r="H29" s="271">
        <v>13200</v>
      </c>
      <c r="I29" s="272">
        <v>65030</v>
      </c>
      <c r="J29" s="272">
        <v>384155</v>
      </c>
      <c r="K29" s="272">
        <v>822540</v>
      </c>
      <c r="L29" s="272">
        <v>202485</v>
      </c>
      <c r="M29" s="318" t="s">
        <v>1</v>
      </c>
      <c r="N29" s="549" t="s">
        <v>283</v>
      </c>
      <c r="O29" s="550"/>
      <c r="P29" s="543" t="s">
        <v>26</v>
      </c>
      <c r="Q29" s="562"/>
      <c r="R29" s="1"/>
      <c r="S29" s="1"/>
    </row>
    <row r="30" spans="1:19" s="32" customFormat="1">
      <c r="A30" s="565"/>
      <c r="B30" s="544"/>
      <c r="C30" s="551"/>
      <c r="D30" s="552"/>
      <c r="E30" s="318" t="s">
        <v>22</v>
      </c>
      <c r="F30" s="273">
        <f t="shared" si="0"/>
        <v>1686279</v>
      </c>
      <c r="G30" s="273">
        <v>132135</v>
      </c>
      <c r="H30" s="273">
        <v>11535</v>
      </c>
      <c r="I30" s="274">
        <v>48420</v>
      </c>
      <c r="J30" s="274">
        <v>444299</v>
      </c>
      <c r="K30" s="274">
        <v>851260</v>
      </c>
      <c r="L30" s="274">
        <v>198630</v>
      </c>
      <c r="M30" s="318" t="s">
        <v>2</v>
      </c>
      <c r="N30" s="551"/>
      <c r="O30" s="552"/>
      <c r="P30" s="544"/>
      <c r="Q30" s="562"/>
      <c r="R30" s="1"/>
      <c r="S30" s="1"/>
    </row>
    <row r="31" spans="1:19" s="32" customFormat="1">
      <c r="A31" s="565"/>
      <c r="B31" s="544"/>
      <c r="C31" s="551"/>
      <c r="D31" s="552"/>
      <c r="E31" s="318" t="s">
        <v>0</v>
      </c>
      <c r="F31" s="273">
        <f t="shared" si="0"/>
        <v>3316493</v>
      </c>
      <c r="G31" s="273">
        <f t="shared" ref="G31:L31" si="10">SUM(G29:G30)</f>
        <v>274939</v>
      </c>
      <c r="H31" s="273">
        <f t="shared" si="10"/>
        <v>24735</v>
      </c>
      <c r="I31" s="273">
        <f t="shared" si="10"/>
        <v>113450</v>
      </c>
      <c r="J31" s="273">
        <f t="shared" si="10"/>
        <v>828454</v>
      </c>
      <c r="K31" s="273">
        <f t="shared" si="10"/>
        <v>1673800</v>
      </c>
      <c r="L31" s="273">
        <f t="shared" si="10"/>
        <v>401115</v>
      </c>
      <c r="M31" s="318" t="s">
        <v>16</v>
      </c>
      <c r="N31" s="553"/>
      <c r="O31" s="554"/>
      <c r="P31" s="544"/>
      <c r="Q31" s="562"/>
    </row>
    <row r="32" spans="1:19" s="32" customFormat="1" ht="15" customHeight="1">
      <c r="A32" s="565"/>
      <c r="B32" s="544"/>
      <c r="C32" s="392" t="s">
        <v>20</v>
      </c>
      <c r="D32" s="373" t="s">
        <v>270</v>
      </c>
      <c r="E32" s="284" t="s">
        <v>21</v>
      </c>
      <c r="F32" s="239">
        <f t="shared" si="0"/>
        <v>20208</v>
      </c>
      <c r="G32" s="239">
        <v>5487</v>
      </c>
      <c r="H32" s="239">
        <v>2269</v>
      </c>
      <c r="I32" s="238">
        <v>2962</v>
      </c>
      <c r="J32" s="238">
        <v>5140</v>
      </c>
      <c r="K32" s="238">
        <v>3505</v>
      </c>
      <c r="L32" s="238">
        <v>845</v>
      </c>
      <c r="M32" s="284" t="s">
        <v>1</v>
      </c>
      <c r="N32" s="557" t="s">
        <v>108</v>
      </c>
      <c r="O32" s="392" t="s">
        <v>91</v>
      </c>
      <c r="P32" s="544"/>
      <c r="Q32" s="562"/>
    </row>
    <row r="33" spans="1:23" s="32" customFormat="1">
      <c r="A33" s="565"/>
      <c r="B33" s="544"/>
      <c r="C33" s="393"/>
      <c r="D33" s="374"/>
      <c r="E33" s="284" t="s">
        <v>22</v>
      </c>
      <c r="F33" s="239">
        <f t="shared" si="0"/>
        <v>25018</v>
      </c>
      <c r="G33" s="239">
        <v>4165</v>
      </c>
      <c r="H33" s="239">
        <v>2059</v>
      </c>
      <c r="I33" s="238">
        <v>3477</v>
      </c>
      <c r="J33" s="238">
        <v>5867</v>
      </c>
      <c r="K33" s="238">
        <v>7325</v>
      </c>
      <c r="L33" s="238">
        <v>2125</v>
      </c>
      <c r="M33" s="284" t="s">
        <v>2</v>
      </c>
      <c r="N33" s="436"/>
      <c r="O33" s="393"/>
      <c r="P33" s="544"/>
      <c r="Q33" s="562"/>
    </row>
    <row r="34" spans="1:23" s="32" customFormat="1">
      <c r="A34" s="565"/>
      <c r="B34" s="544"/>
      <c r="C34" s="393"/>
      <c r="D34" s="375"/>
      <c r="E34" s="284" t="s">
        <v>0</v>
      </c>
      <c r="F34" s="239">
        <f t="shared" si="0"/>
        <v>45226</v>
      </c>
      <c r="G34" s="239">
        <f t="shared" ref="G34:L34" si="11">SUM(G32:G33)</f>
        <v>9652</v>
      </c>
      <c r="H34" s="239">
        <f t="shared" si="11"/>
        <v>4328</v>
      </c>
      <c r="I34" s="239">
        <f t="shared" si="11"/>
        <v>6439</v>
      </c>
      <c r="J34" s="239">
        <f t="shared" si="11"/>
        <v>11007</v>
      </c>
      <c r="K34" s="239">
        <f t="shared" si="11"/>
        <v>10830</v>
      </c>
      <c r="L34" s="239">
        <f t="shared" si="11"/>
        <v>2970</v>
      </c>
      <c r="M34" s="284" t="s">
        <v>16</v>
      </c>
      <c r="N34" s="437"/>
      <c r="O34" s="393"/>
      <c r="P34" s="544"/>
      <c r="Q34" s="562"/>
    </row>
    <row r="35" spans="1:23" s="32" customFormat="1">
      <c r="A35" s="565"/>
      <c r="B35" s="544"/>
      <c r="C35" s="393"/>
      <c r="D35" s="373" t="s">
        <v>271</v>
      </c>
      <c r="E35" s="284" t="s">
        <v>21</v>
      </c>
      <c r="F35" s="239">
        <f t="shared" si="0"/>
        <v>19250</v>
      </c>
      <c r="G35" s="239">
        <v>3380</v>
      </c>
      <c r="H35" s="239">
        <v>1729</v>
      </c>
      <c r="I35" s="238">
        <v>3093</v>
      </c>
      <c r="J35" s="238">
        <v>4581</v>
      </c>
      <c r="K35" s="238">
        <v>5077</v>
      </c>
      <c r="L35" s="238">
        <v>1390</v>
      </c>
      <c r="M35" s="284" t="s">
        <v>1</v>
      </c>
      <c r="N35" s="435" t="s">
        <v>109</v>
      </c>
      <c r="O35" s="393"/>
      <c r="P35" s="544"/>
      <c r="Q35" s="562"/>
    </row>
    <row r="36" spans="1:23" s="32" customFormat="1">
      <c r="A36" s="565"/>
      <c r="B36" s="544"/>
      <c r="C36" s="393"/>
      <c r="D36" s="374"/>
      <c r="E36" s="284" t="s">
        <v>22</v>
      </c>
      <c r="F36" s="239">
        <f t="shared" si="0"/>
        <v>35350</v>
      </c>
      <c r="G36" s="239">
        <v>5854</v>
      </c>
      <c r="H36" s="239">
        <v>2156</v>
      </c>
      <c r="I36" s="238">
        <v>3892</v>
      </c>
      <c r="J36" s="238">
        <v>10828</v>
      </c>
      <c r="K36" s="238">
        <v>10540</v>
      </c>
      <c r="L36" s="238">
        <v>2080</v>
      </c>
      <c r="M36" s="284" t="s">
        <v>2</v>
      </c>
      <c r="N36" s="436"/>
      <c r="O36" s="393"/>
      <c r="P36" s="544"/>
      <c r="Q36" s="562"/>
    </row>
    <row r="37" spans="1:23" s="32" customFormat="1">
      <c r="A37" s="565"/>
      <c r="B37" s="544"/>
      <c r="C37" s="393"/>
      <c r="D37" s="375"/>
      <c r="E37" s="284" t="s">
        <v>0</v>
      </c>
      <c r="F37" s="239">
        <f t="shared" si="0"/>
        <v>54600</v>
      </c>
      <c r="G37" s="239">
        <f t="shared" ref="G37:L37" si="12">SUM(G35:G36)</f>
        <v>9234</v>
      </c>
      <c r="H37" s="239">
        <f t="shared" si="12"/>
        <v>3885</v>
      </c>
      <c r="I37" s="239">
        <f t="shared" si="12"/>
        <v>6985</v>
      </c>
      <c r="J37" s="239">
        <f t="shared" si="12"/>
        <v>15409</v>
      </c>
      <c r="K37" s="239">
        <f t="shared" si="12"/>
        <v>15617</v>
      </c>
      <c r="L37" s="239">
        <f t="shared" si="12"/>
        <v>3470</v>
      </c>
      <c r="M37" s="284" t="s">
        <v>16</v>
      </c>
      <c r="N37" s="439"/>
      <c r="O37" s="393"/>
      <c r="P37" s="544"/>
      <c r="Q37" s="562"/>
    </row>
    <row r="38" spans="1:23" s="32" customFormat="1" ht="15" customHeight="1">
      <c r="A38" s="565"/>
      <c r="B38" s="544"/>
      <c r="C38" s="393"/>
      <c r="D38" s="392" t="s">
        <v>273</v>
      </c>
      <c r="E38" s="285" t="s">
        <v>21</v>
      </c>
      <c r="F38" s="270">
        <f t="shared" si="0"/>
        <v>39458</v>
      </c>
      <c r="G38" s="270">
        <f>SUM(G32,G35)</f>
        <v>8867</v>
      </c>
      <c r="H38" s="270">
        <f t="shared" ref="H38:L38" si="13">SUM(H32,H35)</f>
        <v>3998</v>
      </c>
      <c r="I38" s="270">
        <f t="shared" si="13"/>
        <v>6055</v>
      </c>
      <c r="J38" s="270">
        <f t="shared" si="13"/>
        <v>9721</v>
      </c>
      <c r="K38" s="270">
        <f t="shared" si="13"/>
        <v>8582</v>
      </c>
      <c r="L38" s="270">
        <f t="shared" si="13"/>
        <v>2235</v>
      </c>
      <c r="M38" s="285" t="s">
        <v>1</v>
      </c>
      <c r="N38" s="392" t="s">
        <v>180</v>
      </c>
      <c r="O38" s="393"/>
      <c r="P38" s="544"/>
      <c r="Q38" s="562"/>
    </row>
    <row r="39" spans="1:23" s="32" customFormat="1">
      <c r="A39" s="565"/>
      <c r="B39" s="544"/>
      <c r="C39" s="393"/>
      <c r="D39" s="393"/>
      <c r="E39" s="285" t="s">
        <v>22</v>
      </c>
      <c r="F39" s="270">
        <f t="shared" si="0"/>
        <v>60368</v>
      </c>
      <c r="G39" s="270">
        <f t="shared" ref="G39:L40" si="14">SUM(G33,G36)</f>
        <v>10019</v>
      </c>
      <c r="H39" s="270">
        <f t="shared" si="14"/>
        <v>4215</v>
      </c>
      <c r="I39" s="270">
        <f t="shared" si="14"/>
        <v>7369</v>
      </c>
      <c r="J39" s="270">
        <f t="shared" si="14"/>
        <v>16695</v>
      </c>
      <c r="K39" s="270">
        <f t="shared" si="14"/>
        <v>17865</v>
      </c>
      <c r="L39" s="270">
        <f t="shared" si="14"/>
        <v>4205</v>
      </c>
      <c r="M39" s="285" t="s">
        <v>2</v>
      </c>
      <c r="N39" s="393"/>
      <c r="O39" s="393"/>
      <c r="P39" s="544"/>
      <c r="Q39" s="562"/>
    </row>
    <row r="40" spans="1:23" s="32" customFormat="1">
      <c r="A40" s="565"/>
      <c r="B40" s="544"/>
      <c r="C40" s="394"/>
      <c r="D40" s="394"/>
      <c r="E40" s="285" t="s">
        <v>0</v>
      </c>
      <c r="F40" s="270">
        <f t="shared" si="0"/>
        <v>99826</v>
      </c>
      <c r="G40" s="270">
        <f t="shared" si="14"/>
        <v>18886</v>
      </c>
      <c r="H40" s="270">
        <f t="shared" si="14"/>
        <v>8213</v>
      </c>
      <c r="I40" s="270">
        <f t="shared" si="14"/>
        <v>13424</v>
      </c>
      <c r="J40" s="270">
        <f t="shared" si="14"/>
        <v>26416</v>
      </c>
      <c r="K40" s="270">
        <f t="shared" si="14"/>
        <v>26447</v>
      </c>
      <c r="L40" s="270">
        <f t="shared" si="14"/>
        <v>6440</v>
      </c>
      <c r="M40" s="285" t="s">
        <v>16</v>
      </c>
      <c r="N40" s="394"/>
      <c r="O40" s="394"/>
      <c r="P40" s="544"/>
      <c r="Q40" s="562"/>
    </row>
    <row r="41" spans="1:23" s="32" customFormat="1">
      <c r="A41" s="565"/>
      <c r="B41" s="544"/>
      <c r="C41" s="382" t="s">
        <v>272</v>
      </c>
      <c r="D41" s="377"/>
      <c r="E41" s="284" t="s">
        <v>21</v>
      </c>
      <c r="F41" s="239">
        <f t="shared" si="0"/>
        <v>78133</v>
      </c>
      <c r="G41" s="239">
        <v>8560</v>
      </c>
      <c r="H41" s="239">
        <v>2285</v>
      </c>
      <c r="I41" s="238">
        <v>6910</v>
      </c>
      <c r="J41" s="238">
        <v>4302</v>
      </c>
      <c r="K41" s="238">
        <v>242</v>
      </c>
      <c r="L41" s="238">
        <v>55834</v>
      </c>
      <c r="M41" s="284" t="s">
        <v>1</v>
      </c>
      <c r="N41" s="380" t="s">
        <v>95</v>
      </c>
      <c r="O41" s="414"/>
      <c r="P41" s="544"/>
      <c r="Q41" s="562"/>
    </row>
    <row r="42" spans="1:23" s="32" customFormat="1">
      <c r="A42" s="565"/>
      <c r="B42" s="544"/>
      <c r="C42" s="382"/>
      <c r="D42" s="377"/>
      <c r="E42" s="284" t="s">
        <v>22</v>
      </c>
      <c r="F42" s="239">
        <f t="shared" si="0"/>
        <v>120484</v>
      </c>
      <c r="G42" s="239">
        <v>13604</v>
      </c>
      <c r="H42" s="239">
        <v>2879</v>
      </c>
      <c r="I42" s="238">
        <v>11015</v>
      </c>
      <c r="J42" s="238">
        <v>5716</v>
      </c>
      <c r="K42" s="238">
        <v>1657</v>
      </c>
      <c r="L42" s="238">
        <v>85613</v>
      </c>
      <c r="M42" s="284" t="s">
        <v>2</v>
      </c>
      <c r="N42" s="382"/>
      <c r="O42" s="377"/>
      <c r="P42" s="544"/>
      <c r="Q42" s="562"/>
    </row>
    <row r="43" spans="1:23" s="32" customFormat="1">
      <c r="A43" s="565"/>
      <c r="B43" s="544"/>
      <c r="C43" s="384"/>
      <c r="D43" s="379"/>
      <c r="E43" s="284" t="s">
        <v>0</v>
      </c>
      <c r="F43" s="239">
        <f t="shared" si="0"/>
        <v>198617</v>
      </c>
      <c r="G43" s="239">
        <f t="shared" ref="G43:L43" si="15">SUM(G41:G42)</f>
        <v>22164</v>
      </c>
      <c r="H43" s="239">
        <f t="shared" si="15"/>
        <v>5164</v>
      </c>
      <c r="I43" s="239">
        <f t="shared" si="15"/>
        <v>17925</v>
      </c>
      <c r="J43" s="239">
        <f t="shared" si="15"/>
        <v>10018</v>
      </c>
      <c r="K43" s="239">
        <f t="shared" si="15"/>
        <v>1899</v>
      </c>
      <c r="L43" s="239">
        <f t="shared" si="15"/>
        <v>141447</v>
      </c>
      <c r="M43" s="284" t="s">
        <v>16</v>
      </c>
      <c r="N43" s="384"/>
      <c r="O43" s="379"/>
      <c r="P43" s="544"/>
      <c r="Q43" s="562"/>
    </row>
    <row r="44" spans="1:23" s="32" customFormat="1" ht="15" customHeight="1">
      <c r="A44" s="565"/>
      <c r="B44" s="544"/>
      <c r="C44" s="406" t="s">
        <v>275</v>
      </c>
      <c r="D44" s="387"/>
      <c r="E44" s="286" t="s">
        <v>21</v>
      </c>
      <c r="F44" s="201">
        <f t="shared" si="0"/>
        <v>1512623</v>
      </c>
      <c r="G44" s="201">
        <f t="shared" ref="G44:L44" si="16" xml:space="preserve"> G29 - (G38+G41)</f>
        <v>125377</v>
      </c>
      <c r="H44" s="201">
        <f t="shared" si="16"/>
        <v>6917</v>
      </c>
      <c r="I44" s="201">
        <f t="shared" si="16"/>
        <v>52065</v>
      </c>
      <c r="J44" s="201">
        <f t="shared" si="16"/>
        <v>370132</v>
      </c>
      <c r="K44" s="201">
        <f t="shared" si="16"/>
        <v>813716</v>
      </c>
      <c r="L44" s="201">
        <f t="shared" si="16"/>
        <v>144416</v>
      </c>
      <c r="M44" s="286" t="s">
        <v>1</v>
      </c>
      <c r="N44" s="398" t="s">
        <v>276</v>
      </c>
      <c r="O44" s="398"/>
      <c r="P44" s="544"/>
      <c r="Q44" s="562"/>
    </row>
    <row r="45" spans="1:23" s="32" customFormat="1">
      <c r="A45" s="565"/>
      <c r="B45" s="544"/>
      <c r="C45" s="407"/>
      <c r="D45" s="389"/>
      <c r="E45" s="286" t="s">
        <v>22</v>
      </c>
      <c r="F45" s="201">
        <f t="shared" si="0"/>
        <v>1505427</v>
      </c>
      <c r="G45" s="201">
        <f t="shared" ref="G45:L45" si="17" xml:space="preserve"> G30-(G39+G42)</f>
        <v>108512</v>
      </c>
      <c r="H45" s="201">
        <f t="shared" si="17"/>
        <v>4441</v>
      </c>
      <c r="I45" s="201">
        <f t="shared" si="17"/>
        <v>30036</v>
      </c>
      <c r="J45" s="201">
        <f t="shared" si="17"/>
        <v>421888</v>
      </c>
      <c r="K45" s="201">
        <f t="shared" si="17"/>
        <v>831738</v>
      </c>
      <c r="L45" s="201">
        <f t="shared" si="17"/>
        <v>108812</v>
      </c>
      <c r="M45" s="286" t="s">
        <v>2</v>
      </c>
      <c r="N45" s="398"/>
      <c r="O45" s="398"/>
      <c r="P45" s="544"/>
      <c r="Q45" s="562"/>
    </row>
    <row r="46" spans="1:23" s="32" customFormat="1" ht="14.45" customHeight="1" thickBot="1">
      <c r="A46" s="566"/>
      <c r="B46" s="545"/>
      <c r="C46" s="408"/>
      <c r="D46" s="391"/>
      <c r="E46" s="256" t="s">
        <v>0</v>
      </c>
      <c r="F46" s="205">
        <f t="shared" si="0"/>
        <v>3018050</v>
      </c>
      <c r="G46" s="205">
        <f t="shared" ref="G46:L46" si="18">SUM(G44:G45)</f>
        <v>233889</v>
      </c>
      <c r="H46" s="205">
        <f t="shared" si="18"/>
        <v>11358</v>
      </c>
      <c r="I46" s="205">
        <f t="shared" si="18"/>
        <v>82101</v>
      </c>
      <c r="J46" s="205">
        <f t="shared" si="18"/>
        <v>792020</v>
      </c>
      <c r="K46" s="205">
        <f t="shared" si="18"/>
        <v>1645454</v>
      </c>
      <c r="L46" s="205">
        <f t="shared" si="18"/>
        <v>253228</v>
      </c>
      <c r="M46" s="256" t="s">
        <v>16</v>
      </c>
      <c r="N46" s="431"/>
      <c r="O46" s="431"/>
      <c r="P46" s="545"/>
      <c r="Q46" s="563"/>
    </row>
    <row r="47" spans="1:23" s="32" customFormat="1" ht="28.5" customHeight="1">
      <c r="A47" s="20"/>
      <c r="B47" s="19"/>
      <c r="C47" s="30"/>
      <c r="D47" s="30"/>
      <c r="E47" s="17"/>
      <c r="F47" s="17"/>
      <c r="G47" s="17"/>
      <c r="H47" s="17"/>
      <c r="I47" s="31"/>
      <c r="J47" s="31"/>
      <c r="K47" s="31"/>
      <c r="L47" s="31"/>
      <c r="M47" s="17"/>
      <c r="N47" s="40"/>
      <c r="O47" s="40"/>
      <c r="P47" s="43"/>
      <c r="Q47" s="20"/>
    </row>
    <row r="48" spans="1:23" ht="57" customHeight="1">
      <c r="A48" s="581" t="s">
        <v>56</v>
      </c>
      <c r="B48" s="581"/>
      <c r="C48" s="581"/>
      <c r="D48" s="581"/>
      <c r="E48" s="581"/>
      <c r="F48" s="581"/>
      <c r="G48" s="581"/>
      <c r="H48" s="581"/>
      <c r="I48" s="581"/>
      <c r="J48" s="581"/>
      <c r="K48" s="581"/>
      <c r="L48" s="581"/>
      <c r="M48" s="2"/>
      <c r="N48" s="2"/>
      <c r="O48" s="2"/>
      <c r="P48" s="2"/>
      <c r="Q48" s="2"/>
      <c r="R48" s="2"/>
      <c r="S48" s="2"/>
      <c r="T48" s="41"/>
      <c r="U48" s="41"/>
      <c r="V48" s="41"/>
      <c r="W48" s="41"/>
    </row>
    <row r="49" spans="1:23" ht="22.5" customHeight="1">
      <c r="A49" s="119"/>
      <c r="B49" s="119"/>
      <c r="C49" s="119"/>
      <c r="D49" s="119"/>
      <c r="E49" s="119"/>
      <c r="F49" s="119"/>
      <c r="G49" s="119"/>
      <c r="H49" s="119"/>
      <c r="I49" s="119"/>
      <c r="J49" s="119"/>
      <c r="K49" s="119"/>
      <c r="L49" s="119"/>
      <c r="M49" s="119"/>
      <c r="N49" s="119"/>
      <c r="O49" s="119"/>
      <c r="P49" s="119"/>
      <c r="Q49" s="119"/>
      <c r="R49" s="2"/>
      <c r="S49" s="2"/>
      <c r="T49" s="41"/>
      <c r="U49" s="41"/>
      <c r="V49" s="41"/>
      <c r="W49" s="41"/>
    </row>
    <row r="50" spans="1:23" ht="32.25" customHeight="1">
      <c r="A50" s="424" t="s">
        <v>199</v>
      </c>
      <c r="B50" s="424"/>
      <c r="C50" s="424"/>
      <c r="D50" s="424"/>
      <c r="E50" s="424"/>
      <c r="F50" s="424"/>
      <c r="G50" s="424"/>
      <c r="H50" s="424"/>
      <c r="I50" s="424"/>
      <c r="J50" s="424"/>
      <c r="K50" s="28"/>
      <c r="L50" s="28"/>
      <c r="M50" s="28"/>
      <c r="N50" s="28"/>
      <c r="O50" s="28"/>
      <c r="P50" s="28"/>
      <c r="Q50" s="28"/>
      <c r="R50" s="2"/>
      <c r="S50" s="2"/>
      <c r="T50" s="41"/>
      <c r="U50" s="41"/>
      <c r="V50" s="41"/>
      <c r="W50" s="41"/>
    </row>
  </sheetData>
  <mergeCells count="56">
    <mergeCell ref="A50:J50"/>
    <mergeCell ref="O14:O22"/>
    <mergeCell ref="C1:O1"/>
    <mergeCell ref="C2:O2"/>
    <mergeCell ref="A8:A46"/>
    <mergeCell ref="A4:A7"/>
    <mergeCell ref="N17:N19"/>
    <mergeCell ref="N20:N22"/>
    <mergeCell ref="L6:L7"/>
    <mergeCell ref="B4:B7"/>
    <mergeCell ref="E4:E7"/>
    <mergeCell ref="N8:P10"/>
    <mergeCell ref="B8:D10"/>
    <mergeCell ref="A48:L48"/>
    <mergeCell ref="Q8:Q46"/>
    <mergeCell ref="C41:D43"/>
    <mergeCell ref="Q4:Q7"/>
    <mergeCell ref="C23:D25"/>
    <mergeCell ref="C32:C40"/>
    <mergeCell ref="D32:D34"/>
    <mergeCell ref="C29:D31"/>
    <mergeCell ref="N26:O28"/>
    <mergeCell ref="O32:O40"/>
    <mergeCell ref="C11:D13"/>
    <mergeCell ref="C14:C22"/>
    <mergeCell ref="D14:D16"/>
    <mergeCell ref="D17:D19"/>
    <mergeCell ref="D20:D22"/>
    <mergeCell ref="C26:D28"/>
    <mergeCell ref="N14:N16"/>
    <mergeCell ref="P4:P7"/>
    <mergeCell ref="F4:L4"/>
    <mergeCell ref="F5:L5"/>
    <mergeCell ref="C4:D7"/>
    <mergeCell ref="N4:O7"/>
    <mergeCell ref="K6:K7"/>
    <mergeCell ref="G6:G7"/>
    <mergeCell ref="H6:H7"/>
    <mergeCell ref="I6:I7"/>
    <mergeCell ref="J6:J7"/>
    <mergeCell ref="M4:M7"/>
    <mergeCell ref="P11:P28"/>
    <mergeCell ref="P29:P46"/>
    <mergeCell ref="B11:B28"/>
    <mergeCell ref="B29:B46"/>
    <mergeCell ref="N29:O31"/>
    <mergeCell ref="N44:O46"/>
    <mergeCell ref="N23:O25"/>
    <mergeCell ref="N11:O13"/>
    <mergeCell ref="D35:D37"/>
    <mergeCell ref="D38:D40"/>
    <mergeCell ref="N35:N37"/>
    <mergeCell ref="N38:N40"/>
    <mergeCell ref="N32:N34"/>
    <mergeCell ref="N41:O43"/>
    <mergeCell ref="C44:D46"/>
  </mergeCells>
  <printOptions horizontalCentered="1" verticalCentered="1"/>
  <pageMargins left="0.7" right="0.7" top="0.33" bottom="0.2" header="0.3" footer="0.3"/>
  <pageSetup paperSize="9" orientation="landscape" r:id="rId1"/>
  <ignoredErrors>
    <ignoredError sqref="H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7"/>
  <sheetViews>
    <sheetView workbookViewId="0">
      <selection activeCell="A41" sqref="A41:XFD51"/>
    </sheetView>
  </sheetViews>
  <sheetFormatPr defaultColWidth="9.140625" defaultRowHeight="15"/>
  <cols>
    <col min="1" max="1" width="13.85546875" style="36" customWidth="1"/>
    <col min="2" max="2" width="11.85546875" style="36" customWidth="1"/>
    <col min="3" max="3" width="15.140625" style="36" customWidth="1"/>
    <col min="4" max="4" width="11.85546875" style="36" customWidth="1"/>
    <col min="5" max="5" width="15.140625" style="36" customWidth="1"/>
    <col min="6" max="6" width="18" style="36" customWidth="1"/>
    <col min="7" max="7" width="19.85546875" style="36" customWidth="1"/>
    <col min="8" max="8" width="14.42578125" style="36" customWidth="1"/>
    <col min="9" max="9" width="17.42578125" style="36" customWidth="1"/>
    <col min="10" max="10" width="12.140625" style="36" customWidth="1"/>
    <col min="11" max="11" width="13.28515625" style="36" customWidth="1"/>
    <col min="12" max="16384" width="9.140625" style="36"/>
  </cols>
  <sheetData>
    <row r="1" spans="1:15" ht="26.25" customHeight="1">
      <c r="A1" s="37" t="s">
        <v>310</v>
      </c>
      <c r="C1" s="425" t="s">
        <v>358</v>
      </c>
      <c r="D1" s="425"/>
      <c r="E1" s="425"/>
      <c r="F1" s="425"/>
      <c r="G1" s="425"/>
      <c r="H1" s="425"/>
      <c r="I1" s="425"/>
      <c r="J1" s="123"/>
      <c r="K1" s="123"/>
    </row>
    <row r="2" spans="1:15" ht="21.75" customHeight="1">
      <c r="C2" s="425" t="s">
        <v>356</v>
      </c>
      <c r="D2" s="425"/>
      <c r="E2" s="425"/>
      <c r="F2" s="425"/>
      <c r="G2" s="425"/>
      <c r="H2" s="425"/>
      <c r="I2" s="425"/>
      <c r="J2" s="120"/>
    </row>
    <row r="3" spans="1:15">
      <c r="A3"/>
    </row>
    <row r="4" spans="1:15" ht="36.6" customHeight="1">
      <c r="A4" s="360" t="s">
        <v>42</v>
      </c>
      <c r="B4" s="584" t="s">
        <v>49</v>
      </c>
      <c r="C4" s="585"/>
      <c r="D4" s="582" t="s">
        <v>43</v>
      </c>
      <c r="E4" s="588" t="s">
        <v>359</v>
      </c>
      <c r="F4" s="517"/>
      <c r="G4" s="517"/>
      <c r="H4" s="360" t="s">
        <v>45</v>
      </c>
      <c r="I4" s="422" t="s">
        <v>99</v>
      </c>
      <c r="J4" s="423"/>
      <c r="K4" s="360" t="s">
        <v>44</v>
      </c>
    </row>
    <row r="5" spans="1:15" ht="26.45" customHeight="1">
      <c r="A5" s="361"/>
      <c r="B5" s="586"/>
      <c r="C5" s="587"/>
      <c r="D5" s="583"/>
      <c r="E5" s="589" t="s">
        <v>357</v>
      </c>
      <c r="F5" s="590"/>
      <c r="G5" s="590"/>
      <c r="H5" s="361"/>
      <c r="I5" s="358"/>
      <c r="J5" s="359"/>
      <c r="K5" s="361"/>
    </row>
    <row r="6" spans="1:15" ht="19.5" customHeight="1">
      <c r="A6" s="361"/>
      <c r="B6" s="586"/>
      <c r="C6" s="587"/>
      <c r="D6" s="583"/>
      <c r="E6" s="177" t="s">
        <v>0</v>
      </c>
      <c r="F6" s="114" t="s">
        <v>17</v>
      </c>
      <c r="G6" s="112" t="s">
        <v>36</v>
      </c>
      <c r="H6" s="361"/>
      <c r="I6" s="358"/>
      <c r="J6" s="359"/>
      <c r="K6" s="361"/>
    </row>
    <row r="7" spans="1:15" ht="26.25" customHeight="1" thickBot="1">
      <c r="A7" s="361"/>
      <c r="B7" s="586"/>
      <c r="C7" s="587"/>
      <c r="D7" s="583"/>
      <c r="E7" s="175" t="s">
        <v>16</v>
      </c>
      <c r="F7" s="113" t="s">
        <v>19</v>
      </c>
      <c r="G7" s="117" t="s">
        <v>18</v>
      </c>
      <c r="H7" s="361"/>
      <c r="I7" s="358"/>
      <c r="J7" s="359"/>
      <c r="K7" s="361"/>
    </row>
    <row r="8" spans="1:15">
      <c r="A8" s="594" t="s">
        <v>172</v>
      </c>
      <c r="B8" s="503" t="s">
        <v>286</v>
      </c>
      <c r="C8" s="504"/>
      <c r="D8" s="67" t="s">
        <v>21</v>
      </c>
      <c r="E8" s="265">
        <f t="shared" ref="E8:G10" si="0">E11+E14+E20+E23</f>
        <v>7766992</v>
      </c>
      <c r="F8" s="265">
        <f t="shared" si="0"/>
        <v>6920641</v>
      </c>
      <c r="G8" s="265">
        <f t="shared" si="0"/>
        <v>846351</v>
      </c>
      <c r="H8" s="67" t="s">
        <v>1</v>
      </c>
      <c r="I8" s="503" t="s">
        <v>174</v>
      </c>
      <c r="J8" s="504"/>
      <c r="K8" s="591" t="s">
        <v>174</v>
      </c>
    </row>
    <row r="9" spans="1:15">
      <c r="A9" s="595"/>
      <c r="B9" s="505"/>
      <c r="C9" s="506"/>
      <c r="D9" s="283" t="s">
        <v>22</v>
      </c>
      <c r="E9" s="319">
        <f t="shared" si="0"/>
        <v>8075371</v>
      </c>
      <c r="F9" s="319">
        <f t="shared" si="0"/>
        <v>7816384</v>
      </c>
      <c r="G9" s="319">
        <f t="shared" si="0"/>
        <v>258987</v>
      </c>
      <c r="H9" s="283" t="s">
        <v>2</v>
      </c>
      <c r="I9" s="505"/>
      <c r="J9" s="506"/>
      <c r="K9" s="592"/>
    </row>
    <row r="10" spans="1:15">
      <c r="A10" s="595"/>
      <c r="B10" s="505"/>
      <c r="C10" s="506"/>
      <c r="D10" s="320" t="s">
        <v>0</v>
      </c>
      <c r="E10" s="319">
        <f t="shared" si="0"/>
        <v>15842363</v>
      </c>
      <c r="F10" s="319">
        <f t="shared" si="0"/>
        <v>14737025</v>
      </c>
      <c r="G10" s="319">
        <f t="shared" si="0"/>
        <v>1105338</v>
      </c>
      <c r="H10" s="283" t="s">
        <v>16</v>
      </c>
      <c r="I10" s="578"/>
      <c r="J10" s="580"/>
      <c r="K10" s="592"/>
    </row>
    <row r="11" spans="1:15" ht="15" customHeight="1">
      <c r="A11" s="595"/>
      <c r="B11" s="393" t="s">
        <v>20</v>
      </c>
      <c r="C11" s="374" t="s">
        <v>270</v>
      </c>
      <c r="D11" s="232" t="s">
        <v>21</v>
      </c>
      <c r="E11" s="236">
        <f>SUM(F11:G11)</f>
        <v>67178</v>
      </c>
      <c r="F11" s="236">
        <v>24364</v>
      </c>
      <c r="G11" s="279">
        <v>42814</v>
      </c>
      <c r="H11" s="284" t="s">
        <v>1</v>
      </c>
      <c r="I11" s="557" t="s">
        <v>108</v>
      </c>
      <c r="J11" s="392" t="s">
        <v>91</v>
      </c>
      <c r="K11" s="592"/>
    </row>
    <row r="12" spans="1:15">
      <c r="A12" s="595"/>
      <c r="B12" s="393"/>
      <c r="C12" s="374"/>
      <c r="D12" s="284" t="s">
        <v>22</v>
      </c>
      <c r="E12" s="237">
        <f t="shared" ref="E12:E16" si="1">SUM(F12:G12)</f>
        <v>76401</v>
      </c>
      <c r="F12" s="237">
        <v>50792</v>
      </c>
      <c r="G12" s="239">
        <v>25609</v>
      </c>
      <c r="H12" s="284" t="s">
        <v>2</v>
      </c>
      <c r="I12" s="436"/>
      <c r="J12" s="393"/>
      <c r="K12" s="592"/>
      <c r="M12" s="17"/>
      <c r="N12" s="42"/>
      <c r="O12" s="17"/>
    </row>
    <row r="13" spans="1:15">
      <c r="A13" s="595"/>
      <c r="B13" s="393"/>
      <c r="C13" s="375"/>
      <c r="D13" s="284" t="s">
        <v>0</v>
      </c>
      <c r="E13" s="237">
        <f t="shared" si="1"/>
        <v>143579</v>
      </c>
      <c r="F13" s="239">
        <f>SUM(F11:F12)</f>
        <v>75156</v>
      </c>
      <c r="G13" s="239">
        <f>SUM(G11:G12)</f>
        <v>68423</v>
      </c>
      <c r="H13" s="284" t="s">
        <v>16</v>
      </c>
      <c r="I13" s="437"/>
      <c r="J13" s="393"/>
      <c r="K13" s="592"/>
      <c r="M13" s="17"/>
      <c r="N13" s="42"/>
      <c r="O13" s="17"/>
    </row>
    <row r="14" spans="1:15" ht="15" customHeight="1">
      <c r="A14" s="595"/>
      <c r="B14" s="393"/>
      <c r="C14" s="373" t="s">
        <v>271</v>
      </c>
      <c r="D14" s="284" t="s">
        <v>21</v>
      </c>
      <c r="E14" s="237">
        <f>SUM(F14:G14)</f>
        <v>72569</v>
      </c>
      <c r="F14" s="237">
        <v>38810</v>
      </c>
      <c r="G14" s="239">
        <v>33759</v>
      </c>
      <c r="H14" s="284" t="s">
        <v>1</v>
      </c>
      <c r="I14" s="435" t="s">
        <v>109</v>
      </c>
      <c r="J14" s="393"/>
      <c r="K14" s="592"/>
      <c r="M14" s="17"/>
      <c r="N14" s="42"/>
      <c r="O14" s="17"/>
    </row>
    <row r="15" spans="1:15">
      <c r="A15" s="595"/>
      <c r="B15" s="393"/>
      <c r="C15" s="374"/>
      <c r="D15" s="284" t="s">
        <v>22</v>
      </c>
      <c r="E15" s="237">
        <f t="shared" si="1"/>
        <v>112791</v>
      </c>
      <c r="F15" s="237">
        <v>84605</v>
      </c>
      <c r="G15" s="239">
        <v>28186</v>
      </c>
      <c r="H15" s="284" t="s">
        <v>2</v>
      </c>
      <c r="I15" s="436"/>
      <c r="J15" s="393"/>
      <c r="K15" s="592"/>
      <c r="M15" s="17"/>
      <c r="N15" s="42"/>
      <c r="O15" s="17"/>
    </row>
    <row r="16" spans="1:15">
      <c r="A16" s="595"/>
      <c r="B16" s="393"/>
      <c r="C16" s="375"/>
      <c r="D16" s="284" t="s">
        <v>0</v>
      </c>
      <c r="E16" s="237">
        <f t="shared" si="1"/>
        <v>185360</v>
      </c>
      <c r="F16" s="239">
        <f>SUM(F14:F15)</f>
        <v>123415</v>
      </c>
      <c r="G16" s="239">
        <f>SUM(G14:G15)</f>
        <v>61945</v>
      </c>
      <c r="H16" s="284" t="s">
        <v>16</v>
      </c>
      <c r="I16" s="439"/>
      <c r="J16" s="393"/>
      <c r="K16" s="592"/>
      <c r="M16" s="17"/>
      <c r="N16" s="42"/>
      <c r="O16" s="17"/>
    </row>
    <row r="17" spans="1:15" ht="15" customHeight="1">
      <c r="A17" s="595"/>
      <c r="B17" s="393"/>
      <c r="C17" s="392" t="s">
        <v>273</v>
      </c>
      <c r="D17" s="285" t="s">
        <v>21</v>
      </c>
      <c r="E17" s="192">
        <f>SUM(F17:G17)</f>
        <v>139747</v>
      </c>
      <c r="F17" s="270">
        <f>F11+F14</f>
        <v>63174</v>
      </c>
      <c r="G17" s="270">
        <f>G11+G14</f>
        <v>76573</v>
      </c>
      <c r="H17" s="285" t="s">
        <v>1</v>
      </c>
      <c r="I17" s="392" t="s">
        <v>180</v>
      </c>
      <c r="J17" s="393"/>
      <c r="K17" s="592"/>
      <c r="M17" s="17"/>
      <c r="N17" s="42"/>
      <c r="O17" s="17"/>
    </row>
    <row r="18" spans="1:15">
      <c r="A18" s="595"/>
      <c r="B18" s="393"/>
      <c r="C18" s="393"/>
      <c r="D18" s="285" t="s">
        <v>22</v>
      </c>
      <c r="E18" s="192">
        <f>SUM(F18:G18)</f>
        <v>189192</v>
      </c>
      <c r="F18" s="270">
        <f t="shared" ref="F18:G19" si="2">F12+F15</f>
        <v>135397</v>
      </c>
      <c r="G18" s="270">
        <f t="shared" si="2"/>
        <v>53795</v>
      </c>
      <c r="H18" s="285" t="s">
        <v>2</v>
      </c>
      <c r="I18" s="393"/>
      <c r="J18" s="393"/>
      <c r="K18" s="592"/>
      <c r="M18" s="17"/>
      <c r="N18" s="42"/>
      <c r="O18" s="17"/>
    </row>
    <row r="19" spans="1:15">
      <c r="A19" s="595"/>
      <c r="B19" s="394"/>
      <c r="C19" s="394"/>
      <c r="D19" s="285" t="s">
        <v>0</v>
      </c>
      <c r="E19" s="270">
        <f>SUM(E17:E18)</f>
        <v>328939</v>
      </c>
      <c r="F19" s="270">
        <f t="shared" si="2"/>
        <v>198571</v>
      </c>
      <c r="G19" s="270">
        <f t="shared" si="2"/>
        <v>130368</v>
      </c>
      <c r="H19" s="285" t="s">
        <v>16</v>
      </c>
      <c r="I19" s="394"/>
      <c r="J19" s="394"/>
      <c r="K19" s="592"/>
      <c r="M19" s="17"/>
      <c r="N19" s="42"/>
      <c r="O19" s="17"/>
    </row>
    <row r="20" spans="1:15" ht="15" customHeight="1">
      <c r="A20" s="595"/>
      <c r="B20" s="382" t="s">
        <v>272</v>
      </c>
      <c r="C20" s="377"/>
      <c r="D20" s="284" t="s">
        <v>21</v>
      </c>
      <c r="E20" s="237">
        <f>SUM(F20:G20)</f>
        <v>95855</v>
      </c>
      <c r="F20" s="237">
        <v>61058</v>
      </c>
      <c r="G20" s="239">
        <v>34797</v>
      </c>
      <c r="H20" s="284" t="s">
        <v>1</v>
      </c>
      <c r="I20" s="380" t="s">
        <v>95</v>
      </c>
      <c r="J20" s="414"/>
      <c r="K20" s="592"/>
      <c r="M20" s="17"/>
      <c r="N20" s="42"/>
      <c r="O20" s="17"/>
    </row>
    <row r="21" spans="1:15">
      <c r="A21" s="595"/>
      <c r="B21" s="382"/>
      <c r="C21" s="377"/>
      <c r="D21" s="284" t="s">
        <v>22</v>
      </c>
      <c r="E21" s="237">
        <f t="shared" ref="E21:E22" si="3">SUM(F21:G21)</f>
        <v>143986</v>
      </c>
      <c r="F21" s="237">
        <v>119666</v>
      </c>
      <c r="G21" s="239">
        <v>24320</v>
      </c>
      <c r="H21" s="284" t="s">
        <v>2</v>
      </c>
      <c r="I21" s="382"/>
      <c r="J21" s="377"/>
      <c r="K21" s="592"/>
    </row>
    <row r="22" spans="1:15">
      <c r="A22" s="595"/>
      <c r="B22" s="384"/>
      <c r="C22" s="379"/>
      <c r="D22" s="284" t="s">
        <v>0</v>
      </c>
      <c r="E22" s="237">
        <f t="shared" si="3"/>
        <v>239841</v>
      </c>
      <c r="F22" s="239">
        <f>SUM(F20:F21)</f>
        <v>180724</v>
      </c>
      <c r="G22" s="239">
        <f>SUM(G20:G21)</f>
        <v>59117</v>
      </c>
      <c r="H22" s="284" t="s">
        <v>16</v>
      </c>
      <c r="I22" s="384"/>
      <c r="J22" s="379"/>
      <c r="K22" s="592"/>
    </row>
    <row r="23" spans="1:15">
      <c r="A23" s="595"/>
      <c r="B23" s="406" t="s">
        <v>275</v>
      </c>
      <c r="C23" s="387"/>
      <c r="D23" s="286" t="s">
        <v>21</v>
      </c>
      <c r="E23" s="193">
        <f>SUM(F23:G23)</f>
        <v>7531390</v>
      </c>
      <c r="F23" s="193">
        <v>6796409</v>
      </c>
      <c r="G23" s="201">
        <v>734981</v>
      </c>
      <c r="H23" s="286" t="s">
        <v>1</v>
      </c>
      <c r="I23" s="398" t="s">
        <v>276</v>
      </c>
      <c r="J23" s="398"/>
      <c r="K23" s="592"/>
    </row>
    <row r="24" spans="1:15">
      <c r="A24" s="595"/>
      <c r="B24" s="407"/>
      <c r="C24" s="389"/>
      <c r="D24" s="286" t="s">
        <v>22</v>
      </c>
      <c r="E24" s="193">
        <f>SUM(F24:G24)</f>
        <v>7742193</v>
      </c>
      <c r="F24" s="193">
        <v>7561321</v>
      </c>
      <c r="G24" s="201">
        <v>180872</v>
      </c>
      <c r="H24" s="286" t="s">
        <v>2</v>
      </c>
      <c r="I24" s="398"/>
      <c r="J24" s="398"/>
      <c r="K24" s="592"/>
    </row>
    <row r="25" spans="1:15" ht="15.75" thickBot="1">
      <c r="A25" s="596"/>
      <c r="B25" s="408"/>
      <c r="C25" s="391"/>
      <c r="D25" s="256" t="s">
        <v>0</v>
      </c>
      <c r="E25" s="205">
        <f t="shared" ref="E25:F25" si="4">SUM(E23:E24)</f>
        <v>15273583</v>
      </c>
      <c r="F25" s="205">
        <f t="shared" si="4"/>
        <v>14357730</v>
      </c>
      <c r="G25" s="205">
        <f>SUM(G23:G24)</f>
        <v>915853</v>
      </c>
      <c r="H25" s="256" t="s">
        <v>16</v>
      </c>
      <c r="I25" s="431"/>
      <c r="J25" s="431"/>
      <c r="K25" s="593"/>
    </row>
    <row r="26" spans="1:15" ht="15" customHeight="1">
      <c r="A26" s="244"/>
      <c r="B26" s="244"/>
      <c r="C26" s="244"/>
      <c r="D26" s="17"/>
      <c r="E26" s="247"/>
      <c r="F26" s="247"/>
      <c r="G26" s="247"/>
      <c r="H26" s="17"/>
      <c r="I26" s="244"/>
      <c r="J26" s="244"/>
      <c r="K26" s="244"/>
    </row>
    <row r="27" spans="1:15" ht="15" customHeight="1">
      <c r="A27" s="244"/>
      <c r="B27" s="244"/>
      <c r="C27" s="244"/>
      <c r="D27" s="17"/>
      <c r="E27" s="249"/>
      <c r="F27" s="247"/>
      <c r="G27" s="247"/>
      <c r="H27" s="17"/>
      <c r="I27" s="244"/>
      <c r="J27" s="244"/>
      <c r="K27" s="244"/>
    </row>
    <row r="28" spans="1:15" ht="15" customHeight="1">
      <c r="A28" s="581" t="s">
        <v>136</v>
      </c>
      <c r="B28" s="581" t="s">
        <v>57</v>
      </c>
      <c r="C28" s="581"/>
      <c r="D28" s="581"/>
      <c r="E28" s="581"/>
      <c r="F28" s="581"/>
      <c r="G28" s="581"/>
      <c r="H28" s="581"/>
      <c r="I28" s="581"/>
      <c r="J28" s="581"/>
      <c r="K28" s="581"/>
      <c r="L28" s="581"/>
    </row>
    <row r="29" spans="1:15" ht="15" customHeight="1">
      <c r="A29" s="178"/>
      <c r="B29" s="178"/>
      <c r="C29" s="178"/>
      <c r="D29" s="178"/>
      <c r="E29" s="178"/>
      <c r="F29" s="178"/>
      <c r="G29" s="178"/>
      <c r="H29" s="178"/>
      <c r="I29" s="178"/>
      <c r="J29" s="178"/>
      <c r="K29" s="178"/>
      <c r="L29" s="178"/>
    </row>
    <row r="30" spans="1:15" ht="15" customHeight="1">
      <c r="A30" s="179" t="s">
        <v>308</v>
      </c>
    </row>
    <row r="31" spans="1:15" ht="15" customHeight="1">
      <c r="A31" s="244"/>
      <c r="B31" s="244"/>
      <c r="C31" s="244"/>
      <c r="D31" s="17"/>
      <c r="E31" s="247"/>
      <c r="F31" s="247"/>
      <c r="G31" s="247"/>
      <c r="H31" s="17"/>
      <c r="I31" s="244"/>
      <c r="J31" s="244"/>
      <c r="K31" s="244"/>
    </row>
    <row r="32" spans="1:15" ht="15" customHeight="1">
      <c r="A32" s="244"/>
      <c r="B32" s="244"/>
      <c r="C32" s="244"/>
      <c r="D32" s="17"/>
      <c r="E32" s="247"/>
      <c r="F32" s="247"/>
      <c r="G32" s="247"/>
      <c r="H32" s="17"/>
      <c r="I32" s="244"/>
      <c r="J32" s="244"/>
      <c r="K32" s="244"/>
    </row>
    <row r="33" spans="1:11" ht="15" customHeight="1">
      <c r="A33" s="244"/>
      <c r="B33" s="244"/>
      <c r="C33" s="244"/>
      <c r="D33" s="17"/>
      <c r="E33" s="247"/>
      <c r="F33" s="247"/>
      <c r="G33" s="247"/>
      <c r="H33" s="17"/>
      <c r="I33" s="244"/>
      <c r="J33" s="244"/>
      <c r="K33" s="244"/>
    </row>
    <row r="34" spans="1:11" ht="15" customHeight="1">
      <c r="A34" s="244"/>
      <c r="B34" s="244"/>
      <c r="C34" s="244"/>
      <c r="D34" s="17"/>
      <c r="E34" s="247"/>
      <c r="F34" s="247"/>
      <c r="G34" s="247"/>
      <c r="H34" s="17"/>
      <c r="I34" s="244"/>
      <c r="J34" s="244"/>
      <c r="K34" s="244"/>
    </row>
    <row r="35" spans="1:11" ht="15" customHeight="1">
      <c r="A35" s="244"/>
      <c r="B35" s="244"/>
      <c r="C35" s="244"/>
      <c r="D35" s="17"/>
      <c r="E35" s="247"/>
      <c r="F35" s="247"/>
      <c r="G35" s="247"/>
      <c r="H35" s="17"/>
      <c r="I35" s="244"/>
      <c r="J35" s="244"/>
      <c r="K35" s="244"/>
    </row>
    <row r="36" spans="1:11" ht="15" customHeight="1">
      <c r="A36" s="244"/>
      <c r="B36" s="244"/>
      <c r="C36" s="244"/>
      <c r="D36" s="17"/>
      <c r="E36" s="247"/>
      <c r="F36" s="247"/>
      <c r="G36" s="247"/>
      <c r="H36" s="17"/>
      <c r="I36" s="244"/>
      <c r="J36" s="244"/>
      <c r="K36" s="244"/>
    </row>
    <row r="37" spans="1:11" ht="15" customHeight="1">
      <c r="A37" s="244"/>
      <c r="B37" s="244"/>
      <c r="C37" s="244"/>
      <c r="D37" s="17"/>
      <c r="E37" s="247"/>
      <c r="F37" s="247"/>
      <c r="G37" s="247"/>
      <c r="H37" s="17"/>
      <c r="I37" s="244"/>
      <c r="J37" s="244"/>
      <c r="K37" s="244"/>
    </row>
  </sheetData>
  <mergeCells count="27">
    <mergeCell ref="A28:L28"/>
    <mergeCell ref="K8:K25"/>
    <mergeCell ref="B20:C22"/>
    <mergeCell ref="I20:J22"/>
    <mergeCell ref="H4:H7"/>
    <mergeCell ref="K4:K7"/>
    <mergeCell ref="A4:A7"/>
    <mergeCell ref="I4:J7"/>
    <mergeCell ref="I23:J25"/>
    <mergeCell ref="C11:C13"/>
    <mergeCell ref="I11:I13"/>
    <mergeCell ref="A8:A25"/>
    <mergeCell ref="C1:I1"/>
    <mergeCell ref="C2:I2"/>
    <mergeCell ref="D4:D7"/>
    <mergeCell ref="B23:C25"/>
    <mergeCell ref="B8:C10"/>
    <mergeCell ref="B4:C7"/>
    <mergeCell ref="I8:J10"/>
    <mergeCell ref="E4:G4"/>
    <mergeCell ref="E5:G5"/>
    <mergeCell ref="J11:J19"/>
    <mergeCell ref="I14:I16"/>
    <mergeCell ref="I17:I19"/>
    <mergeCell ref="B11:B19"/>
    <mergeCell ref="C14:C16"/>
    <mergeCell ref="C17:C19"/>
  </mergeCells>
  <pageMargins left="0.7" right="0.7" top="0.75" bottom="0.75" header="0.3" footer="0.3"/>
  <pageSetup orientation="portrait" r:id="rId1"/>
  <ignoredErrors>
    <ignoredError sqref="E11:E1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1"/>
  <sheetViews>
    <sheetView workbookViewId="0">
      <selection activeCell="H3" sqref="H1:H1048576"/>
    </sheetView>
  </sheetViews>
  <sheetFormatPr defaultRowHeight="15"/>
  <cols>
    <col min="2" max="2" width="11.85546875" customWidth="1"/>
    <col min="3" max="3" width="13.85546875" customWidth="1"/>
    <col min="5" max="5" width="16.7109375" customWidth="1"/>
    <col min="6" max="7" width="16" customWidth="1"/>
  </cols>
  <sheetData>
    <row r="1" spans="1:15" s="36" customFormat="1" ht="26.25" customHeight="1">
      <c r="A1" s="37" t="s">
        <v>309</v>
      </c>
      <c r="C1" s="425" t="s">
        <v>362</v>
      </c>
      <c r="D1" s="425"/>
      <c r="E1" s="425"/>
      <c r="F1" s="425"/>
      <c r="G1" s="425"/>
      <c r="H1" s="425"/>
      <c r="I1" s="425"/>
      <c r="J1" s="185"/>
      <c r="K1" s="185"/>
    </row>
    <row r="2" spans="1:15" s="36" customFormat="1" ht="21.75" customHeight="1">
      <c r="C2" s="425" t="s">
        <v>360</v>
      </c>
      <c r="D2" s="425"/>
      <c r="E2" s="425"/>
      <c r="F2" s="425"/>
      <c r="G2" s="425"/>
      <c r="H2" s="425"/>
      <c r="I2" s="425"/>
      <c r="J2" s="185"/>
    </row>
    <row r="3" spans="1:15" s="36" customFormat="1">
      <c r="A3"/>
    </row>
    <row r="4" spans="1:15" s="36" customFormat="1" ht="36.6" customHeight="1">
      <c r="A4" s="360" t="s">
        <v>42</v>
      </c>
      <c r="B4" s="584" t="s">
        <v>49</v>
      </c>
      <c r="C4" s="585"/>
      <c r="D4" s="582" t="s">
        <v>43</v>
      </c>
      <c r="E4" s="588" t="s">
        <v>400</v>
      </c>
      <c r="F4" s="517"/>
      <c r="G4" s="517"/>
      <c r="H4" s="360" t="s">
        <v>45</v>
      </c>
      <c r="I4" s="422" t="s">
        <v>99</v>
      </c>
      <c r="J4" s="423"/>
      <c r="K4" s="360" t="s">
        <v>44</v>
      </c>
    </row>
    <row r="5" spans="1:15" s="36" customFormat="1" ht="26.45" customHeight="1">
      <c r="A5" s="361"/>
      <c r="B5" s="586"/>
      <c r="C5" s="587"/>
      <c r="D5" s="583"/>
      <c r="E5" s="589" t="s">
        <v>361</v>
      </c>
      <c r="F5" s="590"/>
      <c r="G5" s="590"/>
      <c r="H5" s="361"/>
      <c r="I5" s="358"/>
      <c r="J5" s="359"/>
      <c r="K5" s="361"/>
    </row>
    <row r="6" spans="1:15" s="36" customFormat="1" ht="19.5" customHeight="1">
      <c r="A6" s="361"/>
      <c r="B6" s="586"/>
      <c r="C6" s="587"/>
      <c r="D6" s="583"/>
      <c r="E6" s="177" t="s">
        <v>0</v>
      </c>
      <c r="F6" s="183" t="s">
        <v>17</v>
      </c>
      <c r="G6" s="182" t="s">
        <v>36</v>
      </c>
      <c r="H6" s="361"/>
      <c r="I6" s="358"/>
      <c r="J6" s="359"/>
      <c r="K6" s="361"/>
    </row>
    <row r="7" spans="1:15" s="36" customFormat="1" ht="26.25" customHeight="1" thickBot="1">
      <c r="A7" s="361"/>
      <c r="B7" s="586"/>
      <c r="C7" s="587"/>
      <c r="D7" s="583"/>
      <c r="E7" s="184" t="s">
        <v>16</v>
      </c>
      <c r="F7" s="181" t="s">
        <v>19</v>
      </c>
      <c r="G7" s="117" t="s">
        <v>18</v>
      </c>
      <c r="H7" s="361"/>
      <c r="I7" s="358"/>
      <c r="J7" s="359"/>
      <c r="K7" s="361"/>
    </row>
    <row r="8" spans="1:15" s="36" customFormat="1">
      <c r="A8" s="594" t="s">
        <v>172</v>
      </c>
      <c r="B8" s="503" t="s">
        <v>286</v>
      </c>
      <c r="C8" s="504"/>
      <c r="D8" s="67" t="s">
        <v>21</v>
      </c>
      <c r="E8" s="275">
        <f>E11+E14+E20+E23</f>
        <v>6846963</v>
      </c>
      <c r="F8" s="275">
        <f t="shared" ref="F8:G8" si="0">F11+F14+F20+F23</f>
        <v>6007021</v>
      </c>
      <c r="G8" s="275">
        <f t="shared" si="0"/>
        <v>839942</v>
      </c>
      <c r="H8" s="67" t="s">
        <v>1</v>
      </c>
      <c r="I8" s="503" t="s">
        <v>174</v>
      </c>
      <c r="J8" s="504"/>
      <c r="K8" s="591" t="s">
        <v>174</v>
      </c>
    </row>
    <row r="9" spans="1:15" s="36" customFormat="1">
      <c r="A9" s="595"/>
      <c r="B9" s="505"/>
      <c r="C9" s="506"/>
      <c r="D9" s="283" t="s">
        <v>22</v>
      </c>
      <c r="E9" s="288">
        <f t="shared" ref="E9:G10" si="1">E12+E15+E21+E24</f>
        <v>7127624</v>
      </c>
      <c r="F9" s="288">
        <f t="shared" si="1"/>
        <v>6875739</v>
      </c>
      <c r="G9" s="288">
        <f t="shared" si="1"/>
        <v>251885</v>
      </c>
      <c r="H9" s="283" t="s">
        <v>2</v>
      </c>
      <c r="I9" s="505"/>
      <c r="J9" s="506"/>
      <c r="K9" s="592"/>
    </row>
    <row r="10" spans="1:15" s="36" customFormat="1">
      <c r="A10" s="595"/>
      <c r="B10" s="505"/>
      <c r="C10" s="506"/>
      <c r="D10" s="320" t="s">
        <v>0</v>
      </c>
      <c r="E10" s="280">
        <f t="shared" si="1"/>
        <v>13974587</v>
      </c>
      <c r="F10" s="280">
        <f t="shared" si="1"/>
        <v>12882760</v>
      </c>
      <c r="G10" s="280">
        <f t="shared" si="1"/>
        <v>1091827</v>
      </c>
      <c r="H10" s="283" t="s">
        <v>16</v>
      </c>
      <c r="I10" s="578"/>
      <c r="J10" s="580"/>
      <c r="K10" s="592"/>
    </row>
    <row r="11" spans="1:15" s="36" customFormat="1" ht="15" customHeight="1">
      <c r="A11" s="595"/>
      <c r="B11" s="393" t="s">
        <v>20</v>
      </c>
      <c r="C11" s="374" t="s">
        <v>270</v>
      </c>
      <c r="D11" s="232" t="s">
        <v>21</v>
      </c>
      <c r="E11" s="237">
        <f t="shared" ref="E11:E16" si="2">SUM(F11:G11)</f>
        <v>62246</v>
      </c>
      <c r="F11" s="237">
        <v>21242</v>
      </c>
      <c r="G11" s="239">
        <v>41004</v>
      </c>
      <c r="H11" s="284" t="s">
        <v>1</v>
      </c>
      <c r="I11" s="557" t="s">
        <v>108</v>
      </c>
      <c r="J11" s="392" t="s">
        <v>91</v>
      </c>
      <c r="K11" s="592"/>
    </row>
    <row r="12" spans="1:15" s="36" customFormat="1">
      <c r="A12" s="595"/>
      <c r="B12" s="393"/>
      <c r="C12" s="374"/>
      <c r="D12" s="284" t="s">
        <v>22</v>
      </c>
      <c r="E12" s="237">
        <f t="shared" si="2"/>
        <v>69481</v>
      </c>
      <c r="F12" s="237">
        <v>45746</v>
      </c>
      <c r="G12" s="239">
        <v>23735</v>
      </c>
      <c r="H12" s="284" t="s">
        <v>2</v>
      </c>
      <c r="I12" s="436"/>
      <c r="J12" s="393"/>
      <c r="K12" s="592"/>
      <c r="M12" s="17"/>
      <c r="N12" s="42"/>
      <c r="O12" s="17"/>
    </row>
    <row r="13" spans="1:15" s="36" customFormat="1">
      <c r="A13" s="595"/>
      <c r="B13" s="393"/>
      <c r="C13" s="375"/>
      <c r="D13" s="284" t="s">
        <v>0</v>
      </c>
      <c r="E13" s="237">
        <f t="shared" si="2"/>
        <v>131727</v>
      </c>
      <c r="F13" s="239">
        <f>SUM(F11:F12)</f>
        <v>66988</v>
      </c>
      <c r="G13" s="239">
        <f>SUM(G11:G12)</f>
        <v>64739</v>
      </c>
      <c r="H13" s="284" t="s">
        <v>16</v>
      </c>
      <c r="I13" s="437"/>
      <c r="J13" s="393"/>
      <c r="K13" s="592"/>
      <c r="M13" s="17"/>
      <c r="N13" s="42"/>
      <c r="O13" s="17"/>
    </row>
    <row r="14" spans="1:15" s="36" customFormat="1" ht="15" customHeight="1">
      <c r="A14" s="595"/>
      <c r="B14" s="393"/>
      <c r="C14" s="373" t="s">
        <v>271</v>
      </c>
      <c r="D14" s="284" t="s">
        <v>21</v>
      </c>
      <c r="E14" s="237">
        <f t="shared" si="2"/>
        <v>65838</v>
      </c>
      <c r="F14" s="237">
        <v>32749</v>
      </c>
      <c r="G14" s="239">
        <v>33089</v>
      </c>
      <c r="H14" s="284" t="s">
        <v>1</v>
      </c>
      <c r="I14" s="435" t="s">
        <v>109</v>
      </c>
      <c r="J14" s="393"/>
      <c r="K14" s="592"/>
      <c r="M14" s="17"/>
      <c r="N14" s="42"/>
      <c r="O14" s="17"/>
    </row>
    <row r="15" spans="1:15" s="36" customFormat="1">
      <c r="A15" s="595"/>
      <c r="B15" s="393"/>
      <c r="C15" s="374"/>
      <c r="D15" s="284" t="s">
        <v>22</v>
      </c>
      <c r="E15" s="237">
        <f t="shared" si="2"/>
        <v>103966</v>
      </c>
      <c r="F15" s="237">
        <v>77560</v>
      </c>
      <c r="G15" s="239">
        <v>26406</v>
      </c>
      <c r="H15" s="284" t="s">
        <v>2</v>
      </c>
      <c r="I15" s="436"/>
      <c r="J15" s="393"/>
      <c r="K15" s="592"/>
      <c r="M15" s="17"/>
      <c r="N15" s="42"/>
      <c r="O15" s="17"/>
    </row>
    <row r="16" spans="1:15" s="36" customFormat="1">
      <c r="A16" s="595"/>
      <c r="B16" s="393"/>
      <c r="C16" s="375"/>
      <c r="D16" s="284" t="s">
        <v>0</v>
      </c>
      <c r="E16" s="237">
        <f t="shared" si="2"/>
        <v>169804</v>
      </c>
      <c r="F16" s="239">
        <f>SUM(F14:F15)</f>
        <v>110309</v>
      </c>
      <c r="G16" s="239">
        <f>SUM(G14:G15)</f>
        <v>59495</v>
      </c>
      <c r="H16" s="284" t="s">
        <v>16</v>
      </c>
      <c r="I16" s="439"/>
      <c r="J16" s="393"/>
      <c r="K16" s="592"/>
      <c r="M16" s="17"/>
      <c r="N16" s="42"/>
      <c r="O16" s="17"/>
    </row>
    <row r="17" spans="1:15" s="36" customFormat="1" ht="15" customHeight="1">
      <c r="A17" s="595"/>
      <c r="B17" s="393"/>
      <c r="C17" s="392" t="s">
        <v>273</v>
      </c>
      <c r="D17" s="285" t="s">
        <v>21</v>
      </c>
      <c r="E17" s="270">
        <f t="shared" ref="E17:G19" si="3">E11+E14</f>
        <v>128084</v>
      </c>
      <c r="F17" s="270">
        <f t="shared" si="3"/>
        <v>53991</v>
      </c>
      <c r="G17" s="270">
        <f t="shared" si="3"/>
        <v>74093</v>
      </c>
      <c r="H17" s="285" t="s">
        <v>1</v>
      </c>
      <c r="I17" s="392" t="s">
        <v>180</v>
      </c>
      <c r="J17" s="393"/>
      <c r="K17" s="592"/>
      <c r="M17" s="17"/>
      <c r="N17" s="42"/>
      <c r="O17" s="17"/>
    </row>
    <row r="18" spans="1:15" s="36" customFormat="1">
      <c r="A18" s="595"/>
      <c r="B18" s="393"/>
      <c r="C18" s="393"/>
      <c r="D18" s="285" t="s">
        <v>22</v>
      </c>
      <c r="E18" s="270">
        <f t="shared" si="3"/>
        <v>173447</v>
      </c>
      <c r="F18" s="270">
        <f t="shared" si="3"/>
        <v>123306</v>
      </c>
      <c r="G18" s="270">
        <f t="shared" si="3"/>
        <v>50141</v>
      </c>
      <c r="H18" s="285" t="s">
        <v>2</v>
      </c>
      <c r="I18" s="393"/>
      <c r="J18" s="393"/>
      <c r="K18" s="592"/>
      <c r="M18" s="17"/>
      <c r="N18" s="42"/>
      <c r="O18" s="17"/>
    </row>
    <row r="19" spans="1:15" s="36" customFormat="1">
      <c r="A19" s="595"/>
      <c r="B19" s="394"/>
      <c r="C19" s="394"/>
      <c r="D19" s="285" t="s">
        <v>0</v>
      </c>
      <c r="E19" s="270">
        <f t="shared" si="3"/>
        <v>301531</v>
      </c>
      <c r="F19" s="270">
        <f t="shared" si="3"/>
        <v>177297</v>
      </c>
      <c r="G19" s="270">
        <f t="shared" si="3"/>
        <v>124234</v>
      </c>
      <c r="H19" s="285" t="s">
        <v>16</v>
      </c>
      <c r="I19" s="394"/>
      <c r="J19" s="394"/>
      <c r="K19" s="592"/>
      <c r="M19" s="17"/>
      <c r="N19" s="42"/>
      <c r="O19" s="17"/>
    </row>
    <row r="20" spans="1:15" s="36" customFormat="1" ht="15" customHeight="1">
      <c r="A20" s="595"/>
      <c r="B20" s="382" t="s">
        <v>272</v>
      </c>
      <c r="C20" s="377"/>
      <c r="D20" s="284" t="s">
        <v>21</v>
      </c>
      <c r="E20" s="237">
        <f t="shared" ref="E20:E25" si="4">SUM(F20:G20)</f>
        <v>82109</v>
      </c>
      <c r="F20" s="237">
        <v>49350</v>
      </c>
      <c r="G20" s="239">
        <v>32759</v>
      </c>
      <c r="H20" s="284" t="s">
        <v>1</v>
      </c>
      <c r="I20" s="380" t="s">
        <v>95</v>
      </c>
      <c r="J20" s="414"/>
      <c r="K20" s="592"/>
      <c r="M20" s="17"/>
      <c r="N20" s="42"/>
      <c r="O20" s="17"/>
    </row>
    <row r="21" spans="1:15" s="36" customFormat="1">
      <c r="A21" s="595"/>
      <c r="B21" s="382"/>
      <c r="C21" s="377"/>
      <c r="D21" s="284" t="s">
        <v>22</v>
      </c>
      <c r="E21" s="237">
        <f t="shared" si="4"/>
        <v>129046</v>
      </c>
      <c r="F21" s="237">
        <v>107022</v>
      </c>
      <c r="G21" s="239">
        <v>22024</v>
      </c>
      <c r="H21" s="284" t="s">
        <v>2</v>
      </c>
      <c r="I21" s="382"/>
      <c r="J21" s="377"/>
      <c r="K21" s="592"/>
    </row>
    <row r="22" spans="1:15" s="36" customFormat="1">
      <c r="A22" s="595"/>
      <c r="B22" s="384"/>
      <c r="C22" s="379"/>
      <c r="D22" s="284" t="s">
        <v>0</v>
      </c>
      <c r="E22" s="237">
        <f t="shared" si="4"/>
        <v>211155</v>
      </c>
      <c r="F22" s="239">
        <f>SUM(F20:F21)</f>
        <v>156372</v>
      </c>
      <c r="G22" s="239">
        <f>SUM(G20:G21)</f>
        <v>54783</v>
      </c>
      <c r="H22" s="284" t="s">
        <v>16</v>
      </c>
      <c r="I22" s="384"/>
      <c r="J22" s="379"/>
      <c r="K22" s="592"/>
    </row>
    <row r="23" spans="1:15" s="36" customFormat="1">
      <c r="A23" s="595"/>
      <c r="B23" s="406" t="s">
        <v>275</v>
      </c>
      <c r="C23" s="387"/>
      <c r="D23" s="286" t="s">
        <v>21</v>
      </c>
      <c r="E23" s="193">
        <f t="shared" si="4"/>
        <v>6636770</v>
      </c>
      <c r="F23" s="201">
        <v>5903680</v>
      </c>
      <c r="G23" s="201">
        <v>733090</v>
      </c>
      <c r="H23" s="286" t="s">
        <v>1</v>
      </c>
      <c r="I23" s="398" t="s">
        <v>276</v>
      </c>
      <c r="J23" s="398"/>
      <c r="K23" s="592"/>
    </row>
    <row r="24" spans="1:15" s="36" customFormat="1">
      <c r="A24" s="595"/>
      <c r="B24" s="407"/>
      <c r="C24" s="389"/>
      <c r="D24" s="286" t="s">
        <v>22</v>
      </c>
      <c r="E24" s="193">
        <f t="shared" si="4"/>
        <v>6825131</v>
      </c>
      <c r="F24" s="201">
        <v>6645411</v>
      </c>
      <c r="G24" s="201">
        <v>179720</v>
      </c>
      <c r="H24" s="286" t="s">
        <v>2</v>
      </c>
      <c r="I24" s="398"/>
      <c r="J24" s="398"/>
      <c r="K24" s="592"/>
    </row>
    <row r="25" spans="1:15" s="36" customFormat="1" ht="15.75" thickBot="1">
      <c r="A25" s="596"/>
      <c r="B25" s="408"/>
      <c r="C25" s="391"/>
      <c r="D25" s="256" t="s">
        <v>0</v>
      </c>
      <c r="E25" s="203">
        <f t="shared" si="4"/>
        <v>13461901</v>
      </c>
      <c r="F25" s="205">
        <f>SUM(F23:F24)</f>
        <v>12549091</v>
      </c>
      <c r="G25" s="205">
        <f>SUM(G23:G24)</f>
        <v>912810</v>
      </c>
      <c r="H25" s="256" t="s">
        <v>16</v>
      </c>
      <c r="I25" s="431"/>
      <c r="J25" s="431"/>
      <c r="K25" s="593"/>
    </row>
    <row r="26" spans="1:15" s="36" customFormat="1" ht="15" customHeight="1">
      <c r="A26" s="244"/>
      <c r="B26" s="244"/>
      <c r="C26" s="244"/>
      <c r="D26" s="17"/>
      <c r="E26" s="247"/>
      <c r="F26" s="247"/>
      <c r="G26" s="247"/>
      <c r="H26" s="17"/>
      <c r="I26" s="244"/>
      <c r="J26" s="244"/>
      <c r="K26" s="244"/>
    </row>
    <row r="27" spans="1:15" s="36" customFormat="1">
      <c r="A27" s="581" t="s">
        <v>136</v>
      </c>
      <c r="B27" s="581" t="s">
        <v>57</v>
      </c>
      <c r="C27" s="581"/>
      <c r="D27" s="581"/>
      <c r="E27" s="581"/>
      <c r="F27" s="581"/>
      <c r="G27" s="581"/>
      <c r="H27" s="581"/>
      <c r="I27" s="581"/>
      <c r="J27" s="581"/>
      <c r="K27" s="581"/>
      <c r="L27" s="581"/>
    </row>
    <row r="28" spans="1:15" s="36" customFormat="1">
      <c r="A28" s="180"/>
      <c r="B28" s="180"/>
      <c r="C28" s="180"/>
      <c r="D28" s="180"/>
      <c r="E28" s="180"/>
      <c r="F28" s="180"/>
      <c r="G28" s="180"/>
      <c r="H28" s="180"/>
      <c r="I28" s="180"/>
      <c r="J28" s="180"/>
      <c r="K28" s="180"/>
      <c r="L28" s="180"/>
    </row>
    <row r="29" spans="1:15" s="36" customFormat="1" ht="33" customHeight="1">
      <c r="A29" s="179" t="s">
        <v>308</v>
      </c>
    </row>
    <row r="30" spans="1:15" s="36" customFormat="1"/>
    <row r="31" spans="1:15" s="36" customFormat="1"/>
  </sheetData>
  <mergeCells count="27">
    <mergeCell ref="B23:C25"/>
    <mergeCell ref="I23:J25"/>
    <mergeCell ref="A27:L27"/>
    <mergeCell ref="K4:K7"/>
    <mergeCell ref="E5:G5"/>
    <mergeCell ref="A8:A25"/>
    <mergeCell ref="B8:C10"/>
    <mergeCell ref="I8:J10"/>
    <mergeCell ref="K8:K25"/>
    <mergeCell ref="B11:B19"/>
    <mergeCell ref="C11:C13"/>
    <mergeCell ref="I11:I13"/>
    <mergeCell ref="J11:J19"/>
    <mergeCell ref="C14:C16"/>
    <mergeCell ref="I14:I16"/>
    <mergeCell ref="C17:C19"/>
    <mergeCell ref="I17:I19"/>
    <mergeCell ref="B20:C22"/>
    <mergeCell ref="I20:J22"/>
    <mergeCell ref="C1:I1"/>
    <mergeCell ref="C2:I2"/>
    <mergeCell ref="I4:J7"/>
    <mergeCell ref="A4:A7"/>
    <mergeCell ref="B4:C7"/>
    <mergeCell ref="D4:D7"/>
    <mergeCell ref="E4:G4"/>
    <mergeCell ref="H4:H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70"/>
  <sheetViews>
    <sheetView workbookViewId="0">
      <selection activeCell="E90" sqref="E90"/>
    </sheetView>
  </sheetViews>
  <sheetFormatPr defaultColWidth="9.140625" defaultRowHeight="15"/>
  <cols>
    <col min="1" max="1" width="13.7109375" style="38" customWidth="1"/>
    <col min="2" max="2" width="11.85546875" style="36" customWidth="1"/>
    <col min="3" max="3" width="14.140625" style="41" customWidth="1"/>
    <col min="4" max="4" width="14.28515625" style="41" customWidth="1"/>
    <col min="5" max="6" width="11" style="36" customWidth="1"/>
    <col min="7" max="7" width="8.85546875" style="36" bestFit="1" customWidth="1"/>
    <col min="8" max="8" width="9.7109375" style="36" bestFit="1" customWidth="1"/>
    <col min="9" max="13" width="8.85546875" style="36" bestFit="1" customWidth="1"/>
    <col min="14" max="17" width="8.7109375" style="36" bestFit="1" customWidth="1"/>
    <col min="18" max="18" width="10.28515625" style="36" customWidth="1"/>
    <col min="19" max="19" width="13.85546875" style="36" customWidth="1"/>
    <col min="20" max="20" width="11.7109375" style="36" customWidth="1"/>
    <col min="21" max="21" width="10.140625" style="36" customWidth="1"/>
    <col min="22" max="22" width="11.7109375" style="38" customWidth="1"/>
    <col min="23" max="16384" width="9.140625" style="36"/>
  </cols>
  <sheetData>
    <row r="1" spans="1:23" ht="28.5" customHeight="1">
      <c r="A1" s="125" t="s">
        <v>154</v>
      </c>
      <c r="B1" s="235"/>
      <c r="C1" s="425" t="s">
        <v>377</v>
      </c>
      <c r="D1" s="425"/>
      <c r="E1" s="425"/>
      <c r="F1" s="425"/>
      <c r="G1" s="425"/>
      <c r="H1" s="425"/>
      <c r="I1" s="425"/>
      <c r="J1" s="425"/>
      <c r="K1" s="425"/>
      <c r="L1" s="425"/>
      <c r="M1" s="425"/>
      <c r="N1" s="425"/>
      <c r="O1" s="425"/>
      <c r="P1" s="425"/>
      <c r="Q1" s="425"/>
      <c r="R1" s="425"/>
      <c r="S1" s="425"/>
      <c r="T1" s="425"/>
    </row>
    <row r="2" spans="1:23" s="32" customFormat="1" ht="26.25" customHeight="1">
      <c r="B2" s="235"/>
      <c r="C2" s="425" t="s">
        <v>378</v>
      </c>
      <c r="D2" s="425"/>
      <c r="E2" s="425"/>
      <c r="F2" s="425"/>
      <c r="G2" s="425"/>
      <c r="H2" s="425"/>
      <c r="I2" s="425"/>
      <c r="J2" s="425"/>
      <c r="K2" s="425"/>
      <c r="L2" s="425"/>
      <c r="M2" s="425"/>
      <c r="N2" s="425"/>
      <c r="O2" s="425"/>
      <c r="P2" s="425"/>
      <c r="Q2" s="425"/>
      <c r="R2" s="425"/>
      <c r="S2" s="425"/>
      <c r="T2" s="425"/>
      <c r="U2" s="255"/>
      <c r="V2" s="255"/>
      <c r="W2" s="3"/>
    </row>
    <row r="3" spans="1:23" s="32" customFormat="1">
      <c r="A3" s="254"/>
      <c r="B3" s="235"/>
      <c r="C3" s="39"/>
      <c r="D3" s="39"/>
      <c r="V3" s="37"/>
    </row>
    <row r="4" spans="1:23" s="32" customFormat="1" ht="27" customHeight="1">
      <c r="A4" s="467" t="s">
        <v>42</v>
      </c>
      <c r="B4" s="467" t="s">
        <v>46</v>
      </c>
      <c r="C4" s="465" t="s">
        <v>49</v>
      </c>
      <c r="D4" s="466"/>
      <c r="E4" s="597" t="s">
        <v>43</v>
      </c>
      <c r="F4" s="598" t="s">
        <v>379</v>
      </c>
      <c r="G4" s="599"/>
      <c r="H4" s="599"/>
      <c r="I4" s="599"/>
      <c r="J4" s="599"/>
      <c r="K4" s="599"/>
      <c r="L4" s="599"/>
      <c r="M4" s="599"/>
      <c r="N4" s="599"/>
      <c r="O4" s="599"/>
      <c r="P4" s="599"/>
      <c r="Q4" s="599"/>
      <c r="R4" s="597" t="s">
        <v>45</v>
      </c>
      <c r="S4" s="600" t="s">
        <v>99</v>
      </c>
      <c r="T4" s="601"/>
      <c r="U4" s="467" t="s">
        <v>47</v>
      </c>
      <c r="V4" s="467" t="s">
        <v>44</v>
      </c>
    </row>
    <row r="5" spans="1:23" s="32" customFormat="1" ht="20.25" customHeight="1">
      <c r="A5" s="361"/>
      <c r="B5" s="361"/>
      <c r="C5" s="358"/>
      <c r="D5" s="359"/>
      <c r="E5" s="583"/>
      <c r="F5" s="604" t="s">
        <v>380</v>
      </c>
      <c r="G5" s="513"/>
      <c r="H5" s="513"/>
      <c r="I5" s="513"/>
      <c r="J5" s="513"/>
      <c r="K5" s="513"/>
      <c r="L5" s="513"/>
      <c r="M5" s="513"/>
      <c r="N5" s="513"/>
      <c r="O5" s="513"/>
      <c r="P5" s="513"/>
      <c r="Q5" s="513"/>
      <c r="R5" s="583"/>
      <c r="S5" s="586"/>
      <c r="T5" s="587"/>
      <c r="U5" s="361"/>
      <c r="V5" s="361"/>
    </row>
    <row r="6" spans="1:23" s="32" customFormat="1" ht="26.25" customHeight="1">
      <c r="A6" s="361"/>
      <c r="B6" s="361"/>
      <c r="C6" s="358"/>
      <c r="D6" s="359"/>
      <c r="E6" s="583"/>
      <c r="F6" s="257" t="s">
        <v>331</v>
      </c>
      <c r="G6" s="602" t="s">
        <v>3</v>
      </c>
      <c r="H6" s="602" t="s">
        <v>4</v>
      </c>
      <c r="I6" s="602" t="s">
        <v>5</v>
      </c>
      <c r="J6" s="602" t="s">
        <v>6</v>
      </c>
      <c r="K6" s="602" t="s">
        <v>7</v>
      </c>
      <c r="L6" s="602" t="s">
        <v>8</v>
      </c>
      <c r="M6" s="602" t="s">
        <v>9</v>
      </c>
      <c r="N6" s="602" t="s">
        <v>10</v>
      </c>
      <c r="O6" s="602" t="s">
        <v>11</v>
      </c>
      <c r="P6" s="605" t="s">
        <v>12</v>
      </c>
      <c r="Q6" s="605" t="s">
        <v>15</v>
      </c>
      <c r="R6" s="583"/>
      <c r="S6" s="586"/>
      <c r="T6" s="587"/>
      <c r="U6" s="361"/>
      <c r="V6" s="361"/>
      <c r="W6" s="1"/>
    </row>
    <row r="7" spans="1:23" s="32" customFormat="1" ht="30.75" customHeight="1" thickBot="1">
      <c r="A7" s="361"/>
      <c r="B7" s="361"/>
      <c r="C7" s="358"/>
      <c r="D7" s="359"/>
      <c r="E7" s="583"/>
      <c r="F7" s="27" t="s">
        <v>16</v>
      </c>
      <c r="G7" s="603"/>
      <c r="H7" s="603"/>
      <c r="I7" s="603"/>
      <c r="J7" s="603"/>
      <c r="K7" s="603"/>
      <c r="L7" s="603"/>
      <c r="M7" s="603"/>
      <c r="N7" s="603"/>
      <c r="O7" s="603"/>
      <c r="P7" s="606"/>
      <c r="Q7" s="606"/>
      <c r="R7" s="583"/>
      <c r="S7" s="586"/>
      <c r="T7" s="587"/>
      <c r="U7" s="361"/>
      <c r="V7" s="361"/>
      <c r="W7" s="1"/>
    </row>
    <row r="8" spans="1:23" s="32" customFormat="1" ht="21.75" customHeight="1">
      <c r="A8" s="564" t="s">
        <v>172</v>
      </c>
      <c r="B8" s="503" t="s">
        <v>299</v>
      </c>
      <c r="C8" s="576"/>
      <c r="D8" s="504"/>
      <c r="E8" s="67" t="s">
        <v>21</v>
      </c>
      <c r="F8" s="321">
        <f>SUM(G8:Q8)</f>
        <v>6846963</v>
      </c>
      <c r="G8" s="263">
        <v>863913</v>
      </c>
      <c r="H8" s="263">
        <v>948271</v>
      </c>
      <c r="I8" s="263">
        <v>940652</v>
      </c>
      <c r="J8" s="263">
        <v>850881</v>
      </c>
      <c r="K8" s="263">
        <v>740957</v>
      </c>
      <c r="L8" s="263">
        <v>618942</v>
      </c>
      <c r="M8" s="263">
        <v>511130</v>
      </c>
      <c r="N8" s="263">
        <v>407257</v>
      </c>
      <c r="O8" s="263">
        <v>308563</v>
      </c>
      <c r="P8" s="263">
        <v>227708</v>
      </c>
      <c r="Q8" s="263">
        <v>428689</v>
      </c>
      <c r="R8" s="67" t="s">
        <v>1</v>
      </c>
      <c r="S8" s="503" t="s">
        <v>278</v>
      </c>
      <c r="T8" s="576"/>
      <c r="U8" s="504"/>
      <c r="V8" s="561" t="s">
        <v>174</v>
      </c>
      <c r="W8" s="1"/>
    </row>
    <row r="9" spans="1:23" s="32" customFormat="1" ht="15.75" customHeight="1">
      <c r="A9" s="565"/>
      <c r="B9" s="505"/>
      <c r="C9" s="577"/>
      <c r="D9" s="506"/>
      <c r="E9" s="283" t="s">
        <v>22</v>
      </c>
      <c r="F9" s="322">
        <f t="shared" ref="F9:F10" si="0">SUM(G9:Q9)</f>
        <v>7127624</v>
      </c>
      <c r="G9" s="288">
        <v>895657</v>
      </c>
      <c r="H9" s="288">
        <v>1036753</v>
      </c>
      <c r="I9" s="288">
        <v>962751</v>
      </c>
      <c r="J9" s="288">
        <v>867032</v>
      </c>
      <c r="K9" s="288">
        <v>760228</v>
      </c>
      <c r="L9" s="288">
        <v>643599</v>
      </c>
      <c r="M9" s="288">
        <v>540812</v>
      </c>
      <c r="N9" s="288">
        <v>431338</v>
      </c>
      <c r="O9" s="288">
        <v>336138</v>
      </c>
      <c r="P9" s="288">
        <v>243560</v>
      </c>
      <c r="Q9" s="288">
        <v>409756</v>
      </c>
      <c r="R9" s="283" t="s">
        <v>2</v>
      </c>
      <c r="S9" s="505"/>
      <c r="T9" s="577"/>
      <c r="U9" s="506"/>
      <c r="V9" s="562"/>
      <c r="W9" s="1"/>
    </row>
    <row r="10" spans="1:23" s="32" customFormat="1">
      <c r="A10" s="565"/>
      <c r="B10" s="578"/>
      <c r="C10" s="579"/>
      <c r="D10" s="580"/>
      <c r="E10" s="283" t="s">
        <v>0</v>
      </c>
      <c r="F10" s="322">
        <f t="shared" si="0"/>
        <v>13974587</v>
      </c>
      <c r="G10" s="322">
        <f t="shared" ref="G10:Q10" si="1">SUM(G8:G9)</f>
        <v>1759570</v>
      </c>
      <c r="H10" s="322">
        <f t="shared" si="1"/>
        <v>1985024</v>
      </c>
      <c r="I10" s="322">
        <f t="shared" si="1"/>
        <v>1903403</v>
      </c>
      <c r="J10" s="322">
        <f t="shared" si="1"/>
        <v>1717913</v>
      </c>
      <c r="K10" s="322">
        <f t="shared" si="1"/>
        <v>1501185</v>
      </c>
      <c r="L10" s="322">
        <f t="shared" si="1"/>
        <v>1262541</v>
      </c>
      <c r="M10" s="322">
        <f t="shared" si="1"/>
        <v>1051942</v>
      </c>
      <c r="N10" s="322">
        <f t="shared" si="1"/>
        <v>838595</v>
      </c>
      <c r="O10" s="322">
        <f t="shared" si="1"/>
        <v>644701</v>
      </c>
      <c r="P10" s="322">
        <f t="shared" si="1"/>
        <v>471268</v>
      </c>
      <c r="Q10" s="322">
        <f t="shared" si="1"/>
        <v>838445</v>
      </c>
      <c r="R10" s="283" t="s">
        <v>16</v>
      </c>
      <c r="S10" s="578"/>
      <c r="T10" s="579"/>
      <c r="U10" s="580"/>
      <c r="V10" s="562"/>
    </row>
    <row r="11" spans="1:23" s="32" customFormat="1">
      <c r="A11" s="565"/>
      <c r="B11" s="540" t="s">
        <v>33</v>
      </c>
      <c r="C11" s="620" t="s">
        <v>292</v>
      </c>
      <c r="D11" s="621"/>
      <c r="E11" s="313" t="s">
        <v>21</v>
      </c>
      <c r="F11" s="323">
        <f>SUM(G11:Q11)</f>
        <v>832945</v>
      </c>
      <c r="G11" s="324">
        <f t="shared" ref="G11:Q11" si="2">G14+G17+G23+G26</f>
        <v>1184</v>
      </c>
      <c r="H11" s="324">
        <f t="shared" si="2"/>
        <v>34344</v>
      </c>
      <c r="I11" s="324">
        <f t="shared" si="2"/>
        <v>149270</v>
      </c>
      <c r="J11" s="324">
        <f t="shared" si="2"/>
        <v>168681</v>
      </c>
      <c r="K11" s="324">
        <f t="shared" si="2"/>
        <v>191801</v>
      </c>
      <c r="L11" s="324">
        <f t="shared" si="2"/>
        <v>150835</v>
      </c>
      <c r="M11" s="324">
        <f t="shared" si="2"/>
        <v>84156</v>
      </c>
      <c r="N11" s="324">
        <f t="shared" si="2"/>
        <v>36509</v>
      </c>
      <c r="O11" s="324">
        <f t="shared" si="2"/>
        <v>12996</v>
      </c>
      <c r="P11" s="324">
        <f t="shared" si="2"/>
        <v>1736</v>
      </c>
      <c r="Q11" s="324">
        <f t="shared" si="2"/>
        <v>1433</v>
      </c>
      <c r="R11" s="313" t="s">
        <v>1</v>
      </c>
      <c r="S11" s="446" t="s">
        <v>280</v>
      </c>
      <c r="T11" s="447"/>
      <c r="U11" s="540" t="s">
        <v>40</v>
      </c>
      <c r="V11" s="562"/>
    </row>
    <row r="12" spans="1:23" s="32" customFormat="1">
      <c r="A12" s="565"/>
      <c r="B12" s="541"/>
      <c r="C12" s="622"/>
      <c r="D12" s="623"/>
      <c r="E12" s="313" t="s">
        <v>22</v>
      </c>
      <c r="F12" s="323">
        <f t="shared" ref="F12:F13" si="3">SUM(G12:Q12)</f>
        <v>3997749</v>
      </c>
      <c r="G12" s="324">
        <f t="shared" ref="G12:Q12" si="4">G15+G18+G24+G27</f>
        <v>14216</v>
      </c>
      <c r="H12" s="324">
        <f t="shared" si="4"/>
        <v>269667</v>
      </c>
      <c r="I12" s="324">
        <f t="shared" si="4"/>
        <v>704017</v>
      </c>
      <c r="J12" s="324">
        <f t="shared" si="4"/>
        <v>762654</v>
      </c>
      <c r="K12" s="324">
        <f t="shared" si="4"/>
        <v>692471</v>
      </c>
      <c r="L12" s="324">
        <f t="shared" si="4"/>
        <v>584456</v>
      </c>
      <c r="M12" s="324">
        <f t="shared" si="4"/>
        <v>448509</v>
      </c>
      <c r="N12" s="324">
        <f t="shared" si="4"/>
        <v>268757</v>
      </c>
      <c r="O12" s="324">
        <f t="shared" si="4"/>
        <v>155224</v>
      </c>
      <c r="P12" s="324">
        <f t="shared" si="4"/>
        <v>47164</v>
      </c>
      <c r="Q12" s="324">
        <f t="shared" si="4"/>
        <v>50614</v>
      </c>
      <c r="R12" s="313" t="s">
        <v>2</v>
      </c>
      <c r="S12" s="446"/>
      <c r="T12" s="447"/>
      <c r="U12" s="541"/>
      <c r="V12" s="562"/>
    </row>
    <row r="13" spans="1:23" s="32" customFormat="1">
      <c r="A13" s="565"/>
      <c r="B13" s="541"/>
      <c r="C13" s="622"/>
      <c r="D13" s="623"/>
      <c r="E13" s="313" t="s">
        <v>0</v>
      </c>
      <c r="F13" s="323">
        <f t="shared" si="3"/>
        <v>4830694</v>
      </c>
      <c r="G13" s="323">
        <f t="shared" ref="G13:Q13" si="5">SUM(G11:G12)</f>
        <v>15400</v>
      </c>
      <c r="H13" s="323">
        <f t="shared" si="5"/>
        <v>304011</v>
      </c>
      <c r="I13" s="323">
        <f t="shared" si="5"/>
        <v>853287</v>
      </c>
      <c r="J13" s="323">
        <f t="shared" si="5"/>
        <v>931335</v>
      </c>
      <c r="K13" s="323">
        <f t="shared" si="5"/>
        <v>884272</v>
      </c>
      <c r="L13" s="323">
        <f t="shared" si="5"/>
        <v>735291</v>
      </c>
      <c r="M13" s="323">
        <f t="shared" si="5"/>
        <v>532665</v>
      </c>
      <c r="N13" s="323">
        <f t="shared" si="5"/>
        <v>305266</v>
      </c>
      <c r="O13" s="323">
        <f t="shared" si="5"/>
        <v>168220</v>
      </c>
      <c r="P13" s="323">
        <f t="shared" si="5"/>
        <v>48900</v>
      </c>
      <c r="Q13" s="323">
        <f t="shared" si="5"/>
        <v>52047</v>
      </c>
      <c r="R13" s="313" t="s">
        <v>16</v>
      </c>
      <c r="S13" s="446"/>
      <c r="T13" s="447"/>
      <c r="U13" s="541"/>
      <c r="V13" s="562"/>
    </row>
    <row r="14" spans="1:23" s="32" customFormat="1" ht="14.25" customHeight="1">
      <c r="A14" s="565"/>
      <c r="B14" s="541"/>
      <c r="C14" s="392" t="s">
        <v>20</v>
      </c>
      <c r="D14" s="373" t="s">
        <v>270</v>
      </c>
      <c r="E14" s="284" t="s">
        <v>21</v>
      </c>
      <c r="F14" s="289">
        <f>SUM(G14:Q14)</f>
        <v>857</v>
      </c>
      <c r="G14" s="290">
        <v>0</v>
      </c>
      <c r="H14" s="290">
        <v>0</v>
      </c>
      <c r="I14" s="290">
        <v>242</v>
      </c>
      <c r="J14" s="290">
        <v>249</v>
      </c>
      <c r="K14" s="290">
        <v>91</v>
      </c>
      <c r="L14" s="290">
        <v>275</v>
      </c>
      <c r="M14" s="290">
        <v>0</v>
      </c>
      <c r="N14" s="290">
        <v>0</v>
      </c>
      <c r="O14" s="290">
        <v>0</v>
      </c>
      <c r="P14" s="290">
        <v>0</v>
      </c>
      <c r="Q14" s="290">
        <v>0</v>
      </c>
      <c r="R14" s="232" t="s">
        <v>1</v>
      </c>
      <c r="S14" s="435" t="s">
        <v>108</v>
      </c>
      <c r="T14" s="392" t="s">
        <v>91</v>
      </c>
      <c r="U14" s="541"/>
      <c r="V14" s="562"/>
    </row>
    <row r="15" spans="1:23" s="32" customFormat="1">
      <c r="A15" s="565"/>
      <c r="B15" s="541"/>
      <c r="C15" s="393"/>
      <c r="D15" s="374"/>
      <c r="E15" s="284" t="s">
        <v>22</v>
      </c>
      <c r="F15" s="289">
        <f t="shared" ref="F15:F19" si="6">SUM(G15:Q15)</f>
        <v>12280</v>
      </c>
      <c r="G15" s="290">
        <v>23</v>
      </c>
      <c r="H15" s="290">
        <v>501</v>
      </c>
      <c r="I15" s="290">
        <v>1555</v>
      </c>
      <c r="J15" s="290">
        <v>3337</v>
      </c>
      <c r="K15" s="290">
        <v>1592</v>
      </c>
      <c r="L15" s="290">
        <v>1230</v>
      </c>
      <c r="M15" s="290">
        <v>299</v>
      </c>
      <c r="N15" s="290">
        <v>2144</v>
      </c>
      <c r="O15" s="290">
        <v>590</v>
      </c>
      <c r="P15" s="290">
        <v>0</v>
      </c>
      <c r="Q15" s="290">
        <v>1009</v>
      </c>
      <c r="R15" s="284" t="s">
        <v>2</v>
      </c>
      <c r="S15" s="436"/>
      <c r="T15" s="393"/>
      <c r="U15" s="541"/>
      <c r="V15" s="562"/>
    </row>
    <row r="16" spans="1:23" s="32" customFormat="1">
      <c r="A16" s="565"/>
      <c r="B16" s="541"/>
      <c r="C16" s="393"/>
      <c r="D16" s="375"/>
      <c r="E16" s="284" t="s">
        <v>0</v>
      </c>
      <c r="F16" s="289">
        <f t="shared" si="6"/>
        <v>13137</v>
      </c>
      <c r="G16" s="289">
        <f t="shared" ref="G16:Q16" si="7">SUM(G14:G15)</f>
        <v>23</v>
      </c>
      <c r="H16" s="289">
        <f t="shared" si="7"/>
        <v>501</v>
      </c>
      <c r="I16" s="289">
        <f t="shared" si="7"/>
        <v>1797</v>
      </c>
      <c r="J16" s="289">
        <f t="shared" si="7"/>
        <v>3586</v>
      </c>
      <c r="K16" s="289">
        <f t="shared" si="7"/>
        <v>1683</v>
      </c>
      <c r="L16" s="289">
        <f t="shared" si="7"/>
        <v>1505</v>
      </c>
      <c r="M16" s="289">
        <f t="shared" si="7"/>
        <v>299</v>
      </c>
      <c r="N16" s="289">
        <f t="shared" si="7"/>
        <v>2144</v>
      </c>
      <c r="O16" s="289">
        <f t="shared" si="7"/>
        <v>590</v>
      </c>
      <c r="P16" s="289">
        <f t="shared" si="7"/>
        <v>0</v>
      </c>
      <c r="Q16" s="289">
        <f t="shared" si="7"/>
        <v>1009</v>
      </c>
      <c r="R16" s="284" t="s">
        <v>16</v>
      </c>
      <c r="S16" s="437"/>
      <c r="T16" s="393"/>
      <c r="U16" s="541"/>
      <c r="V16" s="562"/>
      <c r="W16" s="73"/>
    </row>
    <row r="17" spans="1:23" s="32" customFormat="1" ht="15" customHeight="1">
      <c r="A17" s="565"/>
      <c r="B17" s="541"/>
      <c r="C17" s="393"/>
      <c r="D17" s="373" t="s">
        <v>271</v>
      </c>
      <c r="E17" s="284" t="s">
        <v>21</v>
      </c>
      <c r="F17" s="289">
        <f t="shared" si="6"/>
        <v>1474</v>
      </c>
      <c r="G17" s="290">
        <v>0</v>
      </c>
      <c r="H17" s="290">
        <v>85</v>
      </c>
      <c r="I17" s="290">
        <v>0</v>
      </c>
      <c r="J17" s="290">
        <v>270</v>
      </c>
      <c r="K17" s="290">
        <v>0</v>
      </c>
      <c r="L17" s="290">
        <v>1041</v>
      </c>
      <c r="M17" s="290">
        <v>0</v>
      </c>
      <c r="N17" s="290">
        <v>78</v>
      </c>
      <c r="O17" s="290">
        <v>0</v>
      </c>
      <c r="P17" s="290">
        <v>0</v>
      </c>
      <c r="Q17" s="290">
        <v>0</v>
      </c>
      <c r="R17" s="284" t="s">
        <v>1</v>
      </c>
      <c r="S17" s="435" t="s">
        <v>109</v>
      </c>
      <c r="T17" s="393"/>
      <c r="U17" s="541"/>
      <c r="V17" s="562"/>
    </row>
    <row r="18" spans="1:23" s="32" customFormat="1">
      <c r="A18" s="565"/>
      <c r="B18" s="541"/>
      <c r="C18" s="393"/>
      <c r="D18" s="374"/>
      <c r="E18" s="284" t="s">
        <v>22</v>
      </c>
      <c r="F18" s="289">
        <f t="shared" si="6"/>
        <v>24616</v>
      </c>
      <c r="G18" s="290">
        <v>0</v>
      </c>
      <c r="H18" s="290">
        <v>1881</v>
      </c>
      <c r="I18" s="290">
        <v>2817</v>
      </c>
      <c r="J18" s="290">
        <v>2456</v>
      </c>
      <c r="K18" s="290">
        <v>3205</v>
      </c>
      <c r="L18" s="290">
        <v>3821</v>
      </c>
      <c r="M18" s="290">
        <v>5158</v>
      </c>
      <c r="N18" s="290">
        <v>2749</v>
      </c>
      <c r="O18" s="290">
        <v>1863</v>
      </c>
      <c r="P18" s="290">
        <v>227</v>
      </c>
      <c r="Q18" s="290">
        <v>439</v>
      </c>
      <c r="R18" s="284" t="s">
        <v>2</v>
      </c>
      <c r="S18" s="436"/>
      <c r="T18" s="393"/>
      <c r="U18" s="541"/>
      <c r="V18" s="562"/>
    </row>
    <row r="19" spans="1:23" s="32" customFormat="1">
      <c r="A19" s="565"/>
      <c r="B19" s="541"/>
      <c r="C19" s="393"/>
      <c r="D19" s="375"/>
      <c r="E19" s="284" t="s">
        <v>0</v>
      </c>
      <c r="F19" s="289">
        <f t="shared" si="6"/>
        <v>26090</v>
      </c>
      <c r="G19" s="289">
        <f t="shared" ref="G19:Q19" si="8">SUM(G17:G18)</f>
        <v>0</v>
      </c>
      <c r="H19" s="289">
        <f t="shared" si="8"/>
        <v>1966</v>
      </c>
      <c r="I19" s="289">
        <f t="shared" si="8"/>
        <v>2817</v>
      </c>
      <c r="J19" s="289">
        <f t="shared" si="8"/>
        <v>2726</v>
      </c>
      <c r="K19" s="289">
        <f t="shared" si="8"/>
        <v>3205</v>
      </c>
      <c r="L19" s="289">
        <f t="shared" si="8"/>
        <v>4862</v>
      </c>
      <c r="M19" s="289">
        <f t="shared" si="8"/>
        <v>5158</v>
      </c>
      <c r="N19" s="289">
        <f t="shared" si="8"/>
        <v>2827</v>
      </c>
      <c r="O19" s="289">
        <f t="shared" si="8"/>
        <v>1863</v>
      </c>
      <c r="P19" s="289">
        <f t="shared" si="8"/>
        <v>227</v>
      </c>
      <c r="Q19" s="289">
        <f t="shared" si="8"/>
        <v>439</v>
      </c>
      <c r="R19" s="284" t="s">
        <v>16</v>
      </c>
      <c r="S19" s="439"/>
      <c r="T19" s="393"/>
      <c r="U19" s="541"/>
      <c r="V19" s="562"/>
    </row>
    <row r="20" spans="1:23" s="32" customFormat="1" ht="15" customHeight="1">
      <c r="A20" s="565"/>
      <c r="B20" s="541"/>
      <c r="C20" s="393"/>
      <c r="D20" s="392" t="s">
        <v>273</v>
      </c>
      <c r="E20" s="285" t="s">
        <v>21</v>
      </c>
      <c r="F20" s="291">
        <f>SUM(F14,F17)</f>
        <v>2331</v>
      </c>
      <c r="G20" s="291">
        <f t="shared" ref="G20:Q20" si="9">SUM(G14,G17)</f>
        <v>0</v>
      </c>
      <c r="H20" s="291">
        <f t="shared" si="9"/>
        <v>85</v>
      </c>
      <c r="I20" s="291">
        <f t="shared" si="9"/>
        <v>242</v>
      </c>
      <c r="J20" s="291">
        <f t="shared" si="9"/>
        <v>519</v>
      </c>
      <c r="K20" s="291">
        <f t="shared" si="9"/>
        <v>91</v>
      </c>
      <c r="L20" s="291">
        <f t="shared" si="9"/>
        <v>1316</v>
      </c>
      <c r="M20" s="291">
        <f t="shared" si="9"/>
        <v>0</v>
      </c>
      <c r="N20" s="291">
        <f t="shared" si="9"/>
        <v>78</v>
      </c>
      <c r="O20" s="291">
        <f t="shared" si="9"/>
        <v>0</v>
      </c>
      <c r="P20" s="291">
        <f t="shared" si="9"/>
        <v>0</v>
      </c>
      <c r="Q20" s="291">
        <f t="shared" si="9"/>
        <v>0</v>
      </c>
      <c r="R20" s="285" t="s">
        <v>1</v>
      </c>
      <c r="S20" s="392" t="s">
        <v>180</v>
      </c>
      <c r="T20" s="393"/>
      <c r="U20" s="541"/>
      <c r="V20" s="562"/>
    </row>
    <row r="21" spans="1:23" s="32" customFormat="1">
      <c r="A21" s="565"/>
      <c r="B21" s="541"/>
      <c r="C21" s="393"/>
      <c r="D21" s="393"/>
      <c r="E21" s="285" t="s">
        <v>22</v>
      </c>
      <c r="F21" s="291">
        <f t="shared" ref="F21:Q22" si="10">SUM(F15,F18)</f>
        <v>36896</v>
      </c>
      <c r="G21" s="291">
        <f t="shared" si="10"/>
        <v>23</v>
      </c>
      <c r="H21" s="291">
        <f t="shared" si="10"/>
        <v>2382</v>
      </c>
      <c r="I21" s="291">
        <f t="shared" si="10"/>
        <v>4372</v>
      </c>
      <c r="J21" s="291">
        <f t="shared" si="10"/>
        <v>5793</v>
      </c>
      <c r="K21" s="291">
        <f t="shared" si="10"/>
        <v>4797</v>
      </c>
      <c r="L21" s="291">
        <f t="shared" si="10"/>
        <v>5051</v>
      </c>
      <c r="M21" s="291">
        <f t="shared" si="10"/>
        <v>5457</v>
      </c>
      <c r="N21" s="291">
        <f t="shared" si="10"/>
        <v>4893</v>
      </c>
      <c r="O21" s="291">
        <f t="shared" si="10"/>
        <v>2453</v>
      </c>
      <c r="P21" s="291">
        <f t="shared" si="10"/>
        <v>227</v>
      </c>
      <c r="Q21" s="291">
        <f t="shared" si="10"/>
        <v>1448</v>
      </c>
      <c r="R21" s="285" t="s">
        <v>2</v>
      </c>
      <c r="S21" s="393"/>
      <c r="T21" s="393"/>
      <c r="U21" s="541"/>
      <c r="V21" s="562"/>
    </row>
    <row r="22" spans="1:23" s="32" customFormat="1">
      <c r="A22" s="565"/>
      <c r="B22" s="541"/>
      <c r="C22" s="394"/>
      <c r="D22" s="394"/>
      <c r="E22" s="285" t="s">
        <v>0</v>
      </c>
      <c r="F22" s="291">
        <f t="shared" si="10"/>
        <v>39227</v>
      </c>
      <c r="G22" s="291">
        <f t="shared" si="10"/>
        <v>23</v>
      </c>
      <c r="H22" s="291">
        <f t="shared" si="10"/>
        <v>2467</v>
      </c>
      <c r="I22" s="291">
        <f t="shared" si="10"/>
        <v>4614</v>
      </c>
      <c r="J22" s="291">
        <f t="shared" si="10"/>
        <v>6312</v>
      </c>
      <c r="K22" s="291">
        <f t="shared" si="10"/>
        <v>4888</v>
      </c>
      <c r="L22" s="291">
        <f t="shared" si="10"/>
        <v>6367</v>
      </c>
      <c r="M22" s="291">
        <f t="shared" si="10"/>
        <v>5457</v>
      </c>
      <c r="N22" s="291">
        <f t="shared" si="10"/>
        <v>4971</v>
      </c>
      <c r="O22" s="291">
        <f t="shared" si="10"/>
        <v>2453</v>
      </c>
      <c r="P22" s="291">
        <f t="shared" si="10"/>
        <v>227</v>
      </c>
      <c r="Q22" s="291">
        <f t="shared" si="10"/>
        <v>1448</v>
      </c>
      <c r="R22" s="285" t="s">
        <v>16</v>
      </c>
      <c r="S22" s="394"/>
      <c r="T22" s="394"/>
      <c r="U22" s="541"/>
      <c r="V22" s="562"/>
    </row>
    <row r="23" spans="1:23" s="32" customFormat="1" ht="14.45" customHeight="1">
      <c r="A23" s="565"/>
      <c r="B23" s="541"/>
      <c r="C23" s="382" t="s">
        <v>272</v>
      </c>
      <c r="D23" s="377"/>
      <c r="E23" s="284" t="s">
        <v>21</v>
      </c>
      <c r="F23" s="289">
        <f>SUM(G23:Q23)</f>
        <v>4773</v>
      </c>
      <c r="G23" s="290">
        <v>0</v>
      </c>
      <c r="H23" s="290">
        <v>151</v>
      </c>
      <c r="I23" s="290">
        <v>162</v>
      </c>
      <c r="J23" s="290">
        <v>0</v>
      </c>
      <c r="K23" s="290">
        <v>1927</v>
      </c>
      <c r="L23" s="290">
        <v>1336</v>
      </c>
      <c r="M23" s="290">
        <v>516</v>
      </c>
      <c r="N23" s="290">
        <v>681</v>
      </c>
      <c r="O23" s="290">
        <v>0</v>
      </c>
      <c r="P23" s="290">
        <v>0</v>
      </c>
      <c r="Q23" s="290">
        <v>0</v>
      </c>
      <c r="R23" s="284" t="s">
        <v>1</v>
      </c>
      <c r="S23" s="380" t="s">
        <v>95</v>
      </c>
      <c r="T23" s="414"/>
      <c r="U23" s="541"/>
      <c r="V23" s="562"/>
    </row>
    <row r="24" spans="1:23" s="32" customFormat="1">
      <c r="A24" s="565"/>
      <c r="B24" s="541"/>
      <c r="C24" s="382"/>
      <c r="D24" s="377"/>
      <c r="E24" s="284" t="s">
        <v>22</v>
      </c>
      <c r="F24" s="289">
        <f>SUM(G24:Q24)</f>
        <v>41209</v>
      </c>
      <c r="G24" s="290">
        <v>115</v>
      </c>
      <c r="H24" s="290">
        <v>2286</v>
      </c>
      <c r="I24" s="290">
        <v>3068</v>
      </c>
      <c r="J24" s="290">
        <v>8030</v>
      </c>
      <c r="K24" s="290">
        <v>5858</v>
      </c>
      <c r="L24" s="290">
        <v>8176</v>
      </c>
      <c r="M24" s="290">
        <v>5715</v>
      </c>
      <c r="N24" s="290">
        <v>2708</v>
      </c>
      <c r="O24" s="290">
        <v>2998</v>
      </c>
      <c r="P24" s="290">
        <v>624</v>
      </c>
      <c r="Q24" s="290">
        <v>1631</v>
      </c>
      <c r="R24" s="284" t="s">
        <v>2</v>
      </c>
      <c r="S24" s="382"/>
      <c r="T24" s="377"/>
      <c r="U24" s="541"/>
      <c r="V24" s="562"/>
    </row>
    <row r="25" spans="1:23" s="32" customFormat="1" ht="14.45" customHeight="1">
      <c r="A25" s="565"/>
      <c r="B25" s="541"/>
      <c r="C25" s="384"/>
      <c r="D25" s="379"/>
      <c r="E25" s="284" t="s">
        <v>0</v>
      </c>
      <c r="F25" s="289">
        <f t="shared" ref="F25:Q25" si="11">SUM(F23:F24)</f>
        <v>45982</v>
      </c>
      <c r="G25" s="289">
        <f t="shared" si="11"/>
        <v>115</v>
      </c>
      <c r="H25" s="289">
        <f t="shared" si="11"/>
        <v>2437</v>
      </c>
      <c r="I25" s="289">
        <f t="shared" si="11"/>
        <v>3230</v>
      </c>
      <c r="J25" s="289">
        <f t="shared" si="11"/>
        <v>8030</v>
      </c>
      <c r="K25" s="289">
        <f t="shared" si="11"/>
        <v>7785</v>
      </c>
      <c r="L25" s="289">
        <f t="shared" si="11"/>
        <v>9512</v>
      </c>
      <c r="M25" s="289">
        <f t="shared" si="11"/>
        <v>6231</v>
      </c>
      <c r="N25" s="289">
        <f t="shared" si="11"/>
        <v>3389</v>
      </c>
      <c r="O25" s="289">
        <f t="shared" si="11"/>
        <v>2998</v>
      </c>
      <c r="P25" s="289">
        <f t="shared" si="11"/>
        <v>624</v>
      </c>
      <c r="Q25" s="289">
        <f t="shared" si="11"/>
        <v>1631</v>
      </c>
      <c r="R25" s="284" t="s">
        <v>16</v>
      </c>
      <c r="S25" s="384"/>
      <c r="T25" s="379"/>
      <c r="U25" s="541"/>
      <c r="V25" s="562"/>
    </row>
    <row r="26" spans="1:23" s="32" customFormat="1">
      <c r="A26" s="565"/>
      <c r="B26" s="541"/>
      <c r="C26" s="406" t="s">
        <v>275</v>
      </c>
      <c r="D26" s="387"/>
      <c r="E26" s="286" t="s">
        <v>21</v>
      </c>
      <c r="F26" s="293">
        <f>SUM(G26:Q26)</f>
        <v>825841</v>
      </c>
      <c r="G26" s="294">
        <v>1184</v>
      </c>
      <c r="H26" s="294">
        <v>34108</v>
      </c>
      <c r="I26" s="294">
        <v>148866</v>
      </c>
      <c r="J26" s="294">
        <v>168162</v>
      </c>
      <c r="K26" s="294">
        <v>189783</v>
      </c>
      <c r="L26" s="294">
        <v>148183</v>
      </c>
      <c r="M26" s="294">
        <v>83640</v>
      </c>
      <c r="N26" s="294">
        <v>35750</v>
      </c>
      <c r="O26" s="294">
        <v>12996</v>
      </c>
      <c r="P26" s="294">
        <v>1736</v>
      </c>
      <c r="Q26" s="294">
        <v>1433</v>
      </c>
      <c r="R26" s="286" t="s">
        <v>1</v>
      </c>
      <c r="S26" s="398" t="s">
        <v>276</v>
      </c>
      <c r="T26" s="398"/>
      <c r="U26" s="541"/>
      <c r="V26" s="562"/>
    </row>
    <row r="27" spans="1:23" s="32" customFormat="1">
      <c r="A27" s="565"/>
      <c r="B27" s="541"/>
      <c r="C27" s="407"/>
      <c r="D27" s="389"/>
      <c r="E27" s="286" t="s">
        <v>22</v>
      </c>
      <c r="F27" s="293">
        <f>SUM(G27:Q27)</f>
        <v>3919644</v>
      </c>
      <c r="G27" s="294">
        <v>14078</v>
      </c>
      <c r="H27" s="294">
        <v>264999</v>
      </c>
      <c r="I27" s="294">
        <v>696577</v>
      </c>
      <c r="J27" s="294">
        <v>748831</v>
      </c>
      <c r="K27" s="294">
        <v>681816</v>
      </c>
      <c r="L27" s="294">
        <v>571229</v>
      </c>
      <c r="M27" s="294">
        <v>437337</v>
      </c>
      <c r="N27" s="294">
        <v>261156</v>
      </c>
      <c r="O27" s="294">
        <v>149773</v>
      </c>
      <c r="P27" s="294">
        <v>46313</v>
      </c>
      <c r="Q27" s="294">
        <v>47535</v>
      </c>
      <c r="R27" s="286" t="s">
        <v>2</v>
      </c>
      <c r="S27" s="398"/>
      <c r="T27" s="398"/>
      <c r="U27" s="541"/>
      <c r="V27" s="562"/>
    </row>
    <row r="28" spans="1:23" s="32" customFormat="1">
      <c r="A28" s="565"/>
      <c r="B28" s="542"/>
      <c r="C28" s="407"/>
      <c r="D28" s="389"/>
      <c r="E28" s="286" t="s">
        <v>0</v>
      </c>
      <c r="F28" s="293">
        <f t="shared" ref="F28:Q28" si="12">SUM(F26:F27)</f>
        <v>4745485</v>
      </c>
      <c r="G28" s="293">
        <f t="shared" si="12"/>
        <v>15262</v>
      </c>
      <c r="H28" s="293">
        <f t="shared" si="12"/>
        <v>299107</v>
      </c>
      <c r="I28" s="293">
        <f t="shared" si="12"/>
        <v>845443</v>
      </c>
      <c r="J28" s="293">
        <f t="shared" si="12"/>
        <v>916993</v>
      </c>
      <c r="K28" s="293">
        <f t="shared" si="12"/>
        <v>871599</v>
      </c>
      <c r="L28" s="293">
        <f t="shared" si="12"/>
        <v>719412</v>
      </c>
      <c r="M28" s="293">
        <f t="shared" si="12"/>
        <v>520977</v>
      </c>
      <c r="N28" s="293">
        <f t="shared" si="12"/>
        <v>296906</v>
      </c>
      <c r="O28" s="293">
        <f t="shared" si="12"/>
        <v>162769</v>
      </c>
      <c r="P28" s="293">
        <f t="shared" si="12"/>
        <v>48049</v>
      </c>
      <c r="Q28" s="293">
        <f t="shared" si="12"/>
        <v>48968</v>
      </c>
      <c r="R28" s="286" t="s">
        <v>16</v>
      </c>
      <c r="S28" s="398"/>
      <c r="T28" s="398"/>
      <c r="U28" s="542"/>
      <c r="V28" s="562"/>
    </row>
    <row r="29" spans="1:23" s="32" customFormat="1">
      <c r="A29" s="565"/>
      <c r="B29" s="607" t="s">
        <v>384</v>
      </c>
      <c r="C29" s="610" t="s">
        <v>293</v>
      </c>
      <c r="D29" s="611"/>
      <c r="E29" s="325" t="s">
        <v>21</v>
      </c>
      <c r="F29" s="326">
        <f>SUM(G29:Q29)</f>
        <v>412200</v>
      </c>
      <c r="G29" s="327">
        <f t="shared" ref="G29:Q29" si="13">G32+G35+G41+G44</f>
        <v>13628</v>
      </c>
      <c r="H29" s="327">
        <f t="shared" si="13"/>
        <v>93080</v>
      </c>
      <c r="I29" s="327">
        <f t="shared" si="13"/>
        <v>153315</v>
      </c>
      <c r="J29" s="327">
        <f t="shared" si="13"/>
        <v>87777</v>
      </c>
      <c r="K29" s="327">
        <f t="shared" si="13"/>
        <v>40967</v>
      </c>
      <c r="L29" s="327">
        <f t="shared" si="13"/>
        <v>10617</v>
      </c>
      <c r="M29" s="327">
        <f t="shared" si="13"/>
        <v>4846</v>
      </c>
      <c r="N29" s="327">
        <f t="shared" si="13"/>
        <v>1528</v>
      </c>
      <c r="O29" s="327">
        <f t="shared" si="13"/>
        <v>1936</v>
      </c>
      <c r="P29" s="327">
        <f t="shared" si="13"/>
        <v>1070</v>
      </c>
      <c r="Q29" s="327">
        <f t="shared" si="13"/>
        <v>3436</v>
      </c>
      <c r="R29" s="325" t="s">
        <v>1</v>
      </c>
      <c r="S29" s="612" t="s">
        <v>281</v>
      </c>
      <c r="T29" s="613"/>
      <c r="U29" s="607"/>
      <c r="V29" s="562"/>
      <c r="W29" s="1"/>
    </row>
    <row r="30" spans="1:23" s="32" customFormat="1">
      <c r="A30" s="565"/>
      <c r="B30" s="608"/>
      <c r="C30" s="612"/>
      <c r="D30" s="613"/>
      <c r="E30" s="325" t="s">
        <v>22</v>
      </c>
      <c r="F30" s="326">
        <f>SUM(G30:Q30)</f>
        <v>549204</v>
      </c>
      <c r="G30" s="327">
        <f t="shared" ref="G30:Q30" si="14">G33+G36+G42+G45</f>
        <v>25804</v>
      </c>
      <c r="H30" s="327">
        <f t="shared" si="14"/>
        <v>164738</v>
      </c>
      <c r="I30" s="327">
        <f t="shared" si="14"/>
        <v>130719</v>
      </c>
      <c r="J30" s="327">
        <f t="shared" si="14"/>
        <v>73320</v>
      </c>
      <c r="K30" s="327">
        <f t="shared" si="14"/>
        <v>47752</v>
      </c>
      <c r="L30" s="327">
        <f t="shared" si="14"/>
        <v>27470</v>
      </c>
      <c r="M30" s="327">
        <f t="shared" si="14"/>
        <v>19082</v>
      </c>
      <c r="N30" s="327">
        <f t="shared" si="14"/>
        <v>12009</v>
      </c>
      <c r="O30" s="327">
        <f t="shared" si="14"/>
        <v>9127</v>
      </c>
      <c r="P30" s="327">
        <f t="shared" si="14"/>
        <v>8374</v>
      </c>
      <c r="Q30" s="327">
        <f t="shared" si="14"/>
        <v>30809</v>
      </c>
      <c r="R30" s="325" t="s">
        <v>2</v>
      </c>
      <c r="S30" s="612"/>
      <c r="T30" s="613"/>
      <c r="U30" s="608"/>
      <c r="V30" s="562"/>
      <c r="W30" s="1"/>
    </row>
    <row r="31" spans="1:23" s="32" customFormat="1">
      <c r="A31" s="565"/>
      <c r="B31" s="608"/>
      <c r="C31" s="612"/>
      <c r="D31" s="613"/>
      <c r="E31" s="325" t="s">
        <v>0</v>
      </c>
      <c r="F31" s="326">
        <f>SUM(F29:F30)</f>
        <v>961404</v>
      </c>
      <c r="G31" s="327">
        <f t="shared" ref="G31:Q31" si="15">G34+G37+G43+G46</f>
        <v>39432</v>
      </c>
      <c r="H31" s="327">
        <f t="shared" si="15"/>
        <v>257818</v>
      </c>
      <c r="I31" s="327">
        <f t="shared" si="15"/>
        <v>284034</v>
      </c>
      <c r="J31" s="327">
        <f t="shared" si="15"/>
        <v>161097</v>
      </c>
      <c r="K31" s="327">
        <f t="shared" si="15"/>
        <v>88719</v>
      </c>
      <c r="L31" s="327">
        <f t="shared" si="15"/>
        <v>38087</v>
      </c>
      <c r="M31" s="327">
        <f t="shared" si="15"/>
        <v>23928</v>
      </c>
      <c r="N31" s="327">
        <f t="shared" si="15"/>
        <v>13537</v>
      </c>
      <c r="O31" s="327">
        <f t="shared" si="15"/>
        <v>11063</v>
      </c>
      <c r="P31" s="327">
        <f t="shared" si="15"/>
        <v>9444</v>
      </c>
      <c r="Q31" s="327">
        <f t="shared" si="15"/>
        <v>34245</v>
      </c>
      <c r="R31" s="325" t="s">
        <v>16</v>
      </c>
      <c r="S31" s="612"/>
      <c r="T31" s="613"/>
      <c r="U31" s="608"/>
      <c r="V31" s="562"/>
    </row>
    <row r="32" spans="1:23" s="32" customFormat="1" ht="14.45" customHeight="1">
      <c r="A32" s="565"/>
      <c r="B32" s="608"/>
      <c r="C32" s="392" t="s">
        <v>20</v>
      </c>
      <c r="D32" s="373" t="s">
        <v>270</v>
      </c>
      <c r="E32" s="284" t="s">
        <v>21</v>
      </c>
      <c r="F32" s="289">
        <f>SUM(G32:Q32)</f>
        <v>2717</v>
      </c>
      <c r="G32" s="290">
        <v>466</v>
      </c>
      <c r="H32" s="290">
        <v>394</v>
      </c>
      <c r="I32" s="290">
        <v>99</v>
      </c>
      <c r="J32" s="290">
        <v>686</v>
      </c>
      <c r="K32" s="290">
        <v>640</v>
      </c>
      <c r="L32" s="290">
        <v>108</v>
      </c>
      <c r="M32" s="290">
        <v>74</v>
      </c>
      <c r="N32" s="290">
        <v>47</v>
      </c>
      <c r="O32" s="290">
        <v>0</v>
      </c>
      <c r="P32" s="290">
        <v>0</v>
      </c>
      <c r="Q32" s="290">
        <v>203</v>
      </c>
      <c r="R32" s="284" t="s">
        <v>1</v>
      </c>
      <c r="S32" s="435" t="s">
        <v>108</v>
      </c>
      <c r="T32" s="392" t="s">
        <v>91</v>
      </c>
      <c r="U32" s="608"/>
      <c r="V32" s="562"/>
    </row>
    <row r="33" spans="1:23" s="32" customFormat="1">
      <c r="A33" s="565"/>
      <c r="B33" s="608"/>
      <c r="C33" s="393"/>
      <c r="D33" s="374"/>
      <c r="E33" s="284" t="s">
        <v>22</v>
      </c>
      <c r="F33" s="289">
        <f>SUM(G33:Q33)</f>
        <v>13069</v>
      </c>
      <c r="G33" s="290">
        <v>595</v>
      </c>
      <c r="H33" s="290">
        <v>2559</v>
      </c>
      <c r="I33" s="290">
        <v>1349</v>
      </c>
      <c r="J33" s="290">
        <v>2184</v>
      </c>
      <c r="K33" s="290">
        <v>2550</v>
      </c>
      <c r="L33" s="290">
        <v>874</v>
      </c>
      <c r="M33" s="290">
        <v>459</v>
      </c>
      <c r="N33" s="290">
        <v>156</v>
      </c>
      <c r="O33" s="290">
        <v>510</v>
      </c>
      <c r="P33" s="290">
        <v>0</v>
      </c>
      <c r="Q33" s="290">
        <v>1833</v>
      </c>
      <c r="R33" s="284" t="s">
        <v>2</v>
      </c>
      <c r="S33" s="436"/>
      <c r="T33" s="393"/>
      <c r="U33" s="608"/>
      <c r="V33" s="562"/>
    </row>
    <row r="34" spans="1:23" s="32" customFormat="1">
      <c r="A34" s="565"/>
      <c r="B34" s="608"/>
      <c r="C34" s="393"/>
      <c r="D34" s="375"/>
      <c r="E34" s="284" t="s">
        <v>0</v>
      </c>
      <c r="F34" s="289">
        <f t="shared" ref="F34:Q34" si="16">SUM(F32:F33)</f>
        <v>15786</v>
      </c>
      <c r="G34" s="289">
        <f t="shared" si="16"/>
        <v>1061</v>
      </c>
      <c r="H34" s="289">
        <f t="shared" si="16"/>
        <v>2953</v>
      </c>
      <c r="I34" s="289">
        <f t="shared" si="16"/>
        <v>1448</v>
      </c>
      <c r="J34" s="289">
        <f t="shared" si="16"/>
        <v>2870</v>
      </c>
      <c r="K34" s="289">
        <f t="shared" si="16"/>
        <v>3190</v>
      </c>
      <c r="L34" s="289">
        <f t="shared" si="16"/>
        <v>982</v>
      </c>
      <c r="M34" s="289">
        <f t="shared" si="16"/>
        <v>533</v>
      </c>
      <c r="N34" s="289">
        <f t="shared" si="16"/>
        <v>203</v>
      </c>
      <c r="O34" s="289">
        <f t="shared" si="16"/>
        <v>510</v>
      </c>
      <c r="P34" s="289">
        <f t="shared" si="16"/>
        <v>0</v>
      </c>
      <c r="Q34" s="289">
        <f t="shared" si="16"/>
        <v>2036</v>
      </c>
      <c r="R34" s="284" t="s">
        <v>16</v>
      </c>
      <c r="S34" s="437"/>
      <c r="T34" s="393"/>
      <c r="U34" s="608"/>
      <c r="V34" s="562"/>
    </row>
    <row r="35" spans="1:23" s="32" customFormat="1" ht="15" customHeight="1">
      <c r="A35" s="565"/>
      <c r="B35" s="608"/>
      <c r="C35" s="393"/>
      <c r="D35" s="373" t="s">
        <v>271</v>
      </c>
      <c r="E35" s="284" t="s">
        <v>21</v>
      </c>
      <c r="F35" s="289">
        <f>SUM(G35:Q35)</f>
        <v>4379</v>
      </c>
      <c r="G35" s="290">
        <v>738</v>
      </c>
      <c r="H35" s="290">
        <v>645</v>
      </c>
      <c r="I35" s="290">
        <v>281</v>
      </c>
      <c r="J35" s="290">
        <v>341</v>
      </c>
      <c r="K35" s="290">
        <v>853</v>
      </c>
      <c r="L35" s="290">
        <v>918</v>
      </c>
      <c r="M35" s="290">
        <v>162</v>
      </c>
      <c r="N35" s="290">
        <v>0</v>
      </c>
      <c r="O35" s="290">
        <v>0</v>
      </c>
      <c r="P35" s="290">
        <v>0</v>
      </c>
      <c r="Q35" s="290">
        <v>441</v>
      </c>
      <c r="R35" s="284" t="s">
        <v>1</v>
      </c>
      <c r="S35" s="435" t="s">
        <v>109</v>
      </c>
      <c r="T35" s="393"/>
      <c r="U35" s="608"/>
      <c r="V35" s="562"/>
    </row>
    <row r="36" spans="1:23" s="32" customFormat="1">
      <c r="A36" s="565"/>
      <c r="B36" s="608"/>
      <c r="C36" s="393"/>
      <c r="D36" s="374"/>
      <c r="E36" s="284" t="s">
        <v>22</v>
      </c>
      <c r="F36" s="289">
        <f>SUM(G36:Q36)</f>
        <v>21808</v>
      </c>
      <c r="G36" s="290">
        <v>1110</v>
      </c>
      <c r="H36" s="290">
        <v>5578</v>
      </c>
      <c r="I36" s="290">
        <v>3574</v>
      </c>
      <c r="J36" s="290">
        <v>2602</v>
      </c>
      <c r="K36" s="290">
        <v>2699</v>
      </c>
      <c r="L36" s="290">
        <v>2369</v>
      </c>
      <c r="M36" s="290">
        <v>1060</v>
      </c>
      <c r="N36" s="290">
        <v>580</v>
      </c>
      <c r="O36" s="290">
        <v>426</v>
      </c>
      <c r="P36" s="290">
        <v>183</v>
      </c>
      <c r="Q36" s="290">
        <v>1627</v>
      </c>
      <c r="R36" s="284" t="s">
        <v>2</v>
      </c>
      <c r="S36" s="436"/>
      <c r="T36" s="393"/>
      <c r="U36" s="608"/>
      <c r="V36" s="562"/>
    </row>
    <row r="37" spans="1:23" s="32" customFormat="1">
      <c r="A37" s="565"/>
      <c r="B37" s="608"/>
      <c r="C37" s="393"/>
      <c r="D37" s="375"/>
      <c r="E37" s="284" t="s">
        <v>0</v>
      </c>
      <c r="F37" s="289">
        <f t="shared" ref="F37:Q37" si="17">SUM(F35:F36)</f>
        <v>26187</v>
      </c>
      <c r="G37" s="289">
        <f t="shared" si="17"/>
        <v>1848</v>
      </c>
      <c r="H37" s="289">
        <f t="shared" si="17"/>
        <v>6223</v>
      </c>
      <c r="I37" s="289">
        <f t="shared" si="17"/>
        <v>3855</v>
      </c>
      <c r="J37" s="289">
        <f t="shared" si="17"/>
        <v>2943</v>
      </c>
      <c r="K37" s="289">
        <f t="shared" si="17"/>
        <v>3552</v>
      </c>
      <c r="L37" s="289">
        <f t="shared" si="17"/>
        <v>3287</v>
      </c>
      <c r="M37" s="289">
        <f t="shared" si="17"/>
        <v>1222</v>
      </c>
      <c r="N37" s="289">
        <f t="shared" si="17"/>
        <v>580</v>
      </c>
      <c r="O37" s="289">
        <f t="shared" si="17"/>
        <v>426</v>
      </c>
      <c r="P37" s="289">
        <f t="shared" si="17"/>
        <v>183</v>
      </c>
      <c r="Q37" s="289">
        <f t="shared" si="17"/>
        <v>2068</v>
      </c>
      <c r="R37" s="284" t="s">
        <v>16</v>
      </c>
      <c r="S37" s="439"/>
      <c r="T37" s="393"/>
      <c r="U37" s="608"/>
      <c r="V37" s="562"/>
    </row>
    <row r="38" spans="1:23" s="32" customFormat="1" ht="15" customHeight="1">
      <c r="A38" s="565"/>
      <c r="B38" s="608"/>
      <c r="C38" s="393"/>
      <c r="D38" s="392" t="s">
        <v>273</v>
      </c>
      <c r="E38" s="285" t="s">
        <v>21</v>
      </c>
      <c r="F38" s="292">
        <f>SUM(F32,F35)</f>
        <v>7096</v>
      </c>
      <c r="G38" s="292">
        <f>SUM(G32,G35)</f>
        <v>1204</v>
      </c>
      <c r="H38" s="292">
        <f t="shared" ref="H38:Q38" si="18">SUM(H32,H35)</f>
        <v>1039</v>
      </c>
      <c r="I38" s="292">
        <f t="shared" si="18"/>
        <v>380</v>
      </c>
      <c r="J38" s="292">
        <f t="shared" si="18"/>
        <v>1027</v>
      </c>
      <c r="K38" s="292">
        <f t="shared" si="18"/>
        <v>1493</v>
      </c>
      <c r="L38" s="292">
        <f t="shared" si="18"/>
        <v>1026</v>
      </c>
      <c r="M38" s="292">
        <f t="shared" si="18"/>
        <v>236</v>
      </c>
      <c r="N38" s="292">
        <f t="shared" si="18"/>
        <v>47</v>
      </c>
      <c r="O38" s="292">
        <f t="shared" si="18"/>
        <v>0</v>
      </c>
      <c r="P38" s="292">
        <f t="shared" si="18"/>
        <v>0</v>
      </c>
      <c r="Q38" s="292">
        <f t="shared" si="18"/>
        <v>644</v>
      </c>
      <c r="R38" s="285" t="s">
        <v>1</v>
      </c>
      <c r="S38" s="392" t="s">
        <v>180</v>
      </c>
      <c r="T38" s="393"/>
      <c r="U38" s="608"/>
      <c r="V38" s="562"/>
    </row>
    <row r="39" spans="1:23" s="32" customFormat="1">
      <c r="A39" s="565"/>
      <c r="B39" s="608"/>
      <c r="C39" s="393"/>
      <c r="D39" s="393"/>
      <c r="E39" s="285" t="s">
        <v>22</v>
      </c>
      <c r="F39" s="292">
        <f t="shared" ref="F39" si="19">SUM(F33,F36)</f>
        <v>34877</v>
      </c>
      <c r="G39" s="292">
        <f t="shared" ref="G39:Q40" si="20">SUM(G33,G36)</f>
        <v>1705</v>
      </c>
      <c r="H39" s="292">
        <f t="shared" si="20"/>
        <v>8137</v>
      </c>
      <c r="I39" s="292">
        <f t="shared" si="20"/>
        <v>4923</v>
      </c>
      <c r="J39" s="292">
        <f t="shared" si="20"/>
        <v>4786</v>
      </c>
      <c r="K39" s="292">
        <f t="shared" si="20"/>
        <v>5249</v>
      </c>
      <c r="L39" s="292">
        <f t="shared" si="20"/>
        <v>3243</v>
      </c>
      <c r="M39" s="292">
        <f t="shared" si="20"/>
        <v>1519</v>
      </c>
      <c r="N39" s="292">
        <f t="shared" si="20"/>
        <v>736</v>
      </c>
      <c r="O39" s="292">
        <f t="shared" si="20"/>
        <v>936</v>
      </c>
      <c r="P39" s="292">
        <f t="shared" si="20"/>
        <v>183</v>
      </c>
      <c r="Q39" s="292">
        <f t="shared" si="20"/>
        <v>3460</v>
      </c>
      <c r="R39" s="285" t="s">
        <v>2</v>
      </c>
      <c r="S39" s="393"/>
      <c r="T39" s="393"/>
      <c r="U39" s="608"/>
      <c r="V39" s="562"/>
    </row>
    <row r="40" spans="1:23" s="32" customFormat="1">
      <c r="A40" s="565"/>
      <c r="B40" s="608"/>
      <c r="C40" s="394"/>
      <c r="D40" s="394"/>
      <c r="E40" s="285" t="s">
        <v>0</v>
      </c>
      <c r="F40" s="292">
        <f t="shared" ref="F40" si="21">SUM(F34,F37)</f>
        <v>41973</v>
      </c>
      <c r="G40" s="292">
        <f t="shared" si="20"/>
        <v>2909</v>
      </c>
      <c r="H40" s="292">
        <f t="shared" si="20"/>
        <v>9176</v>
      </c>
      <c r="I40" s="292">
        <f t="shared" si="20"/>
        <v>5303</v>
      </c>
      <c r="J40" s="292">
        <f t="shared" si="20"/>
        <v>5813</v>
      </c>
      <c r="K40" s="292">
        <f t="shared" si="20"/>
        <v>6742</v>
      </c>
      <c r="L40" s="292">
        <f t="shared" si="20"/>
        <v>4269</v>
      </c>
      <c r="M40" s="292">
        <f t="shared" si="20"/>
        <v>1755</v>
      </c>
      <c r="N40" s="292">
        <f t="shared" si="20"/>
        <v>783</v>
      </c>
      <c r="O40" s="292">
        <f t="shared" si="20"/>
        <v>936</v>
      </c>
      <c r="P40" s="292">
        <f t="shared" si="20"/>
        <v>183</v>
      </c>
      <c r="Q40" s="292">
        <f t="shared" si="20"/>
        <v>4104</v>
      </c>
      <c r="R40" s="285" t="s">
        <v>16</v>
      </c>
      <c r="S40" s="394"/>
      <c r="T40" s="394"/>
      <c r="U40" s="608"/>
      <c r="V40" s="562"/>
    </row>
    <row r="41" spans="1:23" s="32" customFormat="1" ht="14.45" customHeight="1">
      <c r="A41" s="565"/>
      <c r="B41" s="608"/>
      <c r="C41" s="382" t="s">
        <v>272</v>
      </c>
      <c r="D41" s="377"/>
      <c r="E41" s="284" t="s">
        <v>21</v>
      </c>
      <c r="F41" s="289">
        <f>SUM(G41:Q41)</f>
        <v>5312</v>
      </c>
      <c r="G41" s="290">
        <v>397</v>
      </c>
      <c r="H41" s="290">
        <v>440</v>
      </c>
      <c r="I41" s="290">
        <v>1234</v>
      </c>
      <c r="J41" s="290">
        <v>904</v>
      </c>
      <c r="K41" s="290">
        <v>1971</v>
      </c>
      <c r="L41" s="290">
        <v>74</v>
      </c>
      <c r="M41" s="290">
        <v>83</v>
      </c>
      <c r="N41" s="290">
        <v>0</v>
      </c>
      <c r="O41" s="290">
        <v>0</v>
      </c>
      <c r="P41" s="290">
        <v>0</v>
      </c>
      <c r="Q41" s="290">
        <v>209</v>
      </c>
      <c r="R41" s="284" t="s">
        <v>1</v>
      </c>
      <c r="S41" s="380" t="s">
        <v>95</v>
      </c>
      <c r="T41" s="414"/>
      <c r="U41" s="608"/>
      <c r="V41" s="562"/>
    </row>
    <row r="42" spans="1:23" s="32" customFormat="1">
      <c r="A42" s="565"/>
      <c r="B42" s="608"/>
      <c r="C42" s="382"/>
      <c r="D42" s="377"/>
      <c r="E42" s="284" t="s">
        <v>22</v>
      </c>
      <c r="F42" s="289">
        <f>SUM(G42:Q42)</f>
        <v>20316</v>
      </c>
      <c r="G42" s="290">
        <v>778</v>
      </c>
      <c r="H42" s="290">
        <v>2920</v>
      </c>
      <c r="I42" s="290">
        <v>3752</v>
      </c>
      <c r="J42" s="290">
        <v>4343</v>
      </c>
      <c r="K42" s="290">
        <v>3228</v>
      </c>
      <c r="L42" s="290">
        <v>1440</v>
      </c>
      <c r="M42" s="290">
        <v>98</v>
      </c>
      <c r="N42" s="290">
        <v>1135</v>
      </c>
      <c r="O42" s="290">
        <v>237</v>
      </c>
      <c r="P42" s="290">
        <v>200</v>
      </c>
      <c r="Q42" s="290">
        <v>2185</v>
      </c>
      <c r="R42" s="284" t="s">
        <v>2</v>
      </c>
      <c r="S42" s="382"/>
      <c r="T42" s="377"/>
      <c r="U42" s="608"/>
      <c r="V42" s="562"/>
    </row>
    <row r="43" spans="1:23" s="32" customFormat="1" ht="14.45" customHeight="1">
      <c r="A43" s="565"/>
      <c r="B43" s="608"/>
      <c r="C43" s="384"/>
      <c r="D43" s="379"/>
      <c r="E43" s="284" t="s">
        <v>0</v>
      </c>
      <c r="F43" s="289">
        <f t="shared" ref="F43:Q43" si="22">SUM(F41:F42)</f>
        <v>25628</v>
      </c>
      <c r="G43" s="289">
        <f t="shared" si="22"/>
        <v>1175</v>
      </c>
      <c r="H43" s="289">
        <f t="shared" si="22"/>
        <v>3360</v>
      </c>
      <c r="I43" s="289">
        <f t="shared" si="22"/>
        <v>4986</v>
      </c>
      <c r="J43" s="289">
        <f t="shared" si="22"/>
        <v>5247</v>
      </c>
      <c r="K43" s="289">
        <f t="shared" si="22"/>
        <v>5199</v>
      </c>
      <c r="L43" s="289">
        <f t="shared" si="22"/>
        <v>1514</v>
      </c>
      <c r="M43" s="289">
        <f t="shared" si="22"/>
        <v>181</v>
      </c>
      <c r="N43" s="289">
        <f t="shared" si="22"/>
        <v>1135</v>
      </c>
      <c r="O43" s="289">
        <f t="shared" si="22"/>
        <v>237</v>
      </c>
      <c r="P43" s="289">
        <f t="shared" si="22"/>
        <v>200</v>
      </c>
      <c r="Q43" s="289">
        <f t="shared" si="22"/>
        <v>2394</v>
      </c>
      <c r="R43" s="284" t="s">
        <v>16</v>
      </c>
      <c r="S43" s="384"/>
      <c r="T43" s="379"/>
      <c r="U43" s="608"/>
      <c r="V43" s="562"/>
    </row>
    <row r="44" spans="1:23" s="32" customFormat="1">
      <c r="A44" s="565"/>
      <c r="B44" s="608"/>
      <c r="C44" s="406" t="s">
        <v>275</v>
      </c>
      <c r="D44" s="387"/>
      <c r="E44" s="286" t="s">
        <v>21</v>
      </c>
      <c r="F44" s="293">
        <v>399792</v>
      </c>
      <c r="G44" s="293">
        <v>12027</v>
      </c>
      <c r="H44" s="293">
        <v>91601</v>
      </c>
      <c r="I44" s="293">
        <v>151701</v>
      </c>
      <c r="J44" s="293">
        <v>85846</v>
      </c>
      <c r="K44" s="293">
        <v>37503</v>
      </c>
      <c r="L44" s="293">
        <v>9517</v>
      </c>
      <c r="M44" s="293">
        <v>4527</v>
      </c>
      <c r="N44" s="293">
        <v>1481</v>
      </c>
      <c r="O44" s="293">
        <v>1936</v>
      </c>
      <c r="P44" s="293">
        <v>1070</v>
      </c>
      <c r="Q44" s="293">
        <v>2583</v>
      </c>
      <c r="R44" s="286" t="s">
        <v>1</v>
      </c>
      <c r="S44" s="398" t="s">
        <v>276</v>
      </c>
      <c r="T44" s="398"/>
      <c r="U44" s="608"/>
      <c r="V44" s="562"/>
    </row>
    <row r="45" spans="1:23" s="32" customFormat="1">
      <c r="A45" s="565"/>
      <c r="B45" s="608"/>
      <c r="C45" s="407"/>
      <c r="D45" s="389"/>
      <c r="E45" s="286" t="s">
        <v>22</v>
      </c>
      <c r="F45" s="293">
        <v>494011</v>
      </c>
      <c r="G45" s="293">
        <v>23321</v>
      </c>
      <c r="H45" s="293">
        <v>153681</v>
      </c>
      <c r="I45" s="293">
        <v>122044</v>
      </c>
      <c r="J45" s="293">
        <v>64191</v>
      </c>
      <c r="K45" s="293">
        <v>39275</v>
      </c>
      <c r="L45" s="293">
        <v>22787</v>
      </c>
      <c r="M45" s="293">
        <v>17465</v>
      </c>
      <c r="N45" s="293">
        <v>10138</v>
      </c>
      <c r="O45" s="293">
        <v>7954</v>
      </c>
      <c r="P45" s="293">
        <v>7991</v>
      </c>
      <c r="Q45" s="293">
        <v>25164</v>
      </c>
      <c r="R45" s="286" t="s">
        <v>2</v>
      </c>
      <c r="S45" s="398"/>
      <c r="T45" s="398"/>
      <c r="U45" s="608"/>
      <c r="V45" s="562"/>
    </row>
    <row r="46" spans="1:23" s="32" customFormat="1">
      <c r="A46" s="565"/>
      <c r="B46" s="609"/>
      <c r="C46" s="407"/>
      <c r="D46" s="389"/>
      <c r="E46" s="286" t="s">
        <v>0</v>
      </c>
      <c r="F46" s="293">
        <v>893803</v>
      </c>
      <c r="G46" s="293">
        <f t="shared" ref="G46:Q46" si="23">SUM(G44:G45)</f>
        <v>35348</v>
      </c>
      <c r="H46" s="293">
        <f t="shared" si="23"/>
        <v>245282</v>
      </c>
      <c r="I46" s="293">
        <f t="shared" si="23"/>
        <v>273745</v>
      </c>
      <c r="J46" s="293">
        <f t="shared" si="23"/>
        <v>150037</v>
      </c>
      <c r="K46" s="293">
        <f t="shared" si="23"/>
        <v>76778</v>
      </c>
      <c r="L46" s="293">
        <f t="shared" si="23"/>
        <v>32304</v>
      </c>
      <c r="M46" s="293">
        <f t="shared" si="23"/>
        <v>21992</v>
      </c>
      <c r="N46" s="293">
        <f t="shared" si="23"/>
        <v>11619</v>
      </c>
      <c r="O46" s="293">
        <f t="shared" si="23"/>
        <v>9890</v>
      </c>
      <c r="P46" s="293">
        <f t="shared" si="23"/>
        <v>9061</v>
      </c>
      <c r="Q46" s="293">
        <f t="shared" si="23"/>
        <v>27747</v>
      </c>
      <c r="R46" s="286" t="s">
        <v>16</v>
      </c>
      <c r="S46" s="398"/>
      <c r="T46" s="398"/>
      <c r="U46" s="609"/>
      <c r="V46" s="562"/>
    </row>
    <row r="47" spans="1:23" s="32" customFormat="1" ht="15" customHeight="1">
      <c r="A47" s="565"/>
      <c r="B47" s="614" t="s">
        <v>54</v>
      </c>
      <c r="C47" s="616" t="s">
        <v>294</v>
      </c>
      <c r="D47" s="617"/>
      <c r="E47" s="303" t="s">
        <v>21</v>
      </c>
      <c r="F47" s="304">
        <f>SUM(G47:Q47)</f>
        <v>5601818</v>
      </c>
      <c r="G47" s="328">
        <v>849101</v>
      </c>
      <c r="H47" s="328">
        <v>820847</v>
      </c>
      <c r="I47" s="328">
        <v>638067</v>
      </c>
      <c r="J47" s="328">
        <v>594423</v>
      </c>
      <c r="K47" s="328">
        <v>508189</v>
      </c>
      <c r="L47" s="328">
        <v>457490</v>
      </c>
      <c r="M47" s="328">
        <v>422128</v>
      </c>
      <c r="N47" s="328">
        <v>369220</v>
      </c>
      <c r="O47" s="328">
        <v>293631</v>
      </c>
      <c r="P47" s="328">
        <v>224902</v>
      </c>
      <c r="Q47" s="328">
        <v>423820</v>
      </c>
      <c r="R47" s="303" t="s">
        <v>1</v>
      </c>
      <c r="S47" s="618" t="s">
        <v>284</v>
      </c>
      <c r="T47" s="619"/>
      <c r="U47" s="614" t="s">
        <v>41</v>
      </c>
      <c r="V47" s="562"/>
      <c r="W47" s="1"/>
    </row>
    <row r="48" spans="1:23" s="32" customFormat="1">
      <c r="A48" s="565"/>
      <c r="B48" s="614"/>
      <c r="C48" s="618"/>
      <c r="D48" s="619"/>
      <c r="E48" s="303" t="s">
        <v>22</v>
      </c>
      <c r="F48" s="304">
        <f>SUM(G48:Q48)</f>
        <v>2580671</v>
      </c>
      <c r="G48" s="328">
        <v>855637</v>
      </c>
      <c r="H48" s="328">
        <v>602348</v>
      </c>
      <c r="I48" s="328">
        <v>128015</v>
      </c>
      <c r="J48" s="328">
        <v>31058</v>
      </c>
      <c r="K48" s="328">
        <v>20005</v>
      </c>
      <c r="L48" s="328">
        <v>31673</v>
      </c>
      <c r="M48" s="328">
        <v>73221</v>
      </c>
      <c r="N48" s="328">
        <v>150572</v>
      </c>
      <c r="O48" s="328">
        <v>171787</v>
      </c>
      <c r="P48" s="328">
        <v>188022</v>
      </c>
      <c r="Q48" s="328">
        <v>328333</v>
      </c>
      <c r="R48" s="303" t="s">
        <v>2</v>
      </c>
      <c r="S48" s="618"/>
      <c r="T48" s="619"/>
      <c r="U48" s="614"/>
      <c r="V48" s="562"/>
      <c r="W48" s="1"/>
    </row>
    <row r="49" spans="1:22" s="32" customFormat="1">
      <c r="A49" s="565"/>
      <c r="B49" s="614"/>
      <c r="C49" s="618"/>
      <c r="D49" s="619"/>
      <c r="E49" s="303" t="s">
        <v>0</v>
      </c>
      <c r="F49" s="304">
        <f t="shared" ref="F49:Q49" si="24">SUM(F47:F48)</f>
        <v>8182489</v>
      </c>
      <c r="G49" s="304">
        <f t="shared" si="24"/>
        <v>1704738</v>
      </c>
      <c r="H49" s="304">
        <f t="shared" si="24"/>
        <v>1423195</v>
      </c>
      <c r="I49" s="304">
        <f t="shared" si="24"/>
        <v>766082</v>
      </c>
      <c r="J49" s="304">
        <f t="shared" si="24"/>
        <v>625481</v>
      </c>
      <c r="K49" s="304">
        <f t="shared" si="24"/>
        <v>528194</v>
      </c>
      <c r="L49" s="304">
        <f t="shared" si="24"/>
        <v>489163</v>
      </c>
      <c r="M49" s="304">
        <f t="shared" si="24"/>
        <v>495349</v>
      </c>
      <c r="N49" s="304">
        <f t="shared" si="24"/>
        <v>519792</v>
      </c>
      <c r="O49" s="304">
        <f t="shared" si="24"/>
        <v>465418</v>
      </c>
      <c r="P49" s="304">
        <f t="shared" si="24"/>
        <v>412924</v>
      </c>
      <c r="Q49" s="304">
        <f t="shared" si="24"/>
        <v>752153</v>
      </c>
      <c r="R49" s="303" t="s">
        <v>16</v>
      </c>
      <c r="S49" s="618"/>
      <c r="T49" s="619"/>
      <c r="U49" s="614"/>
      <c r="V49" s="562"/>
    </row>
    <row r="50" spans="1:22" s="32" customFormat="1" ht="20.25" customHeight="1">
      <c r="A50" s="565"/>
      <c r="B50" s="614"/>
      <c r="C50" s="392" t="s">
        <v>20</v>
      </c>
      <c r="D50" s="373" t="s">
        <v>270</v>
      </c>
      <c r="E50" s="284" t="s">
        <v>21</v>
      </c>
      <c r="F50" s="289">
        <f>SUM(G50:Q50)</f>
        <v>58672</v>
      </c>
      <c r="G50" s="290">
        <v>4713</v>
      </c>
      <c r="H50" s="290">
        <v>6362</v>
      </c>
      <c r="I50" s="290">
        <v>3164</v>
      </c>
      <c r="J50" s="290">
        <v>4601</v>
      </c>
      <c r="K50" s="290">
        <v>2252</v>
      </c>
      <c r="L50" s="290">
        <v>2018</v>
      </c>
      <c r="M50" s="290">
        <v>3026</v>
      </c>
      <c r="N50" s="290">
        <v>1831</v>
      </c>
      <c r="O50" s="290">
        <v>2924</v>
      </c>
      <c r="P50" s="290">
        <v>3275</v>
      </c>
      <c r="Q50" s="290">
        <v>24506</v>
      </c>
      <c r="R50" s="284" t="s">
        <v>1</v>
      </c>
      <c r="S50" s="435" t="s">
        <v>108</v>
      </c>
      <c r="T50" s="392" t="s">
        <v>91</v>
      </c>
      <c r="U50" s="614"/>
      <c r="V50" s="562"/>
    </row>
    <row r="51" spans="1:22" s="32" customFormat="1" ht="12.75" customHeight="1">
      <c r="A51" s="565"/>
      <c r="B51" s="614"/>
      <c r="C51" s="393"/>
      <c r="D51" s="374"/>
      <c r="E51" s="284" t="s">
        <v>22</v>
      </c>
      <c r="F51" s="289">
        <f>SUM(G51:Q51)</f>
        <v>44132</v>
      </c>
      <c r="G51" s="290">
        <v>5271</v>
      </c>
      <c r="H51" s="290">
        <v>4870</v>
      </c>
      <c r="I51" s="290">
        <v>4421</v>
      </c>
      <c r="J51" s="290">
        <v>3715</v>
      </c>
      <c r="K51" s="290">
        <v>3138</v>
      </c>
      <c r="L51" s="290">
        <v>1002</v>
      </c>
      <c r="M51" s="290">
        <v>2733</v>
      </c>
      <c r="N51" s="290">
        <v>1480</v>
      </c>
      <c r="O51" s="290">
        <v>1419</v>
      </c>
      <c r="P51" s="290">
        <v>2406</v>
      </c>
      <c r="Q51" s="290">
        <v>13677</v>
      </c>
      <c r="R51" s="284" t="s">
        <v>2</v>
      </c>
      <c r="S51" s="436"/>
      <c r="T51" s="393"/>
      <c r="U51" s="614"/>
      <c r="V51" s="562"/>
    </row>
    <row r="52" spans="1:22" s="32" customFormat="1">
      <c r="A52" s="565"/>
      <c r="B52" s="614"/>
      <c r="C52" s="393"/>
      <c r="D52" s="375"/>
      <c r="E52" s="284" t="s">
        <v>0</v>
      </c>
      <c r="F52" s="289">
        <f t="shared" ref="F52:Q52" si="25">SUM(F50:F51)</f>
        <v>102804</v>
      </c>
      <c r="G52" s="289">
        <f t="shared" si="25"/>
        <v>9984</v>
      </c>
      <c r="H52" s="289">
        <f t="shared" si="25"/>
        <v>11232</v>
      </c>
      <c r="I52" s="289">
        <f t="shared" si="25"/>
        <v>7585</v>
      </c>
      <c r="J52" s="289">
        <f t="shared" si="25"/>
        <v>8316</v>
      </c>
      <c r="K52" s="289">
        <f t="shared" si="25"/>
        <v>5390</v>
      </c>
      <c r="L52" s="289">
        <f t="shared" si="25"/>
        <v>3020</v>
      </c>
      <c r="M52" s="289">
        <f t="shared" si="25"/>
        <v>5759</v>
      </c>
      <c r="N52" s="289">
        <f t="shared" si="25"/>
        <v>3311</v>
      </c>
      <c r="O52" s="289">
        <f t="shared" si="25"/>
        <v>4343</v>
      </c>
      <c r="P52" s="289">
        <f t="shared" si="25"/>
        <v>5681</v>
      </c>
      <c r="Q52" s="289">
        <f t="shared" si="25"/>
        <v>38183</v>
      </c>
      <c r="R52" s="284" t="s">
        <v>16</v>
      </c>
      <c r="S52" s="437"/>
      <c r="T52" s="393"/>
      <c r="U52" s="614"/>
      <c r="V52" s="562"/>
    </row>
    <row r="53" spans="1:22" s="32" customFormat="1" ht="15" customHeight="1">
      <c r="A53" s="565"/>
      <c r="B53" s="614"/>
      <c r="C53" s="393"/>
      <c r="D53" s="373" t="s">
        <v>271</v>
      </c>
      <c r="E53" s="284" t="s">
        <v>21</v>
      </c>
      <c r="F53" s="289">
        <f>SUM(G53:Q53)</f>
        <v>59985</v>
      </c>
      <c r="G53" s="290">
        <v>8222</v>
      </c>
      <c r="H53" s="290">
        <v>5435</v>
      </c>
      <c r="I53" s="290">
        <v>5459</v>
      </c>
      <c r="J53" s="290">
        <v>4502</v>
      </c>
      <c r="K53" s="290">
        <v>3228</v>
      </c>
      <c r="L53" s="290">
        <v>2924</v>
      </c>
      <c r="M53" s="290">
        <v>2197</v>
      </c>
      <c r="N53" s="290">
        <v>4353</v>
      </c>
      <c r="O53" s="290">
        <v>3776</v>
      </c>
      <c r="P53" s="290">
        <v>2498</v>
      </c>
      <c r="Q53" s="290">
        <v>17391</v>
      </c>
      <c r="R53" s="284" t="s">
        <v>1</v>
      </c>
      <c r="S53" s="435" t="s">
        <v>109</v>
      </c>
      <c r="T53" s="393"/>
      <c r="U53" s="614"/>
      <c r="V53" s="562"/>
    </row>
    <row r="54" spans="1:22" s="32" customFormat="1">
      <c r="A54" s="565"/>
      <c r="B54" s="614"/>
      <c r="C54" s="393"/>
      <c r="D54" s="374"/>
      <c r="E54" s="284" t="s">
        <v>22</v>
      </c>
      <c r="F54" s="289">
        <f>SUM(G54:Q54)</f>
        <v>57542</v>
      </c>
      <c r="G54" s="290">
        <v>10196</v>
      </c>
      <c r="H54" s="290">
        <v>6062</v>
      </c>
      <c r="I54" s="290">
        <v>5103</v>
      </c>
      <c r="J54" s="290">
        <v>3749</v>
      </c>
      <c r="K54" s="290">
        <v>3285</v>
      </c>
      <c r="L54" s="290">
        <v>3894</v>
      </c>
      <c r="M54" s="290">
        <v>1272</v>
      </c>
      <c r="N54" s="290">
        <v>2166</v>
      </c>
      <c r="O54" s="290">
        <v>1351</v>
      </c>
      <c r="P54" s="290">
        <v>3377</v>
      </c>
      <c r="Q54" s="290">
        <v>17087</v>
      </c>
      <c r="R54" s="284" t="s">
        <v>2</v>
      </c>
      <c r="S54" s="436"/>
      <c r="T54" s="393"/>
      <c r="U54" s="614"/>
      <c r="V54" s="562"/>
    </row>
    <row r="55" spans="1:22" s="32" customFormat="1">
      <c r="A55" s="565"/>
      <c r="B55" s="614"/>
      <c r="C55" s="393"/>
      <c r="D55" s="375"/>
      <c r="E55" s="284" t="s">
        <v>0</v>
      </c>
      <c r="F55" s="289">
        <f t="shared" ref="F55:Q55" si="26">SUM(F53:F54)</f>
        <v>117527</v>
      </c>
      <c r="G55" s="289">
        <f t="shared" si="26"/>
        <v>18418</v>
      </c>
      <c r="H55" s="289">
        <f t="shared" si="26"/>
        <v>11497</v>
      </c>
      <c r="I55" s="289">
        <f t="shared" si="26"/>
        <v>10562</v>
      </c>
      <c r="J55" s="289">
        <f t="shared" si="26"/>
        <v>8251</v>
      </c>
      <c r="K55" s="289">
        <f t="shared" si="26"/>
        <v>6513</v>
      </c>
      <c r="L55" s="289">
        <f t="shared" si="26"/>
        <v>6818</v>
      </c>
      <c r="M55" s="289">
        <f t="shared" si="26"/>
        <v>3469</v>
      </c>
      <c r="N55" s="289">
        <f t="shared" si="26"/>
        <v>6519</v>
      </c>
      <c r="O55" s="289">
        <f t="shared" si="26"/>
        <v>5127</v>
      </c>
      <c r="P55" s="289">
        <f t="shared" si="26"/>
        <v>5875</v>
      </c>
      <c r="Q55" s="289">
        <f t="shared" si="26"/>
        <v>34478</v>
      </c>
      <c r="R55" s="284" t="s">
        <v>16</v>
      </c>
      <c r="S55" s="439"/>
      <c r="T55" s="393"/>
      <c r="U55" s="614"/>
      <c r="V55" s="562"/>
    </row>
    <row r="56" spans="1:22" s="32" customFormat="1" ht="15" customHeight="1">
      <c r="A56" s="565"/>
      <c r="B56" s="614"/>
      <c r="C56" s="393"/>
      <c r="D56" s="392" t="s">
        <v>273</v>
      </c>
      <c r="E56" s="285" t="s">
        <v>21</v>
      </c>
      <c r="F56" s="291">
        <f>SUM(F50,F53)</f>
        <v>118657</v>
      </c>
      <c r="G56" s="291">
        <f t="shared" ref="G56:Q56" si="27">SUM(G50,G53)</f>
        <v>12935</v>
      </c>
      <c r="H56" s="291">
        <f t="shared" si="27"/>
        <v>11797</v>
      </c>
      <c r="I56" s="291">
        <f t="shared" si="27"/>
        <v>8623</v>
      </c>
      <c r="J56" s="291">
        <f t="shared" si="27"/>
        <v>9103</v>
      </c>
      <c r="K56" s="291">
        <f t="shared" si="27"/>
        <v>5480</v>
      </c>
      <c r="L56" s="291">
        <f t="shared" si="27"/>
        <v>4942</v>
      </c>
      <c r="M56" s="291">
        <f t="shared" si="27"/>
        <v>5223</v>
      </c>
      <c r="N56" s="291">
        <f t="shared" si="27"/>
        <v>6184</v>
      </c>
      <c r="O56" s="291">
        <f t="shared" si="27"/>
        <v>6700</v>
      </c>
      <c r="P56" s="291">
        <f t="shared" si="27"/>
        <v>5773</v>
      </c>
      <c r="Q56" s="291">
        <f t="shared" si="27"/>
        <v>41897</v>
      </c>
      <c r="R56" s="285" t="s">
        <v>1</v>
      </c>
      <c r="S56" s="392" t="s">
        <v>180</v>
      </c>
      <c r="T56" s="393"/>
      <c r="U56" s="614"/>
      <c r="V56" s="562"/>
    </row>
    <row r="57" spans="1:22" s="32" customFormat="1">
      <c r="A57" s="565"/>
      <c r="B57" s="614"/>
      <c r="C57" s="393"/>
      <c r="D57" s="393"/>
      <c r="E57" s="285" t="s">
        <v>22</v>
      </c>
      <c r="F57" s="291">
        <f t="shared" ref="F57:Q58" si="28">SUM(F51,F54)</f>
        <v>101674</v>
      </c>
      <c r="G57" s="291">
        <f t="shared" si="28"/>
        <v>15467</v>
      </c>
      <c r="H57" s="291">
        <f t="shared" si="28"/>
        <v>10932</v>
      </c>
      <c r="I57" s="291">
        <f t="shared" si="28"/>
        <v>9524</v>
      </c>
      <c r="J57" s="291">
        <f t="shared" si="28"/>
        <v>7464</v>
      </c>
      <c r="K57" s="291">
        <f t="shared" si="28"/>
        <v>6423</v>
      </c>
      <c r="L57" s="291">
        <f t="shared" si="28"/>
        <v>4896</v>
      </c>
      <c r="M57" s="291">
        <f t="shared" si="28"/>
        <v>4005</v>
      </c>
      <c r="N57" s="291">
        <f t="shared" si="28"/>
        <v>3646</v>
      </c>
      <c r="O57" s="291">
        <f t="shared" si="28"/>
        <v>2770</v>
      </c>
      <c r="P57" s="291">
        <f t="shared" si="28"/>
        <v>5783</v>
      </c>
      <c r="Q57" s="291">
        <f t="shared" si="28"/>
        <v>30764</v>
      </c>
      <c r="R57" s="285" t="s">
        <v>2</v>
      </c>
      <c r="S57" s="393"/>
      <c r="T57" s="393"/>
      <c r="U57" s="614"/>
      <c r="V57" s="562"/>
    </row>
    <row r="58" spans="1:22" s="32" customFormat="1">
      <c r="A58" s="565"/>
      <c r="B58" s="614"/>
      <c r="C58" s="394"/>
      <c r="D58" s="394"/>
      <c r="E58" s="285" t="s">
        <v>0</v>
      </c>
      <c r="F58" s="291">
        <f t="shared" si="28"/>
        <v>220331</v>
      </c>
      <c r="G58" s="291">
        <f t="shared" si="28"/>
        <v>28402</v>
      </c>
      <c r="H58" s="291">
        <f t="shared" si="28"/>
        <v>22729</v>
      </c>
      <c r="I58" s="291">
        <f t="shared" si="28"/>
        <v>18147</v>
      </c>
      <c r="J58" s="291">
        <f t="shared" si="28"/>
        <v>16567</v>
      </c>
      <c r="K58" s="291">
        <f t="shared" si="28"/>
        <v>11903</v>
      </c>
      <c r="L58" s="291">
        <f t="shared" si="28"/>
        <v>9838</v>
      </c>
      <c r="M58" s="291">
        <f t="shared" si="28"/>
        <v>9228</v>
      </c>
      <c r="N58" s="291">
        <f t="shared" si="28"/>
        <v>9830</v>
      </c>
      <c r="O58" s="291">
        <f t="shared" si="28"/>
        <v>9470</v>
      </c>
      <c r="P58" s="291">
        <f t="shared" si="28"/>
        <v>11556</v>
      </c>
      <c r="Q58" s="291">
        <f t="shared" si="28"/>
        <v>72661</v>
      </c>
      <c r="R58" s="285" t="s">
        <v>16</v>
      </c>
      <c r="S58" s="394"/>
      <c r="T58" s="394"/>
      <c r="U58" s="614"/>
      <c r="V58" s="562"/>
    </row>
    <row r="59" spans="1:22" s="32" customFormat="1" ht="14.45" customHeight="1">
      <c r="A59" s="565"/>
      <c r="B59" s="614"/>
      <c r="C59" s="382" t="s">
        <v>272</v>
      </c>
      <c r="D59" s="377"/>
      <c r="E59" s="284" t="s">
        <v>21</v>
      </c>
      <c r="F59" s="289">
        <f>SUM(G59:Q59)</f>
        <v>72024</v>
      </c>
      <c r="G59" s="290">
        <v>9735</v>
      </c>
      <c r="H59" s="290">
        <v>8081</v>
      </c>
      <c r="I59" s="290">
        <v>5071</v>
      </c>
      <c r="J59" s="290">
        <v>4050</v>
      </c>
      <c r="K59" s="290">
        <v>3402</v>
      </c>
      <c r="L59" s="290">
        <v>3210</v>
      </c>
      <c r="M59" s="290">
        <v>2944</v>
      </c>
      <c r="N59" s="290">
        <v>5743</v>
      </c>
      <c r="O59" s="290">
        <v>4613</v>
      </c>
      <c r="P59" s="290">
        <v>4602</v>
      </c>
      <c r="Q59" s="290">
        <v>20573</v>
      </c>
      <c r="R59" s="284" t="s">
        <v>1</v>
      </c>
      <c r="S59" s="380" t="s">
        <v>95</v>
      </c>
      <c r="T59" s="414"/>
      <c r="U59" s="614"/>
      <c r="V59" s="562"/>
    </row>
    <row r="60" spans="1:22" s="32" customFormat="1">
      <c r="A60" s="565"/>
      <c r="B60" s="614"/>
      <c r="C60" s="382"/>
      <c r="D60" s="377"/>
      <c r="E60" s="284" t="s">
        <v>22</v>
      </c>
      <c r="F60" s="289">
        <f>SUM(G60:Q60)</f>
        <v>67521</v>
      </c>
      <c r="G60" s="290">
        <v>12621</v>
      </c>
      <c r="H60" s="290">
        <v>7288</v>
      </c>
      <c r="I60" s="290">
        <v>7157</v>
      </c>
      <c r="J60" s="290">
        <v>1423</v>
      </c>
      <c r="K60" s="290">
        <v>3289</v>
      </c>
      <c r="L60" s="290">
        <v>2858</v>
      </c>
      <c r="M60" s="290">
        <v>2356</v>
      </c>
      <c r="N60" s="290">
        <v>3060</v>
      </c>
      <c r="O60" s="290">
        <v>3423</v>
      </c>
      <c r="P60" s="290">
        <v>5492</v>
      </c>
      <c r="Q60" s="290">
        <v>18554</v>
      </c>
      <c r="R60" s="284" t="s">
        <v>2</v>
      </c>
      <c r="S60" s="382"/>
      <c r="T60" s="377"/>
      <c r="U60" s="614"/>
      <c r="V60" s="562"/>
    </row>
    <row r="61" spans="1:22" s="32" customFormat="1" ht="14.45" customHeight="1">
      <c r="A61" s="565"/>
      <c r="B61" s="614"/>
      <c r="C61" s="384"/>
      <c r="D61" s="379"/>
      <c r="E61" s="284" t="s">
        <v>0</v>
      </c>
      <c r="F61" s="289">
        <f t="shared" ref="F61:Q61" si="29">SUM(F59:F60)</f>
        <v>139545</v>
      </c>
      <c r="G61" s="289">
        <f t="shared" si="29"/>
        <v>22356</v>
      </c>
      <c r="H61" s="289">
        <f t="shared" si="29"/>
        <v>15369</v>
      </c>
      <c r="I61" s="289">
        <f t="shared" si="29"/>
        <v>12228</v>
      </c>
      <c r="J61" s="289">
        <f t="shared" si="29"/>
        <v>5473</v>
      </c>
      <c r="K61" s="289">
        <f t="shared" si="29"/>
        <v>6691</v>
      </c>
      <c r="L61" s="289">
        <f t="shared" si="29"/>
        <v>6068</v>
      </c>
      <c r="M61" s="289">
        <f t="shared" si="29"/>
        <v>5300</v>
      </c>
      <c r="N61" s="289">
        <f t="shared" si="29"/>
        <v>8803</v>
      </c>
      <c r="O61" s="289">
        <f t="shared" si="29"/>
        <v>8036</v>
      </c>
      <c r="P61" s="289">
        <f t="shared" si="29"/>
        <v>10094</v>
      </c>
      <c r="Q61" s="289">
        <f t="shared" si="29"/>
        <v>39127</v>
      </c>
      <c r="R61" s="284" t="s">
        <v>16</v>
      </c>
      <c r="S61" s="384"/>
      <c r="T61" s="379"/>
      <c r="U61" s="614"/>
      <c r="V61" s="562"/>
    </row>
    <row r="62" spans="1:22" s="32" customFormat="1">
      <c r="A62" s="565"/>
      <c r="B62" s="614"/>
      <c r="C62" s="406" t="s">
        <v>275</v>
      </c>
      <c r="D62" s="387"/>
      <c r="E62" s="286" t="s">
        <v>21</v>
      </c>
      <c r="F62" s="293">
        <f>SUM(G62:Q62)</f>
        <v>5411137</v>
      </c>
      <c r="G62" s="294">
        <v>826431</v>
      </c>
      <c r="H62" s="294">
        <v>800969</v>
      </c>
      <c r="I62" s="294">
        <v>624373</v>
      </c>
      <c r="J62" s="294">
        <v>581270</v>
      </c>
      <c r="K62" s="294">
        <v>499307</v>
      </c>
      <c r="L62" s="294">
        <v>449338</v>
      </c>
      <c r="M62" s="294">
        <v>413961</v>
      </c>
      <c r="N62" s="294">
        <v>357293</v>
      </c>
      <c r="O62" s="294">
        <v>282318</v>
      </c>
      <c r="P62" s="294">
        <v>214527</v>
      </c>
      <c r="Q62" s="294">
        <v>361350</v>
      </c>
      <c r="R62" s="286" t="s">
        <v>1</v>
      </c>
      <c r="S62" s="398" t="s">
        <v>276</v>
      </c>
      <c r="T62" s="398"/>
      <c r="U62" s="614"/>
      <c r="V62" s="562"/>
    </row>
    <row r="63" spans="1:22" s="32" customFormat="1">
      <c r="A63" s="565"/>
      <c r="B63" s="614"/>
      <c r="C63" s="407"/>
      <c r="D63" s="389"/>
      <c r="E63" s="286" t="s">
        <v>22</v>
      </c>
      <c r="F63" s="293">
        <f>SUM(G63:Q63)</f>
        <v>2411476</v>
      </c>
      <c r="G63" s="294">
        <v>827549</v>
      </c>
      <c r="H63" s="294">
        <v>584128</v>
      </c>
      <c r="I63" s="294">
        <v>111334</v>
      </c>
      <c r="J63" s="294">
        <v>22171</v>
      </c>
      <c r="K63" s="294">
        <v>10293</v>
      </c>
      <c r="L63" s="294">
        <v>23919</v>
      </c>
      <c r="M63" s="294">
        <v>66860</v>
      </c>
      <c r="N63" s="294">
        <v>143866</v>
      </c>
      <c r="O63" s="294">
        <v>165594</v>
      </c>
      <c r="P63" s="294">
        <v>176747</v>
      </c>
      <c r="Q63" s="294">
        <v>279015</v>
      </c>
      <c r="R63" s="286" t="s">
        <v>2</v>
      </c>
      <c r="S63" s="398"/>
      <c r="T63" s="398"/>
      <c r="U63" s="614"/>
      <c r="V63" s="562"/>
    </row>
    <row r="64" spans="1:22" s="32" customFormat="1" ht="15.75" thickBot="1">
      <c r="A64" s="566"/>
      <c r="B64" s="615"/>
      <c r="C64" s="408"/>
      <c r="D64" s="391"/>
      <c r="E64" s="256" t="s">
        <v>0</v>
      </c>
      <c r="F64" s="329">
        <f>SUM(F62:F63)</f>
        <v>7822613</v>
      </c>
      <c r="G64" s="329">
        <f t="shared" ref="G64:Q64" si="30">SUM(G62:G63)</f>
        <v>1653980</v>
      </c>
      <c r="H64" s="329">
        <f t="shared" si="30"/>
        <v>1385097</v>
      </c>
      <c r="I64" s="329">
        <f t="shared" si="30"/>
        <v>735707</v>
      </c>
      <c r="J64" s="329">
        <f t="shared" si="30"/>
        <v>603441</v>
      </c>
      <c r="K64" s="329">
        <f t="shared" si="30"/>
        <v>509600</v>
      </c>
      <c r="L64" s="329">
        <f t="shared" si="30"/>
        <v>473257</v>
      </c>
      <c r="M64" s="329">
        <f t="shared" si="30"/>
        <v>480821</v>
      </c>
      <c r="N64" s="329">
        <f t="shared" si="30"/>
        <v>501159</v>
      </c>
      <c r="O64" s="329">
        <f t="shared" si="30"/>
        <v>447912</v>
      </c>
      <c r="P64" s="329">
        <f t="shared" si="30"/>
        <v>391274</v>
      </c>
      <c r="Q64" s="329">
        <f t="shared" si="30"/>
        <v>640365</v>
      </c>
      <c r="R64" s="256" t="s">
        <v>16</v>
      </c>
      <c r="S64" s="431"/>
      <c r="T64" s="431"/>
      <c r="U64" s="615"/>
      <c r="V64" s="563"/>
    </row>
    <row r="65" spans="1:22" ht="34.5" customHeight="1">
      <c r="A65" s="624" t="s">
        <v>306</v>
      </c>
      <c r="B65" s="624"/>
      <c r="C65" s="624"/>
      <c r="D65" s="624"/>
      <c r="E65" s="624"/>
      <c r="F65" s="624"/>
      <c r="G65" s="624"/>
      <c r="H65" s="624"/>
      <c r="I65" s="624"/>
      <c r="J65" s="161"/>
      <c r="K65" s="161"/>
      <c r="L65" s="161"/>
      <c r="M65" s="161"/>
      <c r="N65" s="161"/>
      <c r="O65" s="161"/>
      <c r="P65" s="161"/>
      <c r="Q65" s="161"/>
      <c r="R65" s="161"/>
      <c r="S65" s="161"/>
      <c r="T65" s="161"/>
      <c r="U65" s="161"/>
      <c r="V65" s="161"/>
    </row>
    <row r="66" spans="1:22" ht="42.75" customHeight="1">
      <c r="A66" s="624" t="s">
        <v>307</v>
      </c>
      <c r="B66" s="624"/>
      <c r="C66" s="624"/>
      <c r="D66" s="624"/>
      <c r="E66" s="624"/>
      <c r="F66" s="624"/>
      <c r="G66" s="624"/>
      <c r="H66" s="624"/>
      <c r="I66" s="624"/>
      <c r="J66" s="159"/>
      <c r="K66" s="154"/>
      <c r="L66" s="154"/>
      <c r="M66" s="154"/>
      <c r="N66" s="154"/>
      <c r="O66" s="154"/>
      <c r="P66" s="154"/>
      <c r="Q66" s="154"/>
      <c r="R66" s="154"/>
      <c r="S66" s="154"/>
      <c r="T66" s="154"/>
    </row>
    <row r="67" spans="1:22" ht="17.25" customHeight="1">
      <c r="A67" s="281"/>
      <c r="B67" s="281"/>
      <c r="C67" s="281"/>
      <c r="D67" s="281"/>
      <c r="E67" s="281"/>
      <c r="F67" s="282"/>
      <c r="G67" s="282"/>
      <c r="H67" s="282"/>
      <c r="I67" s="282"/>
      <c r="J67" s="282"/>
      <c r="K67" s="282"/>
      <c r="L67" s="282"/>
      <c r="M67" s="282"/>
      <c r="N67" s="282"/>
      <c r="O67" s="282"/>
      <c r="P67" s="282"/>
      <c r="Q67" s="282"/>
      <c r="R67" s="154"/>
      <c r="S67" s="154"/>
      <c r="T67" s="154"/>
    </row>
    <row r="68" spans="1:22" ht="12" customHeight="1">
      <c r="F68" s="282"/>
      <c r="G68" s="282"/>
      <c r="H68" s="282"/>
      <c r="I68" s="282"/>
      <c r="J68" s="282"/>
      <c r="K68" s="282"/>
      <c r="L68" s="282"/>
      <c r="M68" s="282"/>
      <c r="N68" s="282"/>
      <c r="O68" s="282"/>
      <c r="P68" s="282"/>
      <c r="Q68" s="282"/>
    </row>
    <row r="69" spans="1:22" ht="15" customHeight="1">
      <c r="A69" s="253"/>
      <c r="B69" s="253"/>
      <c r="C69" s="253"/>
      <c r="D69" s="253"/>
      <c r="E69" s="253"/>
      <c r="F69" s="282"/>
      <c r="G69" s="282"/>
      <c r="H69" s="282"/>
      <c r="I69" s="282"/>
      <c r="J69" s="282"/>
      <c r="K69" s="282"/>
      <c r="L69" s="282"/>
      <c r="M69" s="282"/>
      <c r="N69" s="282"/>
      <c r="O69" s="282"/>
      <c r="P69" s="282"/>
      <c r="Q69" s="282"/>
      <c r="R69" s="253"/>
      <c r="S69" s="253"/>
      <c r="T69" s="253"/>
      <c r="U69" s="253"/>
      <c r="V69" s="253"/>
    </row>
    <row r="70" spans="1:22" ht="25.5" customHeight="1">
      <c r="A70" s="424" t="s">
        <v>200</v>
      </c>
      <c r="B70" s="424"/>
      <c r="C70" s="424"/>
      <c r="D70" s="424"/>
      <c r="E70" s="424"/>
      <c r="F70" s="424"/>
      <c r="G70" s="424"/>
      <c r="H70" s="424"/>
      <c r="I70" s="424"/>
    </row>
  </sheetData>
  <mergeCells count="78">
    <mergeCell ref="U47:U64"/>
    <mergeCell ref="C50:C58"/>
    <mergeCell ref="D50:D52"/>
    <mergeCell ref="S50:S52"/>
    <mergeCell ref="T50:T58"/>
    <mergeCell ref="D53:D55"/>
    <mergeCell ref="S53:S55"/>
    <mergeCell ref="D56:D58"/>
    <mergeCell ref="S56:S58"/>
    <mergeCell ref="C59:D61"/>
    <mergeCell ref="S47:T49"/>
    <mergeCell ref="S59:T61"/>
    <mergeCell ref="C62:D64"/>
    <mergeCell ref="S62:T64"/>
    <mergeCell ref="A65:I65"/>
    <mergeCell ref="A66:I66"/>
    <mergeCell ref="A70:I70"/>
    <mergeCell ref="S29:T31"/>
    <mergeCell ref="U29:U46"/>
    <mergeCell ref="C32:C40"/>
    <mergeCell ref="D32:D34"/>
    <mergeCell ref="S32:S34"/>
    <mergeCell ref="T32:T40"/>
    <mergeCell ref="D35:D37"/>
    <mergeCell ref="S35:S37"/>
    <mergeCell ref="D38:D40"/>
    <mergeCell ref="S38:S40"/>
    <mergeCell ref="S41:T43"/>
    <mergeCell ref="C44:D46"/>
    <mergeCell ref="S44:T46"/>
    <mergeCell ref="S26:T28"/>
    <mergeCell ref="S8:U10"/>
    <mergeCell ref="V8:V64"/>
    <mergeCell ref="B11:B28"/>
    <mergeCell ref="C11:D13"/>
    <mergeCell ref="S11:T13"/>
    <mergeCell ref="U11:U28"/>
    <mergeCell ref="C14:C22"/>
    <mergeCell ref="D14:D16"/>
    <mergeCell ref="S14:S16"/>
    <mergeCell ref="T14:T22"/>
    <mergeCell ref="S17:S19"/>
    <mergeCell ref="D20:D22"/>
    <mergeCell ref="S20:S22"/>
    <mergeCell ref="C23:D25"/>
    <mergeCell ref="S23:T25"/>
    <mergeCell ref="A8:A64"/>
    <mergeCell ref="B8:D10"/>
    <mergeCell ref="D17:D19"/>
    <mergeCell ref="B29:B46"/>
    <mergeCell ref="C29:D31"/>
    <mergeCell ref="C41:D43"/>
    <mergeCell ref="C26:D28"/>
    <mergeCell ref="B47:B64"/>
    <mergeCell ref="C47:D49"/>
    <mergeCell ref="U4:U7"/>
    <mergeCell ref="V4:V7"/>
    <mergeCell ref="F5:Q5"/>
    <mergeCell ref="G6:G7"/>
    <mergeCell ref="H6:H7"/>
    <mergeCell ref="I6:I7"/>
    <mergeCell ref="J6:J7"/>
    <mergeCell ref="K6:K7"/>
    <mergeCell ref="L6:L7"/>
    <mergeCell ref="N6:N7"/>
    <mergeCell ref="O6:O7"/>
    <mergeCell ref="P6:P7"/>
    <mergeCell ref="Q6:Q7"/>
    <mergeCell ref="C1:T1"/>
    <mergeCell ref="C2:T2"/>
    <mergeCell ref="A4:A7"/>
    <mergeCell ref="B4:B7"/>
    <mergeCell ref="C4:D7"/>
    <mergeCell ref="E4:E7"/>
    <mergeCell ref="F4:Q4"/>
    <mergeCell ref="R4:R7"/>
    <mergeCell ref="S4:T7"/>
    <mergeCell ref="M6:M7"/>
  </mergeCells>
  <pageMargins left="0.17" right="0.18" top="0.31" bottom="0.28999999999999998" header="0.31" footer="0.2"/>
  <pageSetup paperSize="9" orientation="landscape" r:id="rId1"/>
  <ignoredErrors>
    <ignoredError sqref="F14 F59:F61 F32:F37 F20 F41:F43 F23:F31 F47:F5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26"/>
  <sheetViews>
    <sheetView workbookViewId="0">
      <selection activeCell="G38" sqref="G38"/>
    </sheetView>
  </sheetViews>
  <sheetFormatPr defaultColWidth="9.140625" defaultRowHeight="15"/>
  <cols>
    <col min="1" max="1" width="12.42578125" style="36" customWidth="1"/>
    <col min="2" max="2" width="13.140625" style="36" customWidth="1"/>
    <col min="3" max="3" width="13.42578125" style="36" customWidth="1"/>
    <col min="4" max="4" width="10" style="36" customWidth="1"/>
    <col min="5" max="5" width="11.140625" style="36" customWidth="1"/>
    <col min="6" max="6" width="11.42578125" style="36" customWidth="1"/>
    <col min="7" max="7" width="10.5703125" style="36" customWidth="1"/>
    <col min="8" max="8" width="11.7109375" style="36" customWidth="1"/>
    <col min="9" max="9" width="15.85546875" style="36" customWidth="1"/>
    <col min="10" max="10" width="12.5703125" style="36" customWidth="1"/>
    <col min="11" max="11" width="14.7109375" style="36" customWidth="1"/>
    <col min="12" max="12" width="14.140625" style="36" customWidth="1"/>
    <col min="13" max="14" width="8.7109375" style="36" customWidth="1"/>
    <col min="15" max="15" width="9.7109375" style="36" customWidth="1"/>
    <col min="16" max="16" width="8" style="36" customWidth="1"/>
    <col min="17" max="17" width="9.140625" style="36"/>
    <col min="18" max="18" width="10.140625" style="36" customWidth="1"/>
    <col min="19" max="19" width="10.85546875" style="36" customWidth="1"/>
    <col min="20" max="20" width="9.42578125" style="36" customWidth="1"/>
    <col min="21" max="21" width="9.85546875" style="36" customWidth="1"/>
    <col min="22" max="16384" width="9.140625" style="36"/>
  </cols>
  <sheetData>
    <row r="1" spans="1:28" ht="26.25" customHeight="1">
      <c r="A1" s="125" t="s">
        <v>155</v>
      </c>
      <c r="B1" s="235"/>
      <c r="F1" s="425" t="s">
        <v>366</v>
      </c>
      <c r="G1" s="425"/>
      <c r="H1" s="425"/>
      <c r="I1" s="425"/>
      <c r="J1" s="425"/>
      <c r="K1" s="425"/>
      <c r="L1" s="425"/>
      <c r="M1" s="425"/>
      <c r="N1" s="425"/>
      <c r="O1" s="425"/>
      <c r="P1" s="425"/>
      <c r="Q1" s="425"/>
    </row>
    <row r="2" spans="1:28" ht="18" customHeight="1">
      <c r="B2" s="235"/>
      <c r="F2" s="425" t="s">
        <v>375</v>
      </c>
      <c r="G2" s="425"/>
      <c r="H2" s="425"/>
      <c r="I2" s="425"/>
      <c r="J2" s="425"/>
      <c r="K2" s="425"/>
      <c r="L2" s="425"/>
      <c r="M2" s="425"/>
      <c r="N2" s="425"/>
      <c r="O2" s="425"/>
      <c r="P2" s="425"/>
      <c r="Q2" s="425"/>
      <c r="R2" s="124"/>
      <c r="S2" s="124"/>
      <c r="T2" s="124"/>
      <c r="V2" s="29"/>
      <c r="W2" s="29"/>
      <c r="X2" s="29"/>
      <c r="Y2" s="29"/>
      <c r="Z2" s="29"/>
      <c r="AA2" s="29"/>
      <c r="AB2" s="29"/>
    </row>
    <row r="3" spans="1:28" ht="20.45" customHeight="1">
      <c r="A3"/>
      <c r="B3" s="235"/>
      <c r="C3" s="29"/>
      <c r="D3" s="29"/>
      <c r="E3" s="29"/>
      <c r="F3" s="29"/>
      <c r="G3" s="29"/>
      <c r="H3" s="29"/>
      <c r="I3" s="29"/>
      <c r="J3" s="29"/>
    </row>
    <row r="4" spans="1:28" s="32" customFormat="1" ht="31.9" customHeight="1" thickBot="1">
      <c r="A4" s="509" t="s">
        <v>42</v>
      </c>
      <c r="B4" s="510" t="s">
        <v>49</v>
      </c>
      <c r="C4" s="511"/>
      <c r="D4" s="625" t="s">
        <v>43</v>
      </c>
      <c r="E4" s="625" t="s">
        <v>0</v>
      </c>
      <c r="F4" s="626" t="s">
        <v>123</v>
      </c>
      <c r="G4" s="627"/>
      <c r="H4" s="627"/>
      <c r="I4" s="627"/>
      <c r="J4" s="627"/>
      <c r="K4" s="627"/>
      <c r="L4" s="627"/>
      <c r="M4" s="627"/>
      <c r="N4" s="627"/>
      <c r="O4" s="627"/>
      <c r="P4" s="627"/>
      <c r="Q4" s="628"/>
      <c r="R4" s="509" t="s">
        <v>45</v>
      </c>
      <c r="S4" s="510" t="s">
        <v>99</v>
      </c>
      <c r="T4" s="511"/>
      <c r="U4" s="509" t="s">
        <v>44</v>
      </c>
    </row>
    <row r="5" spans="1:28" s="32" customFormat="1" ht="35.450000000000003" customHeight="1" thickBot="1">
      <c r="A5" s="361"/>
      <c r="B5" s="358"/>
      <c r="C5" s="359"/>
      <c r="D5" s="583"/>
      <c r="E5" s="586"/>
      <c r="F5" s="629" t="s">
        <v>376</v>
      </c>
      <c r="G5" s="630"/>
      <c r="H5" s="630"/>
      <c r="I5" s="630"/>
      <c r="J5" s="630"/>
      <c r="K5" s="630"/>
      <c r="L5" s="631"/>
      <c r="M5" s="645" t="s">
        <v>365</v>
      </c>
      <c r="N5" s="646"/>
      <c r="O5" s="646"/>
      <c r="P5" s="646"/>
      <c r="Q5" s="647"/>
      <c r="R5" s="359"/>
      <c r="S5" s="358"/>
      <c r="T5" s="359"/>
      <c r="U5" s="361"/>
    </row>
    <row r="6" spans="1:28" s="32" customFormat="1" ht="39" customHeight="1" thickBot="1">
      <c r="A6" s="361"/>
      <c r="B6" s="358"/>
      <c r="C6" s="359"/>
      <c r="D6" s="583"/>
      <c r="E6" s="586"/>
      <c r="F6" s="642" t="s">
        <v>125</v>
      </c>
      <c r="G6" s="643"/>
      <c r="H6" s="643"/>
      <c r="I6" s="643"/>
      <c r="J6" s="644"/>
      <c r="K6" s="670" t="s">
        <v>381</v>
      </c>
      <c r="L6" s="671"/>
      <c r="M6" s="648"/>
      <c r="N6" s="648"/>
      <c r="O6" s="648"/>
      <c r="P6" s="648"/>
      <c r="Q6" s="649"/>
      <c r="R6" s="359"/>
      <c r="S6" s="358"/>
      <c r="T6" s="359"/>
      <c r="U6" s="361"/>
      <c r="V6" s="1"/>
      <c r="W6" s="1"/>
    </row>
    <row r="7" spans="1:28" s="32" customFormat="1" ht="39" customHeight="1">
      <c r="A7" s="361"/>
      <c r="B7" s="358"/>
      <c r="C7" s="359"/>
      <c r="D7" s="583"/>
      <c r="E7" s="586"/>
      <c r="F7" s="650" t="s">
        <v>103</v>
      </c>
      <c r="G7" s="652" t="s">
        <v>191</v>
      </c>
      <c r="H7" s="654" t="s">
        <v>104</v>
      </c>
      <c r="I7" s="656" t="s">
        <v>101</v>
      </c>
      <c r="J7" s="658" t="s">
        <v>102</v>
      </c>
      <c r="K7" s="660" t="s">
        <v>383</v>
      </c>
      <c r="L7" s="662" t="s">
        <v>382</v>
      </c>
      <c r="M7" s="664" t="s">
        <v>106</v>
      </c>
      <c r="N7" s="666" t="s">
        <v>105</v>
      </c>
      <c r="O7" s="668" t="s">
        <v>126</v>
      </c>
      <c r="P7" s="666" t="s">
        <v>107</v>
      </c>
      <c r="Q7" s="637" t="s">
        <v>403</v>
      </c>
      <c r="R7" s="359"/>
      <c r="S7" s="358"/>
      <c r="T7" s="359"/>
      <c r="U7" s="361"/>
      <c r="V7" s="1"/>
      <c r="W7" s="1"/>
    </row>
    <row r="8" spans="1:28" s="32" customFormat="1" ht="86.25" customHeight="1" thickBot="1">
      <c r="A8" s="361"/>
      <c r="B8" s="358"/>
      <c r="C8" s="359"/>
      <c r="D8" s="583"/>
      <c r="E8" s="586"/>
      <c r="F8" s="651"/>
      <c r="G8" s="653"/>
      <c r="H8" s="655"/>
      <c r="I8" s="657"/>
      <c r="J8" s="659"/>
      <c r="K8" s="661"/>
      <c r="L8" s="663"/>
      <c r="M8" s="665"/>
      <c r="N8" s="667"/>
      <c r="O8" s="669"/>
      <c r="P8" s="667"/>
      <c r="Q8" s="638"/>
      <c r="R8" s="359"/>
      <c r="S8" s="358"/>
      <c r="T8" s="359"/>
      <c r="U8" s="361"/>
      <c r="V8" s="1"/>
      <c r="W8" s="1"/>
    </row>
    <row r="9" spans="1:28" s="32" customFormat="1" ht="14.25" customHeight="1">
      <c r="A9" s="634" t="s">
        <v>172</v>
      </c>
      <c r="B9" s="632" t="s">
        <v>285</v>
      </c>
      <c r="C9" s="632"/>
      <c r="D9" s="67" t="s">
        <v>21</v>
      </c>
      <c r="E9" s="330">
        <f t="shared" ref="E9:O9" si="0">E12+E15+E21+E24</f>
        <v>6846963</v>
      </c>
      <c r="F9" s="330">
        <f t="shared" si="0"/>
        <v>819532</v>
      </c>
      <c r="G9" s="263">
        <f t="shared" si="0"/>
        <v>3827</v>
      </c>
      <c r="H9" s="330">
        <f t="shared" si="0"/>
        <v>2539</v>
      </c>
      <c r="I9" s="330">
        <f t="shared" si="0"/>
        <v>6757</v>
      </c>
      <c r="J9" s="330">
        <f t="shared" si="0"/>
        <v>290</v>
      </c>
      <c r="K9" s="330">
        <f t="shared" si="0"/>
        <v>28697</v>
      </c>
      <c r="L9" s="330">
        <f t="shared" si="0"/>
        <v>383503</v>
      </c>
      <c r="M9" s="330">
        <f t="shared" si="0"/>
        <v>3935506</v>
      </c>
      <c r="N9" s="330">
        <f t="shared" si="0"/>
        <v>1523009</v>
      </c>
      <c r="O9" s="330">
        <f t="shared" si="0"/>
        <v>0</v>
      </c>
      <c r="P9" s="330">
        <f>P12+P15+P21+P24</f>
        <v>60189</v>
      </c>
      <c r="Q9" s="330">
        <f t="shared" ref="P9:Q11" si="1">Q12+Q15+Q21+Q24</f>
        <v>83114</v>
      </c>
      <c r="R9" s="67" t="s">
        <v>1</v>
      </c>
      <c r="S9" s="632" t="s">
        <v>174</v>
      </c>
      <c r="T9" s="632"/>
      <c r="U9" s="639" t="s">
        <v>174</v>
      </c>
      <c r="V9" s="1"/>
      <c r="W9" s="1"/>
    </row>
    <row r="10" spans="1:28" s="32" customFormat="1" ht="15" customHeight="1">
      <c r="A10" s="635"/>
      <c r="B10" s="633"/>
      <c r="C10" s="633"/>
      <c r="D10" s="283" t="s">
        <v>22</v>
      </c>
      <c r="E10" s="287">
        <f t="shared" ref="E10:O10" si="2">E13+E16+E22+E25</f>
        <v>7127624</v>
      </c>
      <c r="F10" s="287">
        <f t="shared" si="2"/>
        <v>3755003</v>
      </c>
      <c r="G10" s="288">
        <f t="shared" si="2"/>
        <v>91124</v>
      </c>
      <c r="H10" s="287">
        <f t="shared" si="2"/>
        <v>121498</v>
      </c>
      <c r="I10" s="287">
        <f t="shared" si="2"/>
        <v>29133</v>
      </c>
      <c r="J10" s="287">
        <f t="shared" si="2"/>
        <v>991</v>
      </c>
      <c r="K10" s="287">
        <f t="shared" si="2"/>
        <v>155940</v>
      </c>
      <c r="L10" s="287">
        <f t="shared" si="2"/>
        <v>393264</v>
      </c>
      <c r="M10" s="287">
        <f t="shared" si="2"/>
        <v>0</v>
      </c>
      <c r="N10" s="287">
        <f t="shared" si="2"/>
        <v>1580254</v>
      </c>
      <c r="O10" s="287">
        <f t="shared" si="2"/>
        <v>0</v>
      </c>
      <c r="P10" s="287">
        <f t="shared" si="1"/>
        <v>75070</v>
      </c>
      <c r="Q10" s="287">
        <f t="shared" si="1"/>
        <v>925347</v>
      </c>
      <c r="R10" s="283" t="s">
        <v>2</v>
      </c>
      <c r="S10" s="633"/>
      <c r="T10" s="633"/>
      <c r="U10" s="640"/>
      <c r="V10" s="1"/>
      <c r="W10" s="1"/>
    </row>
    <row r="11" spans="1:28" s="32" customFormat="1" ht="18" customHeight="1">
      <c r="A11" s="635"/>
      <c r="B11" s="633"/>
      <c r="C11" s="633"/>
      <c r="D11" s="283" t="s">
        <v>0</v>
      </c>
      <c r="E11" s="287">
        <f t="shared" ref="E11:O11" si="3">E14+E17+E23+E26</f>
        <v>13974587</v>
      </c>
      <c r="F11" s="287">
        <f t="shared" si="3"/>
        <v>4574535</v>
      </c>
      <c r="G11" s="288">
        <f t="shared" si="3"/>
        <v>94951</v>
      </c>
      <c r="H11" s="287">
        <f t="shared" si="3"/>
        <v>124037</v>
      </c>
      <c r="I11" s="287">
        <f t="shared" si="3"/>
        <v>35890</v>
      </c>
      <c r="J11" s="287">
        <f t="shared" si="3"/>
        <v>1281</v>
      </c>
      <c r="K11" s="287">
        <f t="shared" si="3"/>
        <v>184637</v>
      </c>
      <c r="L11" s="287">
        <f t="shared" si="3"/>
        <v>776767</v>
      </c>
      <c r="M11" s="287">
        <f t="shared" si="3"/>
        <v>3935506</v>
      </c>
      <c r="N11" s="287">
        <f t="shared" si="3"/>
        <v>3103263</v>
      </c>
      <c r="O11" s="287">
        <f t="shared" si="3"/>
        <v>0</v>
      </c>
      <c r="P11" s="287">
        <f t="shared" si="1"/>
        <v>135259</v>
      </c>
      <c r="Q11" s="287">
        <f t="shared" si="1"/>
        <v>1008461</v>
      </c>
      <c r="R11" s="283" t="s">
        <v>16</v>
      </c>
      <c r="S11" s="633"/>
      <c r="T11" s="633"/>
      <c r="U11" s="640"/>
      <c r="V11" s="1"/>
      <c r="W11" s="1"/>
    </row>
    <row r="12" spans="1:28" s="32" customFormat="1" ht="14.45" customHeight="1">
      <c r="A12" s="635"/>
      <c r="B12" s="438" t="s">
        <v>20</v>
      </c>
      <c r="C12" s="442" t="s">
        <v>270</v>
      </c>
      <c r="D12" s="284" t="s">
        <v>21</v>
      </c>
      <c r="E12" s="289">
        <v>62246</v>
      </c>
      <c r="F12" s="289">
        <v>857</v>
      </c>
      <c r="G12" s="290">
        <v>0</v>
      </c>
      <c r="H12" s="290">
        <v>0</v>
      </c>
      <c r="I12" s="290">
        <v>0</v>
      </c>
      <c r="J12" s="290">
        <v>0</v>
      </c>
      <c r="K12" s="290">
        <v>0</v>
      </c>
      <c r="L12" s="290">
        <v>2717</v>
      </c>
      <c r="M12" s="290">
        <v>25553</v>
      </c>
      <c r="N12" s="290">
        <v>4165</v>
      </c>
      <c r="O12" s="290">
        <v>0</v>
      </c>
      <c r="P12" s="290">
        <v>27219</v>
      </c>
      <c r="Q12" s="290">
        <v>1735</v>
      </c>
      <c r="R12" s="284" t="s">
        <v>1</v>
      </c>
      <c r="S12" s="442" t="s">
        <v>108</v>
      </c>
      <c r="T12" s="438" t="s">
        <v>91</v>
      </c>
      <c r="U12" s="640"/>
    </row>
    <row r="13" spans="1:28" s="32" customFormat="1">
      <c r="A13" s="635"/>
      <c r="B13" s="438"/>
      <c r="C13" s="442"/>
      <c r="D13" s="284" t="s">
        <v>22</v>
      </c>
      <c r="E13" s="289">
        <v>69481</v>
      </c>
      <c r="F13" s="289">
        <v>9996</v>
      </c>
      <c r="G13" s="290">
        <v>1106</v>
      </c>
      <c r="H13" s="290">
        <v>653</v>
      </c>
      <c r="I13" s="290">
        <v>525</v>
      </c>
      <c r="J13" s="290">
        <v>0</v>
      </c>
      <c r="K13" s="290">
        <v>2376</v>
      </c>
      <c r="L13" s="290">
        <v>10693</v>
      </c>
      <c r="M13" s="290">
        <v>0</v>
      </c>
      <c r="N13" s="290">
        <v>5025</v>
      </c>
      <c r="O13" s="290">
        <v>0</v>
      </c>
      <c r="P13" s="290">
        <v>25309</v>
      </c>
      <c r="Q13" s="290">
        <v>13798</v>
      </c>
      <c r="R13" s="284" t="s">
        <v>2</v>
      </c>
      <c r="S13" s="442"/>
      <c r="T13" s="438"/>
      <c r="U13" s="640"/>
    </row>
    <row r="14" spans="1:28" s="32" customFormat="1">
      <c r="A14" s="635"/>
      <c r="B14" s="438"/>
      <c r="C14" s="442"/>
      <c r="D14" s="284" t="s">
        <v>0</v>
      </c>
      <c r="E14" s="289">
        <v>131727</v>
      </c>
      <c r="F14" s="289">
        <v>10853</v>
      </c>
      <c r="G14" s="290">
        <v>1106</v>
      </c>
      <c r="H14" s="290">
        <v>653</v>
      </c>
      <c r="I14" s="290">
        <v>525</v>
      </c>
      <c r="J14" s="290">
        <v>0</v>
      </c>
      <c r="K14" s="290">
        <v>2376</v>
      </c>
      <c r="L14" s="290">
        <v>13410</v>
      </c>
      <c r="M14" s="290">
        <v>25553</v>
      </c>
      <c r="N14" s="290">
        <v>9190</v>
      </c>
      <c r="O14" s="290">
        <v>0</v>
      </c>
      <c r="P14" s="290">
        <f t="shared" ref="P14" si="4">SUM(P12:P13)</f>
        <v>52528</v>
      </c>
      <c r="Q14" s="290">
        <f>SUM(Q12:Q13)</f>
        <v>15533</v>
      </c>
      <c r="R14" s="284" t="s">
        <v>16</v>
      </c>
      <c r="S14" s="442"/>
      <c r="T14" s="438"/>
      <c r="U14" s="640"/>
    </row>
    <row r="15" spans="1:28" s="32" customFormat="1" ht="15" customHeight="1">
      <c r="A15" s="635"/>
      <c r="B15" s="438"/>
      <c r="C15" s="442" t="s">
        <v>271</v>
      </c>
      <c r="D15" s="284" t="s">
        <v>21</v>
      </c>
      <c r="E15" s="289">
        <v>65838</v>
      </c>
      <c r="F15" s="289">
        <v>1474</v>
      </c>
      <c r="G15" s="290">
        <v>0</v>
      </c>
      <c r="H15" s="290">
        <v>0</v>
      </c>
      <c r="I15" s="290">
        <v>0</v>
      </c>
      <c r="J15" s="290">
        <v>0</v>
      </c>
      <c r="K15" s="290">
        <v>62</v>
      </c>
      <c r="L15" s="290">
        <v>4317</v>
      </c>
      <c r="M15" s="290">
        <v>34164</v>
      </c>
      <c r="N15" s="290">
        <v>8547</v>
      </c>
      <c r="O15" s="290">
        <v>0</v>
      </c>
      <c r="P15" s="290">
        <v>15544</v>
      </c>
      <c r="Q15" s="290">
        <v>1730</v>
      </c>
      <c r="R15" s="284" t="s">
        <v>1</v>
      </c>
      <c r="S15" s="442" t="s">
        <v>109</v>
      </c>
      <c r="T15" s="438"/>
      <c r="U15" s="640"/>
    </row>
    <row r="16" spans="1:28" s="32" customFormat="1">
      <c r="A16" s="635"/>
      <c r="B16" s="438"/>
      <c r="C16" s="442"/>
      <c r="D16" s="284" t="s">
        <v>22</v>
      </c>
      <c r="E16" s="289">
        <v>103966</v>
      </c>
      <c r="F16" s="289">
        <v>22269</v>
      </c>
      <c r="G16" s="290">
        <v>268</v>
      </c>
      <c r="H16" s="290">
        <v>2079</v>
      </c>
      <c r="I16" s="290">
        <v>0</v>
      </c>
      <c r="J16" s="290">
        <v>0</v>
      </c>
      <c r="K16" s="290">
        <v>6866</v>
      </c>
      <c r="L16" s="290">
        <v>14942</v>
      </c>
      <c r="M16" s="290">
        <v>0</v>
      </c>
      <c r="N16" s="290">
        <v>11159</v>
      </c>
      <c r="O16" s="290">
        <v>0</v>
      </c>
      <c r="P16" s="290">
        <v>23620</v>
      </c>
      <c r="Q16" s="290">
        <v>22763</v>
      </c>
      <c r="R16" s="284" t="s">
        <v>2</v>
      </c>
      <c r="S16" s="442"/>
      <c r="T16" s="438"/>
      <c r="U16" s="640"/>
    </row>
    <row r="17" spans="1:21" s="32" customFormat="1">
      <c r="A17" s="635"/>
      <c r="B17" s="438"/>
      <c r="C17" s="442"/>
      <c r="D17" s="284" t="s">
        <v>0</v>
      </c>
      <c r="E17" s="289">
        <v>169804</v>
      </c>
      <c r="F17" s="289">
        <v>23743</v>
      </c>
      <c r="G17" s="290">
        <v>268</v>
      </c>
      <c r="H17" s="290">
        <v>2079</v>
      </c>
      <c r="I17" s="290">
        <v>0</v>
      </c>
      <c r="J17" s="290">
        <v>0</v>
      </c>
      <c r="K17" s="290">
        <v>6928</v>
      </c>
      <c r="L17" s="290">
        <v>19259</v>
      </c>
      <c r="M17" s="290">
        <v>34164</v>
      </c>
      <c r="N17" s="290">
        <v>19706</v>
      </c>
      <c r="O17" s="290">
        <v>0</v>
      </c>
      <c r="P17" s="290">
        <f t="shared" ref="P17" si="5">SUM(P15:P16)</f>
        <v>39164</v>
      </c>
      <c r="Q17" s="290">
        <f>SUM(Q15:Q16)</f>
        <v>24493</v>
      </c>
      <c r="R17" s="284" t="s">
        <v>16</v>
      </c>
      <c r="S17" s="442"/>
      <c r="T17" s="438"/>
      <c r="U17" s="640"/>
    </row>
    <row r="18" spans="1:21" s="32" customFormat="1" ht="15" customHeight="1">
      <c r="A18" s="635"/>
      <c r="B18" s="438"/>
      <c r="C18" s="438" t="s">
        <v>273</v>
      </c>
      <c r="D18" s="285" t="s">
        <v>21</v>
      </c>
      <c r="E18" s="291">
        <v>128084</v>
      </c>
      <c r="F18" s="291">
        <v>2331</v>
      </c>
      <c r="G18" s="292">
        <v>0</v>
      </c>
      <c r="H18" s="292">
        <v>0</v>
      </c>
      <c r="I18" s="292">
        <v>0</v>
      </c>
      <c r="J18" s="292">
        <v>0</v>
      </c>
      <c r="K18" s="292">
        <v>62</v>
      </c>
      <c r="L18" s="292">
        <v>7034</v>
      </c>
      <c r="M18" s="292">
        <v>59717</v>
      </c>
      <c r="N18" s="292">
        <v>12712</v>
      </c>
      <c r="O18" s="292">
        <v>0</v>
      </c>
      <c r="P18" s="292">
        <f t="shared" ref="P18:P19" si="6">P12+P15</f>
        <v>42763</v>
      </c>
      <c r="Q18" s="292">
        <f>Q12+Q15</f>
        <v>3465</v>
      </c>
      <c r="R18" s="285" t="s">
        <v>1</v>
      </c>
      <c r="S18" s="438" t="s">
        <v>180</v>
      </c>
      <c r="T18" s="438"/>
      <c r="U18" s="640"/>
    </row>
    <row r="19" spans="1:21" s="32" customFormat="1" ht="19.5" customHeight="1">
      <c r="A19" s="635"/>
      <c r="B19" s="438"/>
      <c r="C19" s="438"/>
      <c r="D19" s="285" t="s">
        <v>22</v>
      </c>
      <c r="E19" s="291">
        <v>173447</v>
      </c>
      <c r="F19" s="291">
        <v>32265</v>
      </c>
      <c r="G19" s="292">
        <v>1374</v>
      </c>
      <c r="H19" s="292">
        <v>2732</v>
      </c>
      <c r="I19" s="292">
        <v>525</v>
      </c>
      <c r="J19" s="292">
        <v>0</v>
      </c>
      <c r="K19" s="292">
        <v>9242</v>
      </c>
      <c r="L19" s="292">
        <v>25635</v>
      </c>
      <c r="M19" s="292">
        <v>0</v>
      </c>
      <c r="N19" s="292">
        <v>16184</v>
      </c>
      <c r="O19" s="292">
        <v>0</v>
      </c>
      <c r="P19" s="292">
        <f t="shared" si="6"/>
        <v>48929</v>
      </c>
      <c r="Q19" s="292">
        <f>Q13+Q16</f>
        <v>36561</v>
      </c>
      <c r="R19" s="285" t="s">
        <v>2</v>
      </c>
      <c r="S19" s="438"/>
      <c r="T19" s="438"/>
      <c r="U19" s="640"/>
    </row>
    <row r="20" spans="1:21" s="32" customFormat="1">
      <c r="A20" s="635"/>
      <c r="B20" s="438"/>
      <c r="C20" s="438"/>
      <c r="D20" s="285" t="s">
        <v>0</v>
      </c>
      <c r="E20" s="291">
        <v>301531</v>
      </c>
      <c r="F20" s="291">
        <v>34596</v>
      </c>
      <c r="G20" s="292">
        <v>1374</v>
      </c>
      <c r="H20" s="292">
        <v>2732</v>
      </c>
      <c r="I20" s="292">
        <v>525</v>
      </c>
      <c r="J20" s="292">
        <v>0</v>
      </c>
      <c r="K20" s="292">
        <v>9304</v>
      </c>
      <c r="L20" s="292">
        <v>32669</v>
      </c>
      <c r="M20" s="292">
        <v>59717</v>
      </c>
      <c r="N20" s="292">
        <v>28896</v>
      </c>
      <c r="O20" s="292">
        <v>0</v>
      </c>
      <c r="P20" s="292">
        <f t="shared" ref="P20" si="7">SUM(P18:P19)</f>
        <v>91692</v>
      </c>
      <c r="Q20" s="292">
        <f>SUM(Q18:Q19)</f>
        <v>40026</v>
      </c>
      <c r="R20" s="285" t="s">
        <v>16</v>
      </c>
      <c r="S20" s="438"/>
      <c r="T20" s="438"/>
      <c r="U20" s="640"/>
    </row>
    <row r="21" spans="1:21" s="32" customFormat="1" ht="14.45" customHeight="1">
      <c r="A21" s="635"/>
      <c r="B21" s="442" t="s">
        <v>272</v>
      </c>
      <c r="C21" s="442"/>
      <c r="D21" s="284" t="s">
        <v>21</v>
      </c>
      <c r="E21" s="289">
        <v>82109</v>
      </c>
      <c r="F21" s="289">
        <v>4773</v>
      </c>
      <c r="G21" s="290">
        <v>0</v>
      </c>
      <c r="H21" s="290">
        <v>0</v>
      </c>
      <c r="I21" s="290">
        <v>0</v>
      </c>
      <c r="J21" s="290">
        <v>0</v>
      </c>
      <c r="K21" s="290">
        <v>461</v>
      </c>
      <c r="L21" s="290">
        <v>4851</v>
      </c>
      <c r="M21" s="290">
        <v>40963</v>
      </c>
      <c r="N21" s="290">
        <v>12045</v>
      </c>
      <c r="O21" s="290">
        <v>0</v>
      </c>
      <c r="P21" s="290">
        <v>16355</v>
      </c>
      <c r="Q21" s="290">
        <v>2661</v>
      </c>
      <c r="R21" s="284" t="s">
        <v>1</v>
      </c>
      <c r="S21" s="442" t="s">
        <v>95</v>
      </c>
      <c r="T21" s="442"/>
      <c r="U21" s="640"/>
    </row>
    <row r="22" spans="1:21" s="32" customFormat="1">
      <c r="A22" s="635"/>
      <c r="B22" s="442"/>
      <c r="C22" s="442"/>
      <c r="D22" s="284" t="s">
        <v>22</v>
      </c>
      <c r="E22" s="289">
        <v>129046</v>
      </c>
      <c r="F22" s="289">
        <v>36820</v>
      </c>
      <c r="G22" s="290">
        <v>1947</v>
      </c>
      <c r="H22" s="290">
        <v>2418</v>
      </c>
      <c r="I22" s="290">
        <v>24</v>
      </c>
      <c r="J22" s="290">
        <v>0</v>
      </c>
      <c r="K22" s="290">
        <v>5627</v>
      </c>
      <c r="L22" s="290">
        <v>14689</v>
      </c>
      <c r="M22" s="290">
        <v>0</v>
      </c>
      <c r="N22" s="290">
        <v>18388</v>
      </c>
      <c r="O22" s="290">
        <v>0</v>
      </c>
      <c r="P22" s="290">
        <v>17414</v>
      </c>
      <c r="Q22" s="290">
        <v>31719</v>
      </c>
      <c r="R22" s="284" t="s">
        <v>2</v>
      </c>
      <c r="S22" s="442"/>
      <c r="T22" s="442"/>
      <c r="U22" s="640"/>
    </row>
    <row r="23" spans="1:21" s="32" customFormat="1" ht="14.45" customHeight="1">
      <c r="A23" s="635"/>
      <c r="B23" s="442"/>
      <c r="C23" s="442"/>
      <c r="D23" s="284" t="s">
        <v>0</v>
      </c>
      <c r="E23" s="289">
        <v>211155</v>
      </c>
      <c r="F23" s="289">
        <v>41593</v>
      </c>
      <c r="G23" s="290">
        <v>1947</v>
      </c>
      <c r="H23" s="290">
        <v>2418</v>
      </c>
      <c r="I23" s="290">
        <v>24</v>
      </c>
      <c r="J23" s="290">
        <v>0</v>
      </c>
      <c r="K23" s="290">
        <v>6088</v>
      </c>
      <c r="L23" s="290">
        <v>19540</v>
      </c>
      <c r="M23" s="290">
        <v>40963</v>
      </c>
      <c r="N23" s="290">
        <v>30433</v>
      </c>
      <c r="O23" s="290">
        <v>0</v>
      </c>
      <c r="P23" s="290">
        <f t="shared" ref="P23" si="8">SUM(P21:P22)</f>
        <v>33769</v>
      </c>
      <c r="Q23" s="290">
        <f>SUM(Q21:Q22)</f>
        <v>34380</v>
      </c>
      <c r="R23" s="284" t="s">
        <v>16</v>
      </c>
      <c r="S23" s="442"/>
      <c r="T23" s="442"/>
      <c r="U23" s="640"/>
    </row>
    <row r="24" spans="1:21" s="32" customFormat="1">
      <c r="A24" s="635"/>
      <c r="B24" s="398" t="s">
        <v>275</v>
      </c>
      <c r="C24" s="398"/>
      <c r="D24" s="286" t="s">
        <v>21</v>
      </c>
      <c r="E24" s="293">
        <v>6636770</v>
      </c>
      <c r="F24" s="293">
        <v>812428</v>
      </c>
      <c r="G24" s="294">
        <v>3827</v>
      </c>
      <c r="H24" s="294">
        <v>2539</v>
      </c>
      <c r="I24" s="294">
        <v>6757</v>
      </c>
      <c r="J24" s="294">
        <v>290</v>
      </c>
      <c r="K24" s="294">
        <v>28174</v>
      </c>
      <c r="L24" s="294">
        <v>371618</v>
      </c>
      <c r="M24" s="294">
        <v>3834826</v>
      </c>
      <c r="N24" s="294">
        <v>1498252</v>
      </c>
      <c r="O24" s="294">
        <v>0</v>
      </c>
      <c r="P24" s="294">
        <v>1071</v>
      </c>
      <c r="Q24" s="294">
        <v>76988</v>
      </c>
      <c r="R24" s="286" t="s">
        <v>1</v>
      </c>
      <c r="S24" s="398" t="s">
        <v>276</v>
      </c>
      <c r="T24" s="398"/>
      <c r="U24" s="640"/>
    </row>
    <row r="25" spans="1:21" s="32" customFormat="1">
      <c r="A25" s="635"/>
      <c r="B25" s="398"/>
      <c r="C25" s="398"/>
      <c r="D25" s="286" t="s">
        <v>22</v>
      </c>
      <c r="E25" s="293">
        <v>6825131</v>
      </c>
      <c r="F25" s="293">
        <v>3685918</v>
      </c>
      <c r="G25" s="294">
        <v>87803</v>
      </c>
      <c r="H25" s="294">
        <v>116348</v>
      </c>
      <c r="I25" s="294">
        <v>28584</v>
      </c>
      <c r="J25" s="294">
        <v>991</v>
      </c>
      <c r="K25" s="294">
        <v>141071</v>
      </c>
      <c r="L25" s="294">
        <v>352940</v>
      </c>
      <c r="M25" s="294">
        <v>0</v>
      </c>
      <c r="N25" s="294">
        <v>1545682</v>
      </c>
      <c r="O25" s="294">
        <v>0</v>
      </c>
      <c r="P25" s="294">
        <v>8727</v>
      </c>
      <c r="Q25" s="294">
        <v>857067</v>
      </c>
      <c r="R25" s="286" t="s">
        <v>2</v>
      </c>
      <c r="S25" s="398"/>
      <c r="T25" s="398"/>
      <c r="U25" s="640"/>
    </row>
    <row r="26" spans="1:21" s="32" customFormat="1" ht="15.75" thickBot="1">
      <c r="A26" s="636"/>
      <c r="B26" s="431"/>
      <c r="C26" s="431"/>
      <c r="D26" s="256" t="s">
        <v>0</v>
      </c>
      <c r="E26" s="329">
        <v>13461901</v>
      </c>
      <c r="F26" s="329">
        <f t="shared" ref="F26:O26" si="9">SUM(F24:F25)</f>
        <v>4498346</v>
      </c>
      <c r="G26" s="331">
        <f t="shared" si="9"/>
        <v>91630</v>
      </c>
      <c r="H26" s="331">
        <f t="shared" si="9"/>
        <v>118887</v>
      </c>
      <c r="I26" s="331">
        <f t="shared" si="9"/>
        <v>35341</v>
      </c>
      <c r="J26" s="331">
        <f t="shared" si="9"/>
        <v>1281</v>
      </c>
      <c r="K26" s="331">
        <f t="shared" si="9"/>
        <v>169245</v>
      </c>
      <c r="L26" s="331">
        <f t="shared" si="9"/>
        <v>724558</v>
      </c>
      <c r="M26" s="331">
        <f t="shared" si="9"/>
        <v>3834826</v>
      </c>
      <c r="N26" s="331">
        <f t="shared" si="9"/>
        <v>3043934</v>
      </c>
      <c r="O26" s="331">
        <f t="shared" si="9"/>
        <v>0</v>
      </c>
      <c r="P26" s="331">
        <f t="shared" ref="P26:Q26" si="10">SUM(P24:P25)</f>
        <v>9798</v>
      </c>
      <c r="Q26" s="331">
        <f t="shared" si="10"/>
        <v>934055</v>
      </c>
      <c r="R26" s="256" t="s">
        <v>16</v>
      </c>
      <c r="S26" s="431"/>
      <c r="T26" s="431"/>
      <c r="U26" s="641"/>
    </row>
  </sheetData>
  <mergeCells count="42">
    <mergeCell ref="F1:Q1"/>
    <mergeCell ref="F2:Q2"/>
    <mergeCell ref="M5:Q6"/>
    <mergeCell ref="S9:T11"/>
    <mergeCell ref="F7:F8"/>
    <mergeCell ref="G7:G8"/>
    <mergeCell ref="H7:H8"/>
    <mergeCell ref="I7:I8"/>
    <mergeCell ref="J7:J8"/>
    <mergeCell ref="K7:K8"/>
    <mergeCell ref="L7:L8"/>
    <mergeCell ref="M7:M8"/>
    <mergeCell ref="N7:N8"/>
    <mergeCell ref="O7:O8"/>
    <mergeCell ref="P7:P8"/>
    <mergeCell ref="K6:L6"/>
    <mergeCell ref="U9:U26"/>
    <mergeCell ref="B21:C23"/>
    <mergeCell ref="S21:T23"/>
    <mergeCell ref="C18:C20"/>
    <mergeCell ref="S12:S14"/>
    <mergeCell ref="T12:T20"/>
    <mergeCell ref="S15:S17"/>
    <mergeCell ref="S18:S20"/>
    <mergeCell ref="B24:C26"/>
    <mergeCell ref="S24:T26"/>
    <mergeCell ref="B9:C11"/>
    <mergeCell ref="A9:A26"/>
    <mergeCell ref="B12:B20"/>
    <mergeCell ref="C12:C14"/>
    <mergeCell ref="C15:C17"/>
    <mergeCell ref="U4:U8"/>
    <mergeCell ref="A4:A8"/>
    <mergeCell ref="D4:D8"/>
    <mergeCell ref="F4:Q4"/>
    <mergeCell ref="F5:L5"/>
    <mergeCell ref="E4:E8"/>
    <mergeCell ref="B4:C8"/>
    <mergeCell ref="S4:T8"/>
    <mergeCell ref="Q7:Q8"/>
    <mergeCell ref="R4:R8"/>
    <mergeCell ref="F6:J6"/>
  </mergeCells>
  <pageMargins left="0.7" right="0.7" top="0.75" bottom="0.75" header="0.3" footer="0.3"/>
  <pageSetup orientation="portrait" r:id="rId1"/>
  <ignoredErrors>
    <ignoredError sqref="F26:O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cols>
    <col min="1" max="1" width="172.42578125" customWidth="1"/>
  </cols>
  <sheetData>
    <row r="1" spans="1:1" ht="42" customHeight="1">
      <c r="A1" s="56" t="s">
        <v>261</v>
      </c>
    </row>
    <row r="3" spans="1:1" ht="285">
      <c r="A3" s="144" t="s">
        <v>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8" sqref="B8"/>
    </sheetView>
  </sheetViews>
  <sheetFormatPr defaultRowHeight="15.75"/>
  <cols>
    <col min="1" max="1" width="7.28515625" customWidth="1"/>
    <col min="2" max="2" width="145.85546875" style="88" customWidth="1"/>
  </cols>
  <sheetData>
    <row r="1" spans="1:2" ht="51.75" customHeight="1">
      <c r="B1" s="56" t="s">
        <v>255</v>
      </c>
    </row>
    <row r="3" spans="1:2" ht="78" customHeight="1">
      <c r="A3" s="84"/>
      <c r="B3" s="85" t="s">
        <v>167</v>
      </c>
    </row>
    <row r="4" spans="1:2" ht="18.75">
      <c r="A4" s="84"/>
      <c r="B4" s="86" t="s">
        <v>185</v>
      </c>
    </row>
    <row r="5" spans="1:2">
      <c r="A5" s="84"/>
      <c r="B5" s="85"/>
    </row>
    <row r="6" spans="1:2" ht="138" customHeight="1">
      <c r="A6" s="84"/>
      <c r="B6" s="86" t="s">
        <v>212</v>
      </c>
    </row>
    <row r="7" spans="1:2" ht="96.75" customHeight="1">
      <c r="A7" s="84"/>
      <c r="B7" s="86" t="s">
        <v>211</v>
      </c>
    </row>
    <row r="8" spans="1:2" ht="165.75" customHeight="1">
      <c r="A8" s="84"/>
      <c r="B8" s="85" t="s">
        <v>186</v>
      </c>
    </row>
    <row r="9" spans="1:2" ht="11.25" customHeight="1">
      <c r="A9" s="84"/>
      <c r="B9" s="85"/>
    </row>
    <row r="10" spans="1:2" ht="409.5" customHeight="1">
      <c r="A10" s="84"/>
      <c r="B10" s="87" t="s">
        <v>184</v>
      </c>
    </row>
    <row r="11" spans="1:2" ht="292.5" customHeight="1">
      <c r="A11" s="84"/>
      <c r="B11" s="87" t="s">
        <v>170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tabSelected="1" topLeftCell="A7" workbookViewId="0">
      <selection activeCell="B19" sqref="B19"/>
    </sheetView>
  </sheetViews>
  <sheetFormatPr defaultRowHeight="15"/>
  <cols>
    <col min="1" max="1" width="7.28515625" customWidth="1"/>
    <col min="2" max="2" width="145.85546875" customWidth="1"/>
  </cols>
  <sheetData>
    <row r="1" spans="2:3" ht="48" customHeight="1">
      <c r="B1" s="56" t="s">
        <v>169</v>
      </c>
    </row>
    <row r="3" spans="2:3" ht="30.75">
      <c r="B3" s="59" t="s">
        <v>256</v>
      </c>
    </row>
    <row r="4" spans="2:3" ht="15.75">
      <c r="B4" s="55"/>
    </row>
    <row r="5" spans="2:3" ht="18" customHeight="1">
      <c r="B5" s="299" t="s">
        <v>387</v>
      </c>
    </row>
    <row r="6" spans="2:3" ht="15.75">
      <c r="B6" s="61" t="s">
        <v>171</v>
      </c>
    </row>
    <row r="7" spans="2:3" ht="54.75" customHeight="1">
      <c r="B7" s="299" t="s">
        <v>391</v>
      </c>
      <c r="C7" s="131"/>
    </row>
    <row r="8" spans="2:3" s="143" customFormat="1" ht="15.75">
      <c r="C8" s="131"/>
    </row>
    <row r="9" spans="2:3" s="143" customFormat="1" ht="15.75">
      <c r="B9" s="61" t="s">
        <v>386</v>
      </c>
      <c r="C9" s="131"/>
    </row>
    <row r="10" spans="2:3" s="143" customFormat="1" ht="187.5" customHeight="1">
      <c r="C10" s="131"/>
    </row>
    <row r="11" spans="2:3" ht="15.75">
      <c r="B11" s="61" t="s">
        <v>213</v>
      </c>
    </row>
    <row r="12" spans="2:3">
      <c r="B12" t="s">
        <v>405</v>
      </c>
    </row>
    <row r="13" spans="2:3" s="297" customFormat="1"/>
    <row r="14" spans="2:3" ht="15.75">
      <c r="B14" s="296" t="s">
        <v>397</v>
      </c>
    </row>
    <row r="15" spans="2:3" ht="15.75">
      <c r="B15" s="295" t="s">
        <v>401</v>
      </c>
    </row>
    <row r="16" spans="2:3" ht="15.75">
      <c r="B16" s="296"/>
    </row>
    <row r="17" spans="2:2" ht="15.75">
      <c r="B17" s="296" t="s">
        <v>398</v>
      </c>
    </row>
    <row r="18" spans="2:2" s="297" customFormat="1">
      <c r="B18" s="297" t="s">
        <v>388</v>
      </c>
    </row>
    <row r="19" spans="2:2" s="297" customFormat="1" ht="15.75">
      <c r="B19" s="337" t="s">
        <v>406</v>
      </c>
    </row>
    <row r="20" spans="2:2" s="297" customFormat="1" ht="15.75">
      <c r="B20" s="296"/>
    </row>
    <row r="21" spans="2:2" ht="15.75">
      <c r="B21" s="296" t="s">
        <v>399</v>
      </c>
    </row>
    <row r="22" spans="2:2" s="297" customFormat="1">
      <c r="B22" s="297" t="s">
        <v>389</v>
      </c>
    </row>
    <row r="23" spans="2:2" s="297" customFormat="1">
      <c r="B23" s="297" t="s">
        <v>390</v>
      </c>
    </row>
    <row r="24" spans="2:2">
      <c r="B24" s="300"/>
    </row>
    <row r="25" spans="2:2" ht="15.75">
      <c r="B25" s="296" t="s">
        <v>396</v>
      </c>
    </row>
    <row r="26" spans="2:2">
      <c r="B26" s="297" t="s">
        <v>404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A4" workbookViewId="0">
      <selection activeCell="C35" sqref="C35"/>
    </sheetView>
  </sheetViews>
  <sheetFormatPr defaultRowHeight="18.75"/>
  <cols>
    <col min="1" max="1" width="10.140625" customWidth="1"/>
    <col min="2" max="2" width="78.85546875" style="144" customWidth="1"/>
    <col min="3" max="3" width="75.7109375" style="145" customWidth="1"/>
    <col min="4" max="4" width="9.42578125" style="58" customWidth="1"/>
    <col min="5" max="5" width="58.28515625" style="128" customWidth="1"/>
  </cols>
  <sheetData>
    <row r="1" spans="1:19" ht="49.5" customHeight="1">
      <c r="A1" s="57" t="s">
        <v>86</v>
      </c>
      <c r="B1" s="146"/>
      <c r="C1" s="146" t="s">
        <v>164</v>
      </c>
      <c r="D1" s="57"/>
      <c r="E1" s="139" t="s">
        <v>262</v>
      </c>
    </row>
    <row r="2" spans="1:19">
      <c r="A2" s="351" t="s">
        <v>204</v>
      </c>
      <c r="B2" s="351"/>
      <c r="C2" s="351" t="s">
        <v>224</v>
      </c>
      <c r="D2" s="351"/>
      <c r="E2" s="138"/>
    </row>
    <row r="3" spans="1:19">
      <c r="A3" s="134" t="s">
        <v>87</v>
      </c>
      <c r="B3" s="147" t="s">
        <v>188</v>
      </c>
      <c r="C3" s="147" t="s">
        <v>215</v>
      </c>
      <c r="D3" s="134" t="s">
        <v>233</v>
      </c>
      <c r="E3" s="138"/>
      <c r="F3" s="92"/>
      <c r="G3" s="88"/>
      <c r="H3" s="88"/>
      <c r="I3" s="88"/>
      <c r="J3" s="88"/>
      <c r="K3" s="88"/>
      <c r="L3" s="88"/>
      <c r="M3" s="88"/>
      <c r="N3" s="88"/>
      <c r="O3" s="88"/>
      <c r="P3" s="88"/>
      <c r="Q3" s="88"/>
      <c r="R3" s="88"/>
      <c r="S3" s="88"/>
    </row>
    <row r="4" spans="1:19">
      <c r="A4" s="134"/>
      <c r="B4" s="147"/>
      <c r="C4" s="147"/>
      <c r="D4" s="134"/>
      <c r="E4" s="138"/>
      <c r="F4" s="92"/>
      <c r="G4" s="88"/>
      <c r="H4" s="88"/>
      <c r="I4" s="88"/>
      <c r="J4" s="88"/>
      <c r="K4" s="88"/>
      <c r="L4" s="88"/>
      <c r="M4" s="88"/>
      <c r="N4" s="88"/>
      <c r="O4" s="88"/>
      <c r="P4" s="88"/>
      <c r="Q4" s="88"/>
      <c r="R4" s="88"/>
      <c r="S4" s="88"/>
    </row>
    <row r="5" spans="1:19">
      <c r="A5" s="135" t="s">
        <v>330</v>
      </c>
      <c r="B5" s="147" t="s">
        <v>392</v>
      </c>
      <c r="C5" s="147" t="s">
        <v>393</v>
      </c>
      <c r="D5" s="134" t="s">
        <v>312</v>
      </c>
      <c r="E5" s="140"/>
      <c r="F5" s="92"/>
      <c r="G5" s="88"/>
      <c r="H5" s="88"/>
      <c r="I5" s="88"/>
      <c r="J5" s="88"/>
      <c r="K5" s="88"/>
      <c r="L5" s="88"/>
      <c r="M5" s="88"/>
      <c r="N5" s="88"/>
      <c r="O5" s="88"/>
      <c r="P5" s="88"/>
      <c r="Q5" s="88"/>
      <c r="R5" s="88"/>
      <c r="S5" s="88"/>
    </row>
    <row r="6" spans="1:19" s="187" customFormat="1">
      <c r="A6" s="135"/>
      <c r="B6" s="147"/>
      <c r="C6" s="147"/>
      <c r="D6" s="134"/>
      <c r="E6" s="140"/>
      <c r="F6" s="92"/>
      <c r="G6" s="88"/>
      <c r="H6" s="88"/>
      <c r="I6" s="88"/>
      <c r="J6" s="88"/>
      <c r="K6" s="88"/>
      <c r="L6" s="88"/>
      <c r="M6" s="88"/>
      <c r="N6" s="88"/>
      <c r="O6" s="88"/>
      <c r="P6" s="88"/>
      <c r="Q6" s="88"/>
      <c r="R6" s="88"/>
      <c r="S6" s="88"/>
    </row>
    <row r="7" spans="1:19">
      <c r="A7" s="134" t="s">
        <v>88</v>
      </c>
      <c r="B7" s="147" t="s">
        <v>128</v>
      </c>
      <c r="C7" s="147" t="s">
        <v>135</v>
      </c>
      <c r="D7" s="134" t="s">
        <v>234</v>
      </c>
      <c r="E7" s="141"/>
      <c r="F7" s="93"/>
      <c r="G7" s="349"/>
      <c r="H7" s="349"/>
      <c r="I7" s="349"/>
      <c r="J7" s="349"/>
      <c r="K7" s="349"/>
      <c r="L7" s="349"/>
      <c r="M7" s="349"/>
      <c r="N7" s="349"/>
      <c r="O7" s="349"/>
      <c r="P7" s="349"/>
      <c r="Q7" s="349"/>
      <c r="R7" s="349"/>
      <c r="S7" s="349"/>
    </row>
    <row r="8" spans="1:19">
      <c r="A8" s="134"/>
      <c r="B8" s="147"/>
      <c r="C8" s="147"/>
      <c r="D8" s="134"/>
      <c r="E8" s="138"/>
      <c r="F8" s="92"/>
      <c r="G8" s="88"/>
      <c r="H8" s="88"/>
      <c r="I8" s="88"/>
      <c r="J8" s="88"/>
      <c r="K8" s="88"/>
      <c r="L8" s="88"/>
      <c r="M8" s="88"/>
      <c r="N8" s="88"/>
      <c r="O8" s="88"/>
      <c r="P8" s="88"/>
      <c r="Q8" s="88"/>
      <c r="R8" s="88"/>
      <c r="S8" s="88"/>
    </row>
    <row r="9" spans="1:19" ht="15.75" customHeight="1">
      <c r="A9" s="134" t="s">
        <v>140</v>
      </c>
      <c r="B9" s="148" t="s">
        <v>193</v>
      </c>
      <c r="C9" s="147" t="s">
        <v>192</v>
      </c>
      <c r="D9" s="134" t="s">
        <v>235</v>
      </c>
      <c r="E9" s="141"/>
      <c r="F9" s="93"/>
      <c r="G9" s="89"/>
      <c r="H9" s="348"/>
      <c r="I9" s="348"/>
      <c r="J9" s="348"/>
      <c r="K9" s="348"/>
      <c r="L9" s="348"/>
      <c r="M9" s="348"/>
      <c r="N9" s="348"/>
      <c r="O9" s="348"/>
      <c r="P9" s="348"/>
      <c r="Q9" s="348"/>
      <c r="R9" s="348"/>
      <c r="S9" s="88"/>
    </row>
    <row r="10" spans="1:19">
      <c r="A10" s="134"/>
      <c r="B10" s="147"/>
      <c r="C10" s="147"/>
      <c r="D10" s="134"/>
      <c r="E10" s="138"/>
      <c r="F10" s="92"/>
      <c r="G10" s="88"/>
      <c r="H10" s="88"/>
      <c r="I10" s="88"/>
      <c r="J10" s="88"/>
      <c r="K10" s="88"/>
      <c r="L10" s="88"/>
      <c r="M10" s="88"/>
      <c r="N10" s="88"/>
      <c r="O10" s="88"/>
      <c r="P10" s="88"/>
      <c r="Q10" s="88"/>
      <c r="R10" s="88"/>
      <c r="S10" s="88"/>
    </row>
    <row r="11" spans="1:19" ht="15.75" customHeight="1">
      <c r="A11" s="134" t="s">
        <v>141</v>
      </c>
      <c r="B11" s="147" t="s">
        <v>34</v>
      </c>
      <c r="C11" s="147" t="s">
        <v>194</v>
      </c>
      <c r="D11" s="134" t="s">
        <v>236</v>
      </c>
      <c r="E11" s="142"/>
      <c r="F11" s="94"/>
      <c r="G11" s="90"/>
      <c r="H11" s="90"/>
      <c r="I11" s="90"/>
      <c r="J11" s="90"/>
      <c r="K11" s="88"/>
      <c r="L11" s="88"/>
      <c r="M11" s="88"/>
      <c r="N11" s="88"/>
      <c r="O11" s="88"/>
      <c r="P11" s="88"/>
      <c r="Q11" s="88"/>
      <c r="R11" s="88"/>
      <c r="S11" s="88"/>
    </row>
    <row r="12" spans="1:19" ht="15" customHeight="1">
      <c r="A12" s="134"/>
      <c r="B12" s="147"/>
      <c r="C12" s="147"/>
      <c r="D12" s="134"/>
      <c r="E12" s="138"/>
      <c r="F12" s="92"/>
      <c r="G12" s="88"/>
      <c r="H12" s="88"/>
      <c r="I12" s="88"/>
      <c r="J12" s="88"/>
      <c r="K12" s="88"/>
      <c r="L12" s="88"/>
      <c r="M12" s="88"/>
      <c r="N12" s="88"/>
      <c r="O12" s="88"/>
      <c r="P12" s="88"/>
      <c r="Q12" s="88"/>
      <c r="R12" s="88"/>
      <c r="S12" s="88"/>
    </row>
    <row r="13" spans="1:19" ht="15.75" customHeight="1">
      <c r="A13" s="134" t="s">
        <v>142</v>
      </c>
      <c r="B13" s="147" t="s">
        <v>129</v>
      </c>
      <c r="C13" s="147" t="s">
        <v>202</v>
      </c>
      <c r="D13" s="134" t="s">
        <v>237</v>
      </c>
      <c r="E13" s="141"/>
      <c r="F13" s="93"/>
      <c r="G13" s="89"/>
      <c r="H13" s="348"/>
      <c r="I13" s="348"/>
      <c r="J13" s="348"/>
      <c r="K13" s="348"/>
      <c r="L13" s="348"/>
      <c r="M13" s="348"/>
      <c r="N13" s="348"/>
      <c r="O13" s="348"/>
      <c r="P13" s="348"/>
      <c r="Q13" s="88"/>
      <c r="R13" s="88"/>
      <c r="S13" s="88"/>
    </row>
    <row r="14" spans="1:19">
      <c r="A14" s="134"/>
      <c r="B14" s="147"/>
      <c r="C14" s="147"/>
      <c r="D14" s="134"/>
      <c r="E14" s="138"/>
      <c r="F14" s="92"/>
      <c r="G14" s="88"/>
      <c r="H14" s="88"/>
      <c r="I14" s="88"/>
      <c r="J14" s="88"/>
      <c r="K14" s="88"/>
      <c r="L14" s="88"/>
      <c r="M14" s="88"/>
      <c r="N14" s="88"/>
      <c r="O14" s="88"/>
      <c r="P14" s="88"/>
      <c r="Q14" s="88"/>
      <c r="R14" s="88"/>
      <c r="S14" s="88"/>
    </row>
    <row r="15" spans="1:19">
      <c r="A15" s="134" t="s">
        <v>143</v>
      </c>
      <c r="B15" s="147" t="s">
        <v>131</v>
      </c>
      <c r="C15" s="147" t="s">
        <v>130</v>
      </c>
      <c r="D15" s="134" t="s">
        <v>238</v>
      </c>
      <c r="E15" s="138"/>
      <c r="F15" s="92"/>
      <c r="G15" s="88"/>
      <c r="H15" s="88"/>
      <c r="I15" s="88"/>
      <c r="J15" s="88"/>
      <c r="K15" s="88"/>
      <c r="L15" s="88"/>
      <c r="M15" s="88"/>
      <c r="N15" s="88"/>
      <c r="O15" s="88"/>
      <c r="P15" s="88"/>
      <c r="Q15" s="88"/>
      <c r="R15" s="88"/>
      <c r="S15" s="88"/>
    </row>
    <row r="16" spans="1:19" s="122" customFormat="1">
      <c r="A16" s="134"/>
      <c r="B16" s="147"/>
      <c r="C16" s="147"/>
      <c r="D16" s="134"/>
      <c r="E16" s="138"/>
      <c r="F16" s="92"/>
      <c r="G16" s="88"/>
      <c r="H16" s="88"/>
      <c r="I16" s="88"/>
      <c r="J16" s="88"/>
      <c r="K16" s="88"/>
      <c r="L16" s="88"/>
      <c r="M16" s="88"/>
      <c r="N16" s="88"/>
      <c r="O16" s="88"/>
      <c r="P16" s="88"/>
      <c r="Q16" s="88"/>
      <c r="R16" s="88"/>
      <c r="S16" s="88"/>
    </row>
    <row r="17" spans="1:19">
      <c r="A17" s="351" t="s">
        <v>205</v>
      </c>
      <c r="B17" s="351"/>
      <c r="C17" s="351" t="s">
        <v>225</v>
      </c>
      <c r="D17" s="351"/>
      <c r="E17" s="138"/>
      <c r="F17" s="92"/>
      <c r="G17" s="88"/>
      <c r="H17" s="88"/>
      <c r="I17" s="88"/>
      <c r="J17" s="88"/>
      <c r="K17" s="88"/>
      <c r="L17" s="88"/>
      <c r="M17" s="88"/>
      <c r="N17" s="88"/>
      <c r="O17" s="88"/>
      <c r="P17" s="88"/>
      <c r="Q17" s="88"/>
      <c r="R17" s="88"/>
      <c r="S17" s="88"/>
    </row>
    <row r="18" spans="1:19" ht="15.75" customHeight="1">
      <c r="A18" s="134" t="s">
        <v>144</v>
      </c>
      <c r="B18" s="147" t="s">
        <v>229</v>
      </c>
      <c r="C18" s="147" t="s">
        <v>221</v>
      </c>
      <c r="D18" s="134" t="s">
        <v>239</v>
      </c>
      <c r="E18" s="142"/>
      <c r="F18" s="94"/>
      <c r="G18" s="90"/>
      <c r="H18" s="90"/>
      <c r="I18" s="90"/>
      <c r="J18" s="88"/>
      <c r="K18" s="88"/>
      <c r="L18" s="88"/>
      <c r="M18" s="88"/>
      <c r="N18" s="88"/>
      <c r="O18" s="88"/>
      <c r="P18" s="88"/>
      <c r="Q18" s="88"/>
      <c r="R18" s="88"/>
      <c r="S18" s="88"/>
    </row>
    <row r="19" spans="1:19">
      <c r="A19" s="134"/>
      <c r="B19" s="147"/>
      <c r="C19" s="147"/>
      <c r="D19" s="134"/>
      <c r="E19" s="140"/>
      <c r="F19" s="95"/>
      <c r="G19" s="71"/>
      <c r="H19" s="72"/>
      <c r="I19" s="71"/>
      <c r="J19" s="88"/>
      <c r="K19" s="88"/>
      <c r="L19" s="88"/>
      <c r="M19" s="88"/>
      <c r="N19" s="88"/>
      <c r="O19" s="88"/>
      <c r="P19" s="88"/>
      <c r="Q19" s="88"/>
      <c r="R19" s="88"/>
      <c r="S19" s="88"/>
    </row>
    <row r="20" spans="1:19" ht="30" customHeight="1">
      <c r="A20" s="160" t="s">
        <v>145</v>
      </c>
      <c r="B20" s="147" t="s">
        <v>189</v>
      </c>
      <c r="C20" s="147" t="s">
        <v>203</v>
      </c>
      <c r="D20" s="134" t="s">
        <v>240</v>
      </c>
      <c r="E20" s="142"/>
      <c r="F20" s="94"/>
      <c r="G20" s="90"/>
      <c r="H20" s="90"/>
      <c r="I20" s="90"/>
      <c r="J20" s="90"/>
      <c r="K20" s="88"/>
      <c r="L20" s="88"/>
      <c r="M20" s="88"/>
      <c r="N20" s="88"/>
      <c r="O20" s="88"/>
      <c r="P20" s="88"/>
      <c r="Q20" s="88"/>
      <c r="R20" s="88"/>
      <c r="S20" s="88"/>
    </row>
    <row r="21" spans="1:19">
      <c r="A21" s="134"/>
      <c r="B21" s="147"/>
      <c r="C21" s="147"/>
      <c r="D21" s="134"/>
      <c r="E21" s="138"/>
      <c r="F21" s="92"/>
      <c r="G21" s="88"/>
      <c r="H21" s="88"/>
      <c r="I21" s="88"/>
      <c r="J21" s="88"/>
      <c r="K21" s="88"/>
      <c r="L21" s="88"/>
      <c r="M21" s="88"/>
      <c r="N21" s="88"/>
      <c r="O21" s="88"/>
      <c r="P21" s="88"/>
      <c r="Q21" s="88"/>
      <c r="R21" s="88"/>
      <c r="S21" s="88"/>
    </row>
    <row r="22" spans="1:19" ht="15.75" customHeight="1">
      <c r="A22" s="134" t="s">
        <v>313</v>
      </c>
      <c r="B22" s="147" t="s">
        <v>316</v>
      </c>
      <c r="C22" s="147" t="s">
        <v>318</v>
      </c>
      <c r="D22" s="134" t="s">
        <v>314</v>
      </c>
      <c r="E22" s="142"/>
      <c r="F22" s="94"/>
      <c r="G22" s="90"/>
      <c r="H22" s="90"/>
      <c r="I22" s="90"/>
      <c r="J22" s="88"/>
      <c r="K22" s="88"/>
      <c r="L22" s="88"/>
      <c r="M22" s="88"/>
      <c r="N22" s="88"/>
      <c r="O22" s="88"/>
      <c r="P22" s="88"/>
      <c r="Q22" s="88"/>
      <c r="R22" s="88"/>
      <c r="S22" s="88"/>
    </row>
    <row r="23" spans="1:19" s="187" customFormat="1" ht="15.75" customHeight="1">
      <c r="A23" s="134"/>
      <c r="B23" s="147"/>
      <c r="C23" s="147"/>
      <c r="D23" s="134"/>
      <c r="E23" s="142"/>
      <c r="F23" s="94"/>
      <c r="G23" s="186"/>
      <c r="H23" s="186"/>
      <c r="I23" s="186"/>
      <c r="J23" s="88"/>
      <c r="K23" s="88"/>
      <c r="L23" s="88"/>
      <c r="M23" s="88"/>
      <c r="N23" s="88"/>
      <c r="O23" s="88"/>
      <c r="P23" s="88"/>
      <c r="Q23" s="88"/>
      <c r="R23" s="88"/>
      <c r="S23" s="88"/>
    </row>
    <row r="24" spans="1:19" s="122" customFormat="1" ht="15.75" customHeight="1">
      <c r="A24" s="134" t="s">
        <v>317</v>
      </c>
      <c r="B24" s="147" t="s">
        <v>132</v>
      </c>
      <c r="C24" s="147" t="s">
        <v>230</v>
      </c>
      <c r="D24" s="134" t="s">
        <v>315</v>
      </c>
      <c r="E24" s="142"/>
      <c r="F24" s="94"/>
      <c r="G24" s="121"/>
      <c r="H24" s="121"/>
      <c r="I24" s="121"/>
      <c r="J24" s="88"/>
      <c r="K24" s="88"/>
      <c r="L24" s="88"/>
      <c r="M24" s="88"/>
      <c r="N24" s="88"/>
      <c r="O24" s="88"/>
      <c r="P24" s="88"/>
      <c r="Q24" s="88"/>
      <c r="R24" s="88"/>
      <c r="S24" s="88"/>
    </row>
    <row r="25" spans="1:19" s="187" customFormat="1" ht="15.75" customHeight="1">
      <c r="A25" s="134"/>
      <c r="B25" s="147"/>
      <c r="C25" s="147"/>
      <c r="D25" s="134"/>
      <c r="E25" s="142"/>
      <c r="F25" s="94"/>
      <c r="G25" s="186"/>
      <c r="H25" s="186"/>
      <c r="I25" s="186"/>
      <c r="J25" s="88"/>
      <c r="K25" s="88"/>
      <c r="L25" s="88"/>
      <c r="M25" s="88"/>
      <c r="N25" s="88"/>
      <c r="O25" s="88"/>
      <c r="P25" s="88"/>
      <c r="Q25" s="88"/>
      <c r="R25" s="88"/>
      <c r="S25" s="88"/>
    </row>
    <row r="26" spans="1:19">
      <c r="A26" s="350" t="s">
        <v>206</v>
      </c>
      <c r="B26" s="350"/>
      <c r="C26" s="351" t="s">
        <v>232</v>
      </c>
      <c r="D26" s="351"/>
      <c r="E26" s="138"/>
      <c r="F26" s="92"/>
      <c r="G26" s="88"/>
      <c r="H26" s="88"/>
      <c r="I26" s="88"/>
      <c r="J26" s="88"/>
      <c r="K26" s="88"/>
      <c r="L26" s="88"/>
      <c r="M26" s="88"/>
      <c r="N26" s="88"/>
      <c r="O26" s="88"/>
      <c r="P26" s="88"/>
      <c r="Q26" s="88"/>
      <c r="R26" s="88"/>
      <c r="S26" s="88"/>
    </row>
    <row r="27" spans="1:19" ht="30.75" customHeight="1">
      <c r="A27" s="153" t="s">
        <v>146</v>
      </c>
      <c r="B27" s="148" t="s">
        <v>190</v>
      </c>
      <c r="C27" s="147" t="s">
        <v>201</v>
      </c>
      <c r="D27" s="134" t="s">
        <v>241</v>
      </c>
      <c r="E27" s="141"/>
      <c r="F27" s="93"/>
      <c r="G27" s="348"/>
      <c r="H27" s="348"/>
      <c r="I27" s="348"/>
      <c r="J27" s="348"/>
      <c r="K27" s="348"/>
      <c r="L27" s="348"/>
      <c r="M27" s="348"/>
      <c r="N27" s="348"/>
      <c r="O27" s="348"/>
      <c r="P27" s="88"/>
      <c r="Q27" s="88"/>
      <c r="R27" s="88"/>
      <c r="S27" s="88"/>
    </row>
    <row r="28" spans="1:19">
      <c r="A28" s="134"/>
      <c r="B28" s="147"/>
      <c r="C28" s="147"/>
      <c r="D28" s="134"/>
      <c r="E28" s="138"/>
      <c r="F28" s="92"/>
      <c r="G28" s="88"/>
      <c r="H28" s="88"/>
      <c r="I28" s="88"/>
      <c r="J28" s="88"/>
      <c r="K28" s="88"/>
      <c r="L28" s="88"/>
      <c r="M28" s="88"/>
      <c r="N28" s="88"/>
      <c r="O28" s="88"/>
      <c r="P28" s="88"/>
      <c r="Q28" s="88"/>
      <c r="R28" s="88"/>
      <c r="S28" s="88"/>
    </row>
    <row r="29" spans="1:19" ht="15.75" customHeight="1">
      <c r="A29" s="134" t="s">
        <v>147</v>
      </c>
      <c r="B29" s="147" t="s">
        <v>222</v>
      </c>
      <c r="C29" s="147" t="s">
        <v>223</v>
      </c>
      <c r="D29" s="134" t="s">
        <v>242</v>
      </c>
      <c r="E29" s="142"/>
      <c r="F29" s="94"/>
      <c r="G29" s="90"/>
      <c r="H29" s="90"/>
      <c r="I29" s="90"/>
      <c r="J29" s="90"/>
      <c r="K29" s="90"/>
      <c r="L29" s="88"/>
      <c r="M29" s="88"/>
      <c r="N29" s="88"/>
      <c r="O29" s="88"/>
      <c r="P29" s="88"/>
      <c r="Q29" s="88"/>
      <c r="R29" s="88"/>
      <c r="S29" s="88"/>
    </row>
    <row r="30" spans="1:19">
      <c r="A30" s="134"/>
      <c r="B30" s="147"/>
      <c r="C30" s="147"/>
      <c r="D30" s="134"/>
      <c r="E30" s="138"/>
      <c r="F30" s="92"/>
      <c r="G30" s="88"/>
      <c r="H30" s="88"/>
      <c r="I30" s="88"/>
      <c r="J30" s="88"/>
      <c r="K30" s="88"/>
      <c r="L30" s="88"/>
      <c r="M30" s="88"/>
      <c r="N30" s="88"/>
      <c r="O30" s="88"/>
      <c r="P30" s="88"/>
      <c r="Q30" s="88"/>
      <c r="R30" s="88"/>
      <c r="S30" s="88"/>
    </row>
    <row r="31" spans="1:19">
      <c r="A31" s="134" t="s">
        <v>148</v>
      </c>
      <c r="B31" s="147" t="s">
        <v>133</v>
      </c>
      <c r="C31" s="147" t="s">
        <v>195</v>
      </c>
      <c r="D31" s="134" t="s">
        <v>243</v>
      </c>
      <c r="E31" s="142"/>
      <c r="F31" s="94"/>
      <c r="G31" s="90"/>
      <c r="H31" s="90"/>
      <c r="I31" s="90"/>
      <c r="J31" s="88"/>
      <c r="K31" s="88"/>
      <c r="L31" s="88"/>
      <c r="M31" s="88"/>
      <c r="N31" s="88"/>
      <c r="O31" s="88"/>
      <c r="P31" s="88"/>
      <c r="Q31" s="88"/>
      <c r="R31" s="88"/>
      <c r="S31" s="88"/>
    </row>
    <row r="32" spans="1:19">
      <c r="A32" s="134"/>
      <c r="B32" s="147"/>
      <c r="C32" s="147"/>
      <c r="D32" s="134"/>
      <c r="E32" s="138"/>
      <c r="F32" s="92"/>
      <c r="G32" s="88"/>
      <c r="H32" s="88"/>
      <c r="I32" s="88"/>
      <c r="J32" s="88"/>
      <c r="K32" s="88"/>
      <c r="L32" s="88"/>
      <c r="M32" s="88"/>
      <c r="N32" s="88"/>
      <c r="O32" s="88"/>
      <c r="P32" s="88"/>
      <c r="Q32" s="88"/>
      <c r="R32" s="88"/>
      <c r="S32" s="88"/>
    </row>
    <row r="33" spans="1:19" ht="15.75" customHeight="1">
      <c r="A33" s="134" t="s">
        <v>149</v>
      </c>
      <c r="B33" s="147" t="s">
        <v>394</v>
      </c>
      <c r="C33" s="147" t="s">
        <v>395</v>
      </c>
      <c r="D33" s="134" t="s">
        <v>244</v>
      </c>
      <c r="E33" s="138"/>
      <c r="F33" s="92"/>
      <c r="G33" s="88"/>
      <c r="H33" s="88"/>
      <c r="I33" s="88"/>
      <c r="J33" s="88"/>
      <c r="K33" s="88"/>
      <c r="L33" s="88"/>
      <c r="M33" s="88"/>
      <c r="N33" s="88"/>
      <c r="O33" s="88"/>
      <c r="P33" s="88"/>
      <c r="Q33" s="88"/>
      <c r="R33" s="88"/>
      <c r="S33" s="88"/>
    </row>
    <row r="34" spans="1:19" s="126" customFormat="1" ht="15.75" customHeight="1">
      <c r="A34" s="134"/>
      <c r="B34" s="147"/>
      <c r="C34" s="147"/>
      <c r="D34" s="134"/>
      <c r="E34" s="138"/>
      <c r="F34" s="92"/>
      <c r="G34" s="88"/>
      <c r="H34" s="88"/>
      <c r="I34" s="88"/>
      <c r="J34" s="88"/>
      <c r="K34" s="88"/>
      <c r="L34" s="88"/>
      <c r="M34" s="88"/>
      <c r="N34" s="88"/>
      <c r="O34" s="88"/>
      <c r="P34" s="88"/>
      <c r="Q34" s="88"/>
      <c r="R34" s="88"/>
      <c r="S34" s="88"/>
    </row>
    <row r="35" spans="1:19" s="122" customFormat="1" ht="30.75">
      <c r="A35" s="153" t="s">
        <v>210</v>
      </c>
      <c r="B35" s="148" t="s">
        <v>260</v>
      </c>
      <c r="C35" s="147" t="s">
        <v>259</v>
      </c>
      <c r="D35" s="134" t="s">
        <v>245</v>
      </c>
      <c r="E35" s="138"/>
      <c r="F35" s="92"/>
      <c r="G35" s="88"/>
      <c r="H35" s="88"/>
      <c r="I35" s="88"/>
      <c r="J35" s="88"/>
      <c r="K35" s="88"/>
      <c r="L35" s="88"/>
      <c r="M35" s="88"/>
      <c r="N35" s="88"/>
      <c r="O35" s="88"/>
      <c r="P35" s="88"/>
      <c r="Q35" s="88"/>
      <c r="R35" s="88"/>
      <c r="S35" s="88"/>
    </row>
    <row r="36" spans="1:19" s="126" customFormat="1">
      <c r="A36" s="134"/>
      <c r="B36" s="147"/>
      <c r="C36" s="147"/>
      <c r="D36" s="134"/>
      <c r="E36" s="138"/>
      <c r="F36" s="92"/>
      <c r="G36" s="88"/>
      <c r="H36" s="88"/>
      <c r="I36" s="88"/>
      <c r="J36" s="88"/>
      <c r="K36" s="88"/>
      <c r="L36" s="88"/>
      <c r="M36" s="88"/>
      <c r="N36" s="88"/>
      <c r="O36" s="88"/>
      <c r="P36" s="88"/>
      <c r="Q36" s="88"/>
      <c r="R36" s="88"/>
      <c r="S36" s="88"/>
    </row>
    <row r="37" spans="1:19">
      <c r="A37" s="350" t="s">
        <v>207</v>
      </c>
      <c r="B37" s="350"/>
      <c r="C37" s="351" t="s">
        <v>226</v>
      </c>
      <c r="D37" s="351"/>
      <c r="E37" s="138"/>
      <c r="F37" s="92"/>
      <c r="G37" s="88"/>
      <c r="H37" s="88"/>
      <c r="I37" s="88"/>
      <c r="J37" s="88"/>
      <c r="K37" s="88"/>
      <c r="L37" s="88"/>
      <c r="M37" s="88"/>
      <c r="N37" s="88"/>
      <c r="O37" s="88"/>
      <c r="P37" s="88"/>
      <c r="Q37" s="88"/>
      <c r="R37" s="88"/>
      <c r="S37" s="88"/>
    </row>
    <row r="38" spans="1:19">
      <c r="A38" s="134" t="s">
        <v>156</v>
      </c>
      <c r="B38" s="147" t="s">
        <v>134</v>
      </c>
      <c r="C38" s="147" t="s">
        <v>216</v>
      </c>
      <c r="D38" s="134" t="s">
        <v>246</v>
      </c>
      <c r="E38" s="138"/>
      <c r="F38" s="92"/>
      <c r="G38" s="88"/>
      <c r="H38" s="88"/>
      <c r="I38" s="88"/>
      <c r="J38" s="88"/>
      <c r="K38" s="88"/>
      <c r="L38" s="88"/>
      <c r="M38" s="88"/>
      <c r="N38" s="88"/>
      <c r="O38" s="88"/>
      <c r="P38" s="88"/>
      <c r="Q38" s="88"/>
      <c r="R38" s="88"/>
      <c r="S38" s="88"/>
    </row>
    <row r="39" spans="1:19">
      <c r="A39" s="137"/>
      <c r="B39" s="149"/>
      <c r="C39" s="149"/>
      <c r="D39" s="137"/>
      <c r="E39" s="138"/>
      <c r="F39" s="92"/>
      <c r="G39" s="88"/>
      <c r="H39" s="88"/>
      <c r="I39" s="88"/>
      <c r="J39" s="88"/>
      <c r="K39" s="88"/>
      <c r="L39" s="88"/>
      <c r="M39" s="88"/>
      <c r="N39" s="88"/>
      <c r="O39" s="88"/>
      <c r="P39" s="88"/>
      <c r="Q39" s="88"/>
      <c r="R39" s="88"/>
      <c r="S39" s="88"/>
    </row>
    <row r="40" spans="1:19">
      <c r="A40" s="134" t="s">
        <v>158</v>
      </c>
      <c r="B40" s="147" t="s">
        <v>227</v>
      </c>
      <c r="C40" s="147" t="s">
        <v>228</v>
      </c>
      <c r="D40" s="134" t="s">
        <v>247</v>
      </c>
      <c r="E40" s="138"/>
      <c r="F40" s="92"/>
      <c r="G40" s="88"/>
      <c r="H40" s="88"/>
      <c r="I40" s="88"/>
      <c r="J40" s="88"/>
      <c r="K40" s="88"/>
      <c r="L40" s="88"/>
      <c r="M40" s="88"/>
      <c r="N40" s="88"/>
      <c r="O40" s="88"/>
      <c r="P40" s="88"/>
      <c r="Q40" s="88"/>
      <c r="R40" s="88"/>
      <c r="S40" s="88"/>
    </row>
    <row r="41" spans="1:19" s="122" customFormat="1">
      <c r="A41" s="134"/>
      <c r="B41" s="147"/>
      <c r="C41" s="147"/>
      <c r="D41" s="134"/>
      <c r="E41" s="138"/>
      <c r="F41" s="92"/>
      <c r="G41" s="88"/>
      <c r="H41" s="88"/>
      <c r="I41" s="88"/>
      <c r="J41" s="88"/>
      <c r="K41" s="88"/>
      <c r="L41" s="88"/>
      <c r="M41" s="88"/>
      <c r="N41" s="88"/>
      <c r="O41" s="88"/>
      <c r="P41" s="88"/>
      <c r="Q41" s="88"/>
      <c r="R41" s="88"/>
      <c r="S41" s="88"/>
    </row>
    <row r="42" spans="1:19" s="122" customFormat="1">
      <c r="A42" s="351" t="s">
        <v>269</v>
      </c>
      <c r="B42" s="351"/>
      <c r="C42" s="351" t="s">
        <v>268</v>
      </c>
      <c r="D42" s="351"/>
      <c r="E42" s="138"/>
      <c r="F42" s="92"/>
      <c r="G42" s="88"/>
      <c r="H42" s="88"/>
      <c r="I42" s="88"/>
      <c r="J42" s="88"/>
      <c r="K42" s="88"/>
      <c r="L42" s="88"/>
      <c r="M42" s="88"/>
      <c r="N42" s="88"/>
      <c r="O42" s="88"/>
      <c r="P42" s="88"/>
      <c r="Q42" s="88"/>
      <c r="R42" s="88"/>
      <c r="S42" s="88"/>
    </row>
    <row r="43" spans="1:19" ht="22.5" customHeight="1">
      <c r="A43" s="134" t="s">
        <v>157</v>
      </c>
      <c r="B43" s="147" t="s">
        <v>176</v>
      </c>
      <c r="C43" s="147" t="s">
        <v>214</v>
      </c>
      <c r="D43" s="134" t="s">
        <v>248</v>
      </c>
      <c r="E43" s="138"/>
      <c r="F43" s="92"/>
      <c r="G43" s="88"/>
      <c r="H43" s="88"/>
      <c r="I43" s="88"/>
      <c r="J43" s="88"/>
      <c r="K43" s="88"/>
      <c r="L43" s="88"/>
      <c r="M43" s="88"/>
      <c r="N43" s="88"/>
      <c r="O43" s="88"/>
      <c r="P43" s="88"/>
      <c r="Q43" s="88"/>
      <c r="R43" s="88"/>
      <c r="S43" s="88"/>
    </row>
    <row r="44" spans="1:19" s="126" customFormat="1">
      <c r="A44" s="134"/>
      <c r="B44" s="147"/>
      <c r="C44" s="147"/>
      <c r="D44" s="134"/>
      <c r="E44" s="138"/>
      <c r="F44" s="92"/>
      <c r="G44" s="88"/>
      <c r="H44" s="88"/>
      <c r="I44" s="88"/>
      <c r="J44" s="88"/>
      <c r="K44" s="88"/>
      <c r="L44" s="88"/>
      <c r="M44" s="88"/>
      <c r="N44" s="88"/>
      <c r="O44" s="88"/>
      <c r="P44" s="88"/>
      <c r="Q44" s="88"/>
      <c r="R44" s="88"/>
      <c r="S44" s="88"/>
    </row>
    <row r="45" spans="1:19" s="122" customFormat="1" ht="29.25" customHeight="1">
      <c r="A45" s="153" t="s">
        <v>159</v>
      </c>
      <c r="B45" s="147" t="s">
        <v>177</v>
      </c>
      <c r="C45" s="147" t="s">
        <v>217</v>
      </c>
      <c r="D45" s="134" t="s">
        <v>249</v>
      </c>
      <c r="E45" s="138"/>
      <c r="F45" s="92"/>
      <c r="G45" s="88"/>
      <c r="H45" s="88"/>
      <c r="I45" s="88"/>
      <c r="J45" s="88"/>
      <c r="K45" s="88"/>
      <c r="L45" s="88"/>
      <c r="M45" s="88"/>
      <c r="N45" s="88"/>
      <c r="O45" s="88"/>
      <c r="P45" s="88"/>
      <c r="Q45" s="88"/>
      <c r="R45" s="88"/>
      <c r="S45" s="88"/>
    </row>
    <row r="46" spans="1:19" s="126" customFormat="1">
      <c r="A46" s="134"/>
      <c r="B46" s="147"/>
      <c r="C46" s="147"/>
      <c r="D46" s="134"/>
      <c r="E46" s="138"/>
      <c r="F46" s="92"/>
      <c r="G46" s="88"/>
      <c r="H46" s="88"/>
      <c r="I46" s="88"/>
      <c r="J46" s="88"/>
      <c r="K46" s="88"/>
      <c r="L46" s="88"/>
      <c r="M46" s="88"/>
      <c r="N46" s="88"/>
      <c r="O46" s="88"/>
      <c r="P46" s="88"/>
      <c r="Q46" s="88"/>
      <c r="R46" s="88"/>
      <c r="S46" s="88"/>
    </row>
    <row r="47" spans="1:19" s="122" customFormat="1">
      <c r="A47" s="351" t="s">
        <v>209</v>
      </c>
      <c r="B47" s="351"/>
      <c r="C47" s="351" t="s">
        <v>231</v>
      </c>
      <c r="D47" s="351"/>
      <c r="E47" s="138"/>
      <c r="F47" s="92"/>
      <c r="G47" s="88"/>
      <c r="H47" s="88"/>
      <c r="I47" s="88"/>
      <c r="J47" s="88"/>
      <c r="K47" s="88"/>
      <c r="L47" s="88"/>
      <c r="M47" s="88"/>
      <c r="N47" s="88"/>
      <c r="O47" s="88"/>
      <c r="P47" s="88"/>
      <c r="Q47" s="88"/>
      <c r="R47" s="88"/>
      <c r="S47" s="88"/>
    </row>
    <row r="48" spans="1:19" s="122" customFormat="1" ht="21" customHeight="1">
      <c r="A48" s="134" t="s">
        <v>160</v>
      </c>
      <c r="B48" s="147" t="s">
        <v>219</v>
      </c>
      <c r="C48" s="147" t="s">
        <v>218</v>
      </c>
      <c r="D48" s="134" t="s">
        <v>250</v>
      </c>
      <c r="E48" s="138"/>
      <c r="F48" s="92"/>
      <c r="G48" s="88"/>
      <c r="H48" s="88"/>
      <c r="I48" s="88"/>
      <c r="J48" s="88"/>
      <c r="K48" s="88"/>
      <c r="L48" s="88"/>
      <c r="M48" s="88"/>
      <c r="N48" s="88"/>
      <c r="O48" s="88"/>
      <c r="P48" s="88"/>
      <c r="Q48" s="88"/>
      <c r="R48" s="88"/>
      <c r="S48" s="88"/>
    </row>
    <row r="49" spans="1:19" s="122" customFormat="1">
      <c r="A49" s="136"/>
      <c r="B49" s="147"/>
      <c r="C49" s="147"/>
      <c r="D49" s="134"/>
      <c r="E49" s="138"/>
      <c r="F49" s="92"/>
      <c r="G49" s="88"/>
      <c r="H49" s="88"/>
      <c r="I49" s="88"/>
      <c r="J49" s="88"/>
      <c r="K49" s="88"/>
      <c r="L49" s="88"/>
      <c r="M49" s="88"/>
      <c r="N49" s="88"/>
      <c r="O49" s="88"/>
      <c r="P49" s="88"/>
      <c r="Q49" s="88"/>
      <c r="R49" s="88"/>
      <c r="S49" s="88"/>
    </row>
    <row r="50" spans="1:19" s="126" customFormat="1">
      <c r="A50" s="135" t="s">
        <v>161</v>
      </c>
      <c r="B50" s="147" t="s">
        <v>264</v>
      </c>
      <c r="C50" s="147" t="s">
        <v>265</v>
      </c>
      <c r="D50" s="134" t="s">
        <v>251</v>
      </c>
      <c r="E50" s="138"/>
      <c r="F50" s="92"/>
      <c r="G50" s="88"/>
      <c r="H50" s="88"/>
      <c r="I50" s="88"/>
      <c r="J50" s="88"/>
      <c r="K50" s="88"/>
      <c r="L50" s="88"/>
      <c r="M50" s="88"/>
      <c r="N50" s="88"/>
      <c r="O50" s="88"/>
      <c r="P50" s="88"/>
      <c r="Q50" s="88"/>
      <c r="R50" s="88"/>
      <c r="S50" s="88"/>
    </row>
    <row r="51" spans="1:19" s="126" customFormat="1">
      <c r="A51" s="134"/>
      <c r="B51" s="147"/>
      <c r="C51" s="147"/>
      <c r="D51" s="134"/>
      <c r="E51" s="138"/>
      <c r="F51" s="92"/>
      <c r="G51" s="88"/>
      <c r="H51" s="88"/>
      <c r="I51" s="88"/>
      <c r="J51" s="88"/>
      <c r="K51" s="88"/>
      <c r="L51" s="88"/>
      <c r="M51" s="88"/>
      <c r="N51" s="88"/>
      <c r="O51" s="88"/>
      <c r="P51" s="88"/>
      <c r="Q51" s="88"/>
      <c r="R51" s="88"/>
      <c r="S51" s="88"/>
    </row>
    <row r="52" spans="1:19" s="126" customFormat="1" ht="31.5" customHeight="1">
      <c r="A52" s="153" t="s">
        <v>162</v>
      </c>
      <c r="B52" s="147" t="s">
        <v>175</v>
      </c>
      <c r="C52" s="147" t="s">
        <v>220</v>
      </c>
      <c r="D52" s="153" t="s">
        <v>252</v>
      </c>
      <c r="E52" s="138"/>
      <c r="F52" s="92"/>
      <c r="G52" s="88"/>
      <c r="H52" s="88"/>
      <c r="I52" s="88"/>
      <c r="J52" s="88"/>
      <c r="K52" s="88"/>
      <c r="L52" s="88"/>
      <c r="M52" s="88"/>
      <c r="N52" s="88"/>
      <c r="O52" s="88"/>
      <c r="P52" s="88"/>
      <c r="Q52" s="88"/>
      <c r="R52" s="88"/>
      <c r="S52" s="88"/>
    </row>
    <row r="53" spans="1:19" s="130" customFormat="1">
      <c r="A53" s="134"/>
      <c r="B53" s="147"/>
      <c r="C53" s="147"/>
      <c r="D53" s="134"/>
      <c r="E53" s="138"/>
      <c r="F53" s="92"/>
      <c r="G53" s="88"/>
      <c r="H53" s="88"/>
      <c r="I53" s="88"/>
      <c r="J53" s="88"/>
      <c r="K53" s="88"/>
      <c r="L53" s="88"/>
      <c r="M53" s="88"/>
      <c r="N53" s="88"/>
      <c r="O53" s="88"/>
      <c r="P53" s="88"/>
      <c r="Q53" s="88"/>
      <c r="R53" s="88"/>
      <c r="S53" s="88"/>
    </row>
    <row r="54" spans="1:19" s="122" customFormat="1">
      <c r="A54" s="351" t="s">
        <v>208</v>
      </c>
      <c r="B54" s="351"/>
      <c r="C54" s="351" t="s">
        <v>254</v>
      </c>
      <c r="D54" s="351"/>
      <c r="E54" s="138"/>
      <c r="F54" s="92"/>
      <c r="G54" s="88"/>
      <c r="H54" s="88"/>
      <c r="I54" s="88"/>
      <c r="J54" s="88"/>
      <c r="K54" s="88"/>
      <c r="L54" s="88"/>
      <c r="M54" s="88"/>
      <c r="N54" s="88"/>
      <c r="O54" s="88"/>
      <c r="P54" s="88"/>
      <c r="Q54" s="88"/>
      <c r="R54" s="88"/>
      <c r="S54" s="88"/>
    </row>
    <row r="55" spans="1:19" s="126" customFormat="1">
      <c r="A55" s="134" t="s">
        <v>163</v>
      </c>
      <c r="B55" s="147" t="s">
        <v>266</v>
      </c>
      <c r="C55" s="147" t="s">
        <v>267</v>
      </c>
      <c r="D55" s="134" t="s">
        <v>253</v>
      </c>
      <c r="E55" s="138"/>
      <c r="F55" s="92"/>
      <c r="G55" s="88"/>
      <c r="H55" s="88"/>
      <c r="I55" s="88"/>
      <c r="J55" s="88"/>
      <c r="K55" s="88"/>
      <c r="L55" s="88"/>
      <c r="M55" s="88"/>
      <c r="N55" s="88"/>
      <c r="O55" s="88"/>
      <c r="P55" s="88"/>
      <c r="Q55" s="88"/>
      <c r="R55" s="88"/>
      <c r="S55" s="88"/>
    </row>
    <row r="56" spans="1:19" s="126" customFormat="1">
      <c r="A56" s="136"/>
      <c r="B56" s="147"/>
      <c r="C56" s="147"/>
      <c r="D56" s="134"/>
      <c r="E56" s="138"/>
      <c r="F56" s="92"/>
      <c r="G56" s="88"/>
      <c r="H56" s="88"/>
      <c r="I56" s="88"/>
      <c r="J56" s="88"/>
      <c r="K56" s="88"/>
      <c r="L56" s="88"/>
      <c r="M56" s="88"/>
      <c r="N56" s="88"/>
      <c r="O56" s="88"/>
      <c r="P56" s="88"/>
      <c r="Q56" s="88"/>
      <c r="R56" s="88"/>
      <c r="S56" s="88"/>
    </row>
    <row r="57" spans="1:19" s="126" customFormat="1" ht="15.75" customHeight="1">
      <c r="A57" s="155"/>
      <c r="B57" s="158"/>
      <c r="C57" s="157"/>
      <c r="D57" s="156"/>
      <c r="E57" s="138"/>
      <c r="F57" s="92"/>
      <c r="G57" s="88"/>
      <c r="H57" s="88"/>
      <c r="I57" s="88"/>
      <c r="J57" s="88"/>
      <c r="K57" s="88"/>
      <c r="L57" s="88"/>
      <c r="M57" s="88"/>
      <c r="N57" s="88"/>
      <c r="O57" s="88"/>
      <c r="P57" s="88"/>
      <c r="Q57" s="88"/>
      <c r="R57" s="88"/>
      <c r="S57" s="88"/>
    </row>
    <row r="58" spans="1:19" s="126" customFormat="1">
      <c r="A58" s="136"/>
      <c r="B58" s="147"/>
      <c r="C58" s="147"/>
      <c r="D58" s="134"/>
      <c r="E58" s="138"/>
      <c r="F58" s="92"/>
      <c r="G58" s="88"/>
      <c r="H58" s="88"/>
      <c r="I58" s="88"/>
      <c r="J58" s="88"/>
      <c r="K58" s="88"/>
      <c r="L58" s="88"/>
      <c r="M58" s="88"/>
      <c r="N58" s="88"/>
      <c r="O58" s="88"/>
      <c r="P58" s="88"/>
      <c r="Q58" s="88"/>
      <c r="R58" s="88"/>
      <c r="S58" s="88"/>
    </row>
    <row r="59" spans="1:19">
      <c r="A59" s="134"/>
      <c r="B59" s="147"/>
      <c r="C59" s="147"/>
      <c r="D59" s="134"/>
      <c r="E59" s="138"/>
      <c r="F59" s="92"/>
      <c r="G59" s="88"/>
      <c r="H59" s="88"/>
      <c r="I59" s="88"/>
      <c r="J59" s="88"/>
      <c r="K59" s="88"/>
      <c r="L59" s="88"/>
      <c r="M59" s="88"/>
      <c r="N59" s="88"/>
      <c r="O59" s="88"/>
      <c r="P59" s="88"/>
      <c r="Q59" s="88"/>
      <c r="R59" s="88"/>
      <c r="S59" s="88"/>
    </row>
    <row r="60" spans="1:19">
      <c r="A60" s="134"/>
      <c r="B60" s="147"/>
      <c r="C60" s="147"/>
      <c r="D60" s="134"/>
      <c r="E60" s="138"/>
      <c r="F60" s="92"/>
      <c r="G60" s="88"/>
      <c r="H60" s="88"/>
      <c r="I60" s="88"/>
      <c r="J60" s="88"/>
      <c r="K60" s="88"/>
      <c r="L60" s="88"/>
      <c r="M60" s="88"/>
      <c r="N60" s="88"/>
      <c r="O60" s="88"/>
      <c r="P60" s="88"/>
      <c r="Q60" s="88"/>
      <c r="R60" s="88"/>
      <c r="S60" s="88"/>
    </row>
    <row r="61" spans="1:19">
      <c r="A61" s="134"/>
      <c r="B61" s="147"/>
      <c r="C61" s="147"/>
      <c r="D61" s="134"/>
      <c r="E61" s="138"/>
      <c r="F61" s="92"/>
      <c r="G61" s="88"/>
      <c r="H61" s="88"/>
      <c r="I61" s="88"/>
      <c r="J61" s="88"/>
      <c r="K61" s="88"/>
      <c r="L61" s="88"/>
      <c r="M61" s="88"/>
      <c r="N61" s="88"/>
      <c r="O61" s="88"/>
      <c r="P61" s="88"/>
      <c r="Q61" s="88"/>
      <c r="R61" s="88"/>
      <c r="S61" s="88"/>
    </row>
    <row r="62" spans="1:19">
      <c r="A62" s="134"/>
      <c r="B62" s="147"/>
      <c r="C62" s="147"/>
      <c r="D62" s="134"/>
      <c r="E62" s="138"/>
      <c r="F62" s="92"/>
      <c r="G62" s="88"/>
      <c r="H62" s="88"/>
      <c r="I62" s="88"/>
      <c r="J62" s="88"/>
      <c r="K62" s="88"/>
      <c r="L62" s="88"/>
      <c r="M62" s="88"/>
      <c r="N62" s="88"/>
      <c r="O62" s="88"/>
      <c r="P62" s="88"/>
      <c r="Q62" s="88"/>
      <c r="R62" s="88"/>
      <c r="S62" s="88"/>
    </row>
    <row r="63" spans="1:19">
      <c r="A63" s="134"/>
      <c r="B63" s="147"/>
      <c r="C63" s="147"/>
      <c r="D63" s="134"/>
      <c r="E63" s="138"/>
      <c r="F63" s="92"/>
      <c r="G63" s="88"/>
      <c r="H63" s="88"/>
      <c r="I63" s="88"/>
      <c r="J63" s="88"/>
      <c r="K63" s="88"/>
      <c r="L63" s="88"/>
      <c r="M63" s="88"/>
      <c r="N63" s="88"/>
      <c r="O63" s="88"/>
      <c r="P63" s="88"/>
      <c r="Q63" s="88"/>
      <c r="R63" s="88"/>
      <c r="S63" s="88"/>
    </row>
    <row r="64" spans="1:19" ht="17.25">
      <c r="A64" s="134"/>
      <c r="B64" s="147"/>
      <c r="C64" s="152"/>
      <c r="D64" s="132"/>
      <c r="E64" s="129"/>
      <c r="F64" s="92"/>
      <c r="G64" s="88"/>
      <c r="H64" s="88"/>
      <c r="I64" s="88"/>
      <c r="J64" s="88"/>
      <c r="K64" s="88"/>
      <c r="L64" s="88"/>
      <c r="M64" s="88"/>
      <c r="N64" s="88"/>
      <c r="O64" s="88"/>
      <c r="P64" s="88"/>
      <c r="Q64" s="88"/>
      <c r="R64" s="88"/>
      <c r="S64" s="88"/>
    </row>
    <row r="65" spans="1:19" ht="17.25">
      <c r="A65" s="133"/>
      <c r="B65" s="150"/>
      <c r="C65" s="150"/>
      <c r="D65" s="133"/>
      <c r="E65" s="127"/>
      <c r="F65" s="96"/>
      <c r="G65" s="91"/>
      <c r="H65" s="88"/>
      <c r="I65" s="88"/>
      <c r="J65" s="88"/>
      <c r="K65" s="88"/>
      <c r="L65" s="88"/>
      <c r="M65" s="88"/>
      <c r="N65" s="88"/>
      <c r="O65" s="88"/>
      <c r="P65" s="88"/>
      <c r="Q65" s="88"/>
      <c r="R65" s="88"/>
      <c r="S65" s="88"/>
    </row>
    <row r="66" spans="1:19" ht="17.25">
      <c r="A66" s="92"/>
      <c r="B66" s="151"/>
      <c r="C66" s="151"/>
      <c r="D66" s="92"/>
      <c r="E66" s="129"/>
      <c r="F66" s="92"/>
      <c r="G66" s="88"/>
      <c r="H66" s="88"/>
      <c r="I66" s="88"/>
      <c r="J66" s="88"/>
      <c r="K66" s="88"/>
      <c r="L66" s="88"/>
      <c r="M66" s="88"/>
      <c r="N66" s="88"/>
      <c r="O66" s="88"/>
      <c r="P66" s="88"/>
      <c r="Q66" s="88"/>
      <c r="R66" s="88"/>
      <c r="S66" s="88"/>
    </row>
    <row r="67" spans="1:19">
      <c r="E67" s="129"/>
      <c r="F67" s="92"/>
      <c r="G67" s="88"/>
      <c r="H67" s="88"/>
      <c r="I67" s="88"/>
      <c r="J67" s="88"/>
      <c r="K67" s="88"/>
      <c r="L67" s="88"/>
      <c r="M67" s="88"/>
      <c r="N67" s="88"/>
      <c r="O67" s="88"/>
      <c r="P67" s="88"/>
      <c r="Q67" s="88"/>
      <c r="R67" s="88"/>
      <c r="S67" s="88"/>
    </row>
    <row r="68" spans="1:19" ht="17.25">
      <c r="A68" s="92"/>
      <c r="B68" s="151"/>
      <c r="C68" s="151"/>
      <c r="D68" s="92"/>
      <c r="E68" s="129"/>
      <c r="F68" s="92"/>
    </row>
  </sheetData>
  <mergeCells count="18">
    <mergeCell ref="A42:B42"/>
    <mergeCell ref="A47:B47"/>
    <mergeCell ref="A54:B54"/>
    <mergeCell ref="C2:D2"/>
    <mergeCell ref="C17:D17"/>
    <mergeCell ref="C26:D26"/>
    <mergeCell ref="C37:D37"/>
    <mergeCell ref="C42:D42"/>
    <mergeCell ref="C54:D54"/>
    <mergeCell ref="C47:D47"/>
    <mergeCell ref="A26:B26"/>
    <mergeCell ref="A2:B2"/>
    <mergeCell ref="A17:B17"/>
    <mergeCell ref="G27:O27"/>
    <mergeCell ref="G7:S7"/>
    <mergeCell ref="H9:R9"/>
    <mergeCell ref="H13:P13"/>
    <mergeCell ref="A37:B3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8"/>
  <sheetViews>
    <sheetView zoomScale="90" zoomScaleNormal="90" workbookViewId="0">
      <selection activeCell="D6" sqref="D6"/>
    </sheetView>
  </sheetViews>
  <sheetFormatPr defaultColWidth="9.140625" defaultRowHeight="15"/>
  <cols>
    <col min="1" max="1" width="13" style="36" customWidth="1"/>
    <col min="2" max="2" width="17.85546875" style="36" customWidth="1"/>
    <col min="3" max="3" width="15.42578125" style="36" customWidth="1"/>
    <col min="4" max="4" width="29.140625" style="36" customWidth="1"/>
    <col min="5" max="5" width="13.28515625" style="36" customWidth="1"/>
    <col min="6" max="6" width="18.140625" style="36" customWidth="1"/>
    <col min="7" max="7" width="16.5703125" style="36" customWidth="1"/>
    <col min="8" max="10" width="9.140625" style="36"/>
    <col min="11" max="11" width="9.85546875" style="36" bestFit="1" customWidth="1"/>
    <col min="12" max="16384" width="9.140625" style="36"/>
  </cols>
  <sheetData>
    <row r="1" spans="1:9" ht="30.75" customHeight="1">
      <c r="A1" s="125" t="s">
        <v>138</v>
      </c>
      <c r="D1" s="217" t="s">
        <v>188</v>
      </c>
    </row>
    <row r="2" spans="1:9" s="32" customFormat="1" ht="28.5" customHeight="1">
      <c r="B2" s="3"/>
      <c r="C2" s="3"/>
      <c r="D2" s="216" t="s">
        <v>345</v>
      </c>
    </row>
    <row r="3" spans="1:9" s="32" customFormat="1" ht="19.899999999999999" customHeight="1">
      <c r="D3" s="214" t="s">
        <v>321</v>
      </c>
    </row>
    <row r="4" spans="1:9" s="32" customFormat="1" ht="19.899999999999999" customHeight="1">
      <c r="D4" s="215" t="s">
        <v>322</v>
      </c>
    </row>
    <row r="5" spans="1:9" s="32" customFormat="1" ht="19.899999999999999" customHeight="1"/>
    <row r="6" spans="1:9" s="32" customFormat="1" ht="61.5" customHeight="1">
      <c r="A6" s="356" t="s">
        <v>187</v>
      </c>
      <c r="B6" s="357"/>
      <c r="C6" s="360" t="s">
        <v>43</v>
      </c>
      <c r="D6" s="218" t="s">
        <v>179</v>
      </c>
      <c r="E6" s="360" t="s">
        <v>45</v>
      </c>
      <c r="F6" s="356" t="s">
        <v>137</v>
      </c>
      <c r="G6" s="357"/>
    </row>
    <row r="7" spans="1:9" s="32" customFormat="1" ht="15" customHeight="1">
      <c r="A7" s="358"/>
      <c r="B7" s="359"/>
      <c r="C7" s="361"/>
      <c r="D7" s="368" t="s">
        <v>173</v>
      </c>
      <c r="E7" s="361"/>
      <c r="F7" s="358"/>
      <c r="G7" s="359"/>
    </row>
    <row r="8" spans="1:9" s="32" customFormat="1">
      <c r="A8" s="358"/>
      <c r="B8" s="359"/>
      <c r="C8" s="361"/>
      <c r="D8" s="369"/>
      <c r="E8" s="361"/>
      <c r="F8" s="358"/>
      <c r="G8" s="359"/>
    </row>
    <row r="9" spans="1:9" s="32" customFormat="1">
      <c r="A9" s="358"/>
      <c r="B9" s="359"/>
      <c r="C9" s="361"/>
      <c r="D9" s="369"/>
      <c r="E9" s="361"/>
      <c r="F9" s="358"/>
      <c r="G9" s="359"/>
    </row>
    <row r="10" spans="1:9" s="32" customFormat="1" ht="15" customHeight="1" thickBot="1">
      <c r="A10" s="358"/>
      <c r="B10" s="359"/>
      <c r="C10" s="361"/>
      <c r="D10" s="369"/>
      <c r="E10" s="361"/>
      <c r="F10" s="358"/>
      <c r="G10" s="359"/>
    </row>
    <row r="11" spans="1:9" s="32" customFormat="1" ht="15" customHeight="1">
      <c r="A11" s="352" t="s">
        <v>285</v>
      </c>
      <c r="B11" s="353"/>
      <c r="C11" s="69" t="s">
        <v>21</v>
      </c>
      <c r="D11" s="199">
        <f>D14+D17+D23+D26</f>
        <v>9839320</v>
      </c>
      <c r="E11" s="69" t="s">
        <v>1</v>
      </c>
      <c r="F11" s="362" t="s">
        <v>174</v>
      </c>
      <c r="G11" s="363"/>
      <c r="H11" s="34"/>
      <c r="I11" s="34"/>
    </row>
    <row r="12" spans="1:9" s="32" customFormat="1" ht="15" customHeight="1">
      <c r="A12" s="354"/>
      <c r="B12" s="355"/>
      <c r="C12" s="303" t="s">
        <v>22</v>
      </c>
      <c r="D12" s="304">
        <f>D15+D18+D24+D27</f>
        <v>10225650</v>
      </c>
      <c r="E12" s="303" t="s">
        <v>2</v>
      </c>
      <c r="F12" s="364"/>
      <c r="G12" s="365"/>
      <c r="H12" s="34"/>
      <c r="I12" s="34"/>
    </row>
    <row r="13" spans="1:9" s="32" customFormat="1" ht="15" customHeight="1">
      <c r="A13" s="354"/>
      <c r="B13" s="355"/>
      <c r="C13" s="303" t="s">
        <v>0</v>
      </c>
      <c r="D13" s="304">
        <f>SUM(D11:D12)</f>
        <v>20064970</v>
      </c>
      <c r="E13" s="303" t="s">
        <v>16</v>
      </c>
      <c r="F13" s="366"/>
      <c r="G13" s="367"/>
      <c r="H13" s="34"/>
      <c r="I13" s="34"/>
    </row>
    <row r="14" spans="1:9" s="32" customFormat="1" ht="15" customHeight="1">
      <c r="A14" s="370" t="s">
        <v>20</v>
      </c>
      <c r="B14" s="373" t="s">
        <v>270</v>
      </c>
      <c r="C14" s="284" t="s">
        <v>21</v>
      </c>
      <c r="D14" s="259">
        <v>79327</v>
      </c>
      <c r="E14" s="284" t="s">
        <v>1</v>
      </c>
      <c r="F14" s="373" t="s">
        <v>338</v>
      </c>
      <c r="G14" s="395" t="s">
        <v>91</v>
      </c>
    </row>
    <row r="15" spans="1:9" s="32" customFormat="1" ht="15" customHeight="1">
      <c r="A15" s="371"/>
      <c r="B15" s="374"/>
      <c r="C15" s="284" t="s">
        <v>22</v>
      </c>
      <c r="D15" s="237">
        <v>88018</v>
      </c>
      <c r="E15" s="284" t="s">
        <v>2</v>
      </c>
      <c r="F15" s="374"/>
      <c r="G15" s="396"/>
    </row>
    <row r="16" spans="1:9" s="32" customFormat="1" ht="15" customHeight="1">
      <c r="A16" s="371"/>
      <c r="B16" s="375"/>
      <c r="C16" s="284" t="s">
        <v>0</v>
      </c>
      <c r="D16" s="237">
        <f>SUM(D14:D15)</f>
        <v>167345</v>
      </c>
      <c r="E16" s="284" t="s">
        <v>16</v>
      </c>
      <c r="F16" s="375"/>
      <c r="G16" s="396"/>
    </row>
    <row r="17" spans="1:12" s="32" customFormat="1" ht="15" customHeight="1">
      <c r="A17" s="371"/>
      <c r="B17" s="373" t="s">
        <v>271</v>
      </c>
      <c r="C17" s="284" t="s">
        <v>21</v>
      </c>
      <c r="D17" s="237">
        <v>84184</v>
      </c>
      <c r="E17" s="284" t="s">
        <v>1</v>
      </c>
      <c r="F17" s="373" t="s">
        <v>339</v>
      </c>
      <c r="G17" s="396"/>
    </row>
    <row r="18" spans="1:12" s="32" customFormat="1" ht="15" customHeight="1">
      <c r="A18" s="371"/>
      <c r="B18" s="374"/>
      <c r="C18" s="284" t="s">
        <v>22</v>
      </c>
      <c r="D18" s="237">
        <v>130834</v>
      </c>
      <c r="E18" s="284" t="s">
        <v>2</v>
      </c>
      <c r="F18" s="374"/>
      <c r="G18" s="396"/>
    </row>
    <row r="19" spans="1:12" s="32" customFormat="1" ht="15" customHeight="1">
      <c r="A19" s="371"/>
      <c r="B19" s="375"/>
      <c r="C19" s="284" t="s">
        <v>0</v>
      </c>
      <c r="D19" s="237">
        <f>SUM(D17:D18)</f>
        <v>215018</v>
      </c>
      <c r="E19" s="284" t="s">
        <v>16</v>
      </c>
      <c r="F19" s="375"/>
      <c r="G19" s="396"/>
    </row>
    <row r="20" spans="1:12" s="32" customFormat="1" ht="15" customHeight="1">
      <c r="A20" s="371"/>
      <c r="B20" s="392" t="s">
        <v>273</v>
      </c>
      <c r="C20" s="285" t="s">
        <v>21</v>
      </c>
      <c r="D20" s="192">
        <f>D14+D17</f>
        <v>163511</v>
      </c>
      <c r="E20" s="285" t="s">
        <v>1</v>
      </c>
      <c r="F20" s="392" t="s">
        <v>180</v>
      </c>
      <c r="G20" s="396"/>
    </row>
    <row r="21" spans="1:12" s="32" customFormat="1" ht="15" customHeight="1">
      <c r="A21" s="371"/>
      <c r="B21" s="393"/>
      <c r="C21" s="285" t="s">
        <v>22</v>
      </c>
      <c r="D21" s="192">
        <f>D15+D18</f>
        <v>218852</v>
      </c>
      <c r="E21" s="285" t="s">
        <v>2</v>
      </c>
      <c r="F21" s="393"/>
      <c r="G21" s="396"/>
    </row>
    <row r="22" spans="1:12" s="32" customFormat="1" ht="15" customHeight="1">
      <c r="A22" s="372"/>
      <c r="B22" s="394"/>
      <c r="C22" s="285" t="s">
        <v>0</v>
      </c>
      <c r="D22" s="192">
        <f>SUM(D20:D21)</f>
        <v>382363</v>
      </c>
      <c r="E22" s="285" t="s">
        <v>16</v>
      </c>
      <c r="F22" s="394"/>
      <c r="G22" s="397"/>
    </row>
    <row r="23" spans="1:12" s="32" customFormat="1" ht="15" customHeight="1">
      <c r="A23" s="376" t="s">
        <v>272</v>
      </c>
      <c r="B23" s="377"/>
      <c r="C23" s="284" t="s">
        <v>21</v>
      </c>
      <c r="D23" s="237">
        <v>113315</v>
      </c>
      <c r="E23" s="284" t="s">
        <v>1</v>
      </c>
      <c r="F23" s="380" t="s">
        <v>340</v>
      </c>
      <c r="G23" s="381"/>
      <c r="H23" s="34"/>
    </row>
    <row r="24" spans="1:12" s="32" customFormat="1" ht="15" customHeight="1">
      <c r="A24" s="376"/>
      <c r="B24" s="377"/>
      <c r="C24" s="284" t="s">
        <v>22</v>
      </c>
      <c r="D24" s="237">
        <v>171602</v>
      </c>
      <c r="E24" s="284" t="s">
        <v>2</v>
      </c>
      <c r="F24" s="382"/>
      <c r="G24" s="383"/>
      <c r="H24" s="34"/>
    </row>
    <row r="25" spans="1:12" s="32" customFormat="1">
      <c r="A25" s="378"/>
      <c r="B25" s="379"/>
      <c r="C25" s="284" t="s">
        <v>0</v>
      </c>
      <c r="D25" s="237">
        <f>SUM(D23:D24)</f>
        <v>284917</v>
      </c>
      <c r="E25" s="284" t="s">
        <v>16</v>
      </c>
      <c r="F25" s="384"/>
      <c r="G25" s="385"/>
      <c r="H25" s="34"/>
    </row>
    <row r="26" spans="1:12" s="32" customFormat="1" ht="15" customHeight="1">
      <c r="A26" s="386" t="s">
        <v>275</v>
      </c>
      <c r="B26" s="387"/>
      <c r="C26" s="286" t="s">
        <v>21</v>
      </c>
      <c r="D26" s="193">
        <v>9562494</v>
      </c>
      <c r="E26" s="286" t="s">
        <v>1</v>
      </c>
      <c r="F26" s="398" t="s">
        <v>276</v>
      </c>
      <c r="G26" s="399"/>
      <c r="H26" s="34"/>
      <c r="J26" s="34"/>
      <c r="K26" s="34"/>
      <c r="L26" s="34"/>
    </row>
    <row r="27" spans="1:12" s="32" customFormat="1">
      <c r="A27" s="388"/>
      <c r="B27" s="389"/>
      <c r="C27" s="286" t="s">
        <v>22</v>
      </c>
      <c r="D27" s="193">
        <v>9835196</v>
      </c>
      <c r="E27" s="286" t="s">
        <v>2</v>
      </c>
      <c r="F27" s="400"/>
      <c r="G27" s="399"/>
      <c r="H27" s="34"/>
      <c r="J27" s="34"/>
      <c r="K27" s="34"/>
      <c r="L27" s="34"/>
    </row>
    <row r="28" spans="1:12" ht="15" customHeight="1" thickBot="1">
      <c r="A28" s="390"/>
      <c r="B28" s="391"/>
      <c r="C28" s="256" t="s">
        <v>0</v>
      </c>
      <c r="D28" s="203">
        <f>SUM(D26:D27)</f>
        <v>19397690</v>
      </c>
      <c r="E28" s="256" t="s">
        <v>16</v>
      </c>
      <c r="F28" s="401"/>
      <c r="G28" s="402"/>
      <c r="H28" s="34"/>
      <c r="J28" s="235"/>
      <c r="K28" s="235"/>
      <c r="L28" s="34"/>
    </row>
  </sheetData>
  <mergeCells count="19">
    <mergeCell ref="A14:A22"/>
    <mergeCell ref="B17:B19"/>
    <mergeCell ref="A23:B25"/>
    <mergeCell ref="F23:G25"/>
    <mergeCell ref="A26:B28"/>
    <mergeCell ref="B20:B22"/>
    <mergeCell ref="B14:B16"/>
    <mergeCell ref="G14:G22"/>
    <mergeCell ref="F14:F16"/>
    <mergeCell ref="F17:F19"/>
    <mergeCell ref="F20:F22"/>
    <mergeCell ref="F26:G28"/>
    <mergeCell ref="A11:B13"/>
    <mergeCell ref="A6:B10"/>
    <mergeCell ref="C6:C10"/>
    <mergeCell ref="E6:E10"/>
    <mergeCell ref="F6:G10"/>
    <mergeCell ref="F11:G13"/>
    <mergeCell ref="D7:D10"/>
  </mergeCells>
  <printOptions horizontalCentered="1" verticalCentered="1"/>
  <pageMargins left="0.28999999999999998" right="0.26"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28"/>
  <sheetViews>
    <sheetView zoomScale="85" zoomScaleNormal="85" workbookViewId="0">
      <selection activeCell="A9" sqref="A9:Z26"/>
    </sheetView>
  </sheetViews>
  <sheetFormatPr defaultColWidth="9.140625" defaultRowHeight="15"/>
  <cols>
    <col min="1" max="1" width="14.7109375" style="38" customWidth="1"/>
    <col min="2" max="2" width="13.28515625" style="41" customWidth="1"/>
    <col min="3" max="3" width="15.5703125" style="36" customWidth="1"/>
    <col min="4" max="4" width="11.5703125" style="36" customWidth="1"/>
    <col min="5" max="5" width="11.7109375" style="36" customWidth="1"/>
    <col min="6" max="6" width="10" style="36" customWidth="1"/>
    <col min="7" max="7" width="9.5703125" style="36" customWidth="1"/>
    <col min="8" max="10" width="9" style="36" customWidth="1"/>
    <col min="11" max="11" width="9.7109375" style="36" customWidth="1"/>
    <col min="12" max="12" width="9.28515625" style="36" customWidth="1"/>
    <col min="13" max="13" width="10" style="36" customWidth="1"/>
    <col min="14" max="14" width="9.85546875" style="36" customWidth="1"/>
    <col min="15" max="15" width="9.5703125" style="36" customWidth="1"/>
    <col min="16" max="16" width="8.140625" style="36" customWidth="1"/>
    <col min="17" max="17" width="9" style="36" customWidth="1"/>
    <col min="18" max="18" width="8.42578125" style="36" customWidth="1"/>
    <col min="19" max="19" width="8.28515625" style="36" customWidth="1"/>
    <col min="20" max="20" width="9" style="36" customWidth="1"/>
    <col min="21" max="21" width="9.140625" style="36" bestFit="1" customWidth="1"/>
    <col min="22" max="22" width="7.7109375" style="36" customWidth="1"/>
    <col min="23" max="23" width="11" style="36" customWidth="1"/>
    <col min="24" max="24" width="12.140625" style="36" customWidth="1"/>
    <col min="25" max="25" width="10.7109375" style="36" customWidth="1"/>
    <col min="26" max="26" width="10" style="38" customWidth="1"/>
    <col min="27" max="16384" width="9.140625" style="36"/>
  </cols>
  <sheetData>
    <row r="1" spans="1:30" ht="35.25" customHeight="1">
      <c r="A1" s="125" t="s">
        <v>139</v>
      </c>
      <c r="E1" s="425" t="s">
        <v>346</v>
      </c>
      <c r="F1" s="425"/>
      <c r="G1" s="425"/>
      <c r="H1" s="425"/>
      <c r="I1" s="425"/>
      <c r="J1" s="425"/>
      <c r="K1" s="425"/>
      <c r="L1" s="425"/>
      <c r="M1" s="425"/>
      <c r="N1" s="425"/>
      <c r="O1" s="425"/>
      <c r="P1" s="425"/>
      <c r="Q1" s="425"/>
      <c r="R1" s="425"/>
      <c r="S1" s="425"/>
      <c r="T1" s="425"/>
      <c r="U1" s="425"/>
      <c r="V1" s="425"/>
    </row>
    <row r="2" spans="1:30" s="32" customFormat="1" ht="21" customHeight="1">
      <c r="B2" s="3"/>
      <c r="C2" s="120"/>
      <c r="D2" s="120"/>
      <c r="E2" s="425" t="s">
        <v>347</v>
      </c>
      <c r="F2" s="425"/>
      <c r="G2" s="425"/>
      <c r="H2" s="425"/>
      <c r="I2" s="425"/>
      <c r="J2" s="425"/>
      <c r="K2" s="425"/>
      <c r="L2" s="425"/>
      <c r="M2" s="425"/>
      <c r="N2" s="425"/>
      <c r="O2" s="425"/>
      <c r="P2" s="425"/>
      <c r="Q2" s="425"/>
      <c r="R2" s="425"/>
      <c r="S2" s="425"/>
      <c r="T2" s="425"/>
      <c r="U2" s="425"/>
      <c r="V2" s="425"/>
      <c r="AA2" s="3"/>
    </row>
    <row r="3" spans="1:30" s="32" customFormat="1" ht="21" customHeight="1">
      <c r="B3" s="3"/>
      <c r="C3" s="190"/>
      <c r="D3" s="190"/>
      <c r="E3" s="189"/>
      <c r="F3" s="189"/>
      <c r="G3" s="189"/>
      <c r="H3" s="189"/>
      <c r="I3" s="189"/>
      <c r="J3" s="189"/>
      <c r="K3" s="417" t="s">
        <v>324</v>
      </c>
      <c r="L3" s="417"/>
      <c r="M3" s="417"/>
      <c r="N3" s="417"/>
      <c r="O3" s="417"/>
      <c r="P3" s="417"/>
      <c r="Q3" s="190"/>
      <c r="R3" s="190"/>
      <c r="S3" s="190"/>
      <c r="T3" s="190"/>
      <c r="U3" s="190"/>
      <c r="V3" s="190"/>
      <c r="W3" s="190"/>
      <c r="X3" s="190"/>
      <c r="Y3" s="190"/>
      <c r="Z3" s="190"/>
      <c r="AA3" s="190"/>
      <c r="AB3" s="190"/>
      <c r="AC3" s="190"/>
      <c r="AD3" s="190"/>
    </row>
    <row r="4" spans="1:30" s="32" customFormat="1" ht="21" customHeight="1">
      <c r="C4" s="190"/>
      <c r="D4" s="190"/>
      <c r="E4" s="189"/>
      <c r="F4" s="189"/>
      <c r="G4" s="189"/>
      <c r="H4" s="189"/>
      <c r="I4" s="189"/>
      <c r="J4" s="189"/>
      <c r="K4" s="417" t="s">
        <v>325</v>
      </c>
      <c r="L4" s="417"/>
      <c r="M4" s="417"/>
      <c r="N4" s="417"/>
      <c r="O4" s="417"/>
      <c r="P4" s="417"/>
      <c r="Q4" s="190"/>
      <c r="R4" s="190"/>
      <c r="S4" s="190"/>
      <c r="T4" s="190"/>
      <c r="U4" s="190"/>
      <c r="V4" s="190"/>
      <c r="W4" s="190"/>
      <c r="X4" s="190"/>
      <c r="Y4" s="190"/>
      <c r="Z4" s="190"/>
      <c r="AA4" s="190"/>
      <c r="AB4" s="190"/>
      <c r="AC4" s="190"/>
      <c r="AD4" s="190"/>
    </row>
    <row r="5" spans="1:30" s="32" customFormat="1" ht="31.5" customHeight="1">
      <c r="A5" s="360" t="s">
        <v>42</v>
      </c>
      <c r="B5" s="422" t="s">
        <v>49</v>
      </c>
      <c r="C5" s="423"/>
      <c r="D5" s="360" t="s">
        <v>43</v>
      </c>
      <c r="E5" s="420" t="s">
        <v>124</v>
      </c>
      <c r="F5" s="421"/>
      <c r="G5" s="421"/>
      <c r="H5" s="421"/>
      <c r="I5" s="421"/>
      <c r="J5" s="421"/>
      <c r="K5" s="421"/>
      <c r="L5" s="421"/>
      <c r="M5" s="421"/>
      <c r="N5" s="421"/>
      <c r="O5" s="421"/>
      <c r="P5" s="421"/>
      <c r="Q5" s="421"/>
      <c r="R5" s="421"/>
      <c r="S5" s="421"/>
      <c r="T5" s="421"/>
      <c r="U5" s="421"/>
      <c r="V5" s="421"/>
      <c r="W5" s="360" t="s">
        <v>45</v>
      </c>
      <c r="X5" s="422" t="s">
        <v>99</v>
      </c>
      <c r="Y5" s="423"/>
      <c r="Z5" s="360" t="s">
        <v>44</v>
      </c>
    </row>
    <row r="6" spans="1:30" s="32" customFormat="1" ht="33" customHeight="1">
      <c r="A6" s="361"/>
      <c r="B6" s="358"/>
      <c r="C6" s="359"/>
      <c r="D6" s="361"/>
      <c r="E6" s="415" t="s">
        <v>127</v>
      </c>
      <c r="F6" s="416"/>
      <c r="G6" s="416"/>
      <c r="H6" s="416"/>
      <c r="I6" s="416"/>
      <c r="J6" s="416"/>
      <c r="K6" s="416"/>
      <c r="L6" s="416"/>
      <c r="M6" s="416"/>
      <c r="N6" s="416"/>
      <c r="O6" s="416"/>
      <c r="P6" s="416"/>
      <c r="Q6" s="416"/>
      <c r="R6" s="416"/>
      <c r="S6" s="416"/>
      <c r="T6" s="416"/>
      <c r="U6" s="416"/>
      <c r="V6" s="416"/>
      <c r="W6" s="361"/>
      <c r="X6" s="358"/>
      <c r="Y6" s="359"/>
      <c r="Z6" s="361"/>
    </row>
    <row r="7" spans="1:30" s="32" customFormat="1" ht="30.75" customHeight="1">
      <c r="A7" s="361"/>
      <c r="B7" s="358"/>
      <c r="C7" s="359"/>
      <c r="D7" s="361"/>
      <c r="E7" s="257" t="s">
        <v>0</v>
      </c>
      <c r="F7" s="418" t="s">
        <v>74</v>
      </c>
      <c r="G7" s="426" t="s">
        <v>13</v>
      </c>
      <c r="H7" s="418" t="s">
        <v>14</v>
      </c>
      <c r="I7" s="418" t="s">
        <v>3</v>
      </c>
      <c r="J7" s="418" t="s">
        <v>4</v>
      </c>
      <c r="K7" s="418" t="s">
        <v>5</v>
      </c>
      <c r="L7" s="418" t="s">
        <v>6</v>
      </c>
      <c r="M7" s="418" t="s">
        <v>7</v>
      </c>
      <c r="N7" s="418" t="s">
        <v>8</v>
      </c>
      <c r="O7" s="418" t="s">
        <v>9</v>
      </c>
      <c r="P7" s="418" t="s">
        <v>10</v>
      </c>
      <c r="Q7" s="418" t="s">
        <v>11</v>
      </c>
      <c r="R7" s="418" t="s">
        <v>12</v>
      </c>
      <c r="S7" s="418" t="s">
        <v>75</v>
      </c>
      <c r="T7" s="418" t="s">
        <v>76</v>
      </c>
      <c r="U7" s="418" t="s">
        <v>77</v>
      </c>
      <c r="V7" s="418" t="s">
        <v>323</v>
      </c>
      <c r="W7" s="361"/>
      <c r="X7" s="358"/>
      <c r="Y7" s="359"/>
      <c r="Z7" s="361"/>
    </row>
    <row r="8" spans="1:30" s="32" customFormat="1" ht="32.25" customHeight="1" thickBot="1">
      <c r="A8" s="361"/>
      <c r="B8" s="358"/>
      <c r="C8" s="359"/>
      <c r="D8" s="361"/>
      <c r="E8" s="258" t="s">
        <v>16</v>
      </c>
      <c r="F8" s="419"/>
      <c r="G8" s="427"/>
      <c r="H8" s="419"/>
      <c r="I8" s="419"/>
      <c r="J8" s="419"/>
      <c r="K8" s="419"/>
      <c r="L8" s="419"/>
      <c r="M8" s="419"/>
      <c r="N8" s="419"/>
      <c r="O8" s="419"/>
      <c r="P8" s="419"/>
      <c r="Q8" s="419"/>
      <c r="R8" s="419"/>
      <c r="S8" s="419"/>
      <c r="T8" s="419"/>
      <c r="U8" s="419"/>
      <c r="V8" s="419"/>
      <c r="W8" s="361"/>
      <c r="X8" s="358"/>
      <c r="Y8" s="359"/>
      <c r="Z8" s="361"/>
      <c r="AA8" s="1"/>
    </row>
    <row r="9" spans="1:30" s="32" customFormat="1" ht="21.75" customHeight="1">
      <c r="A9" s="428" t="s">
        <v>172</v>
      </c>
      <c r="B9" s="353" t="s">
        <v>286</v>
      </c>
      <c r="C9" s="353"/>
      <c r="D9" s="69" t="s">
        <v>21</v>
      </c>
      <c r="E9" s="305">
        <f t="shared" ref="E9:E26" si="0">SUM(F9:V9)</f>
        <v>9839320</v>
      </c>
      <c r="F9" s="306">
        <f>F12+F15+F21+F24</f>
        <v>1047717</v>
      </c>
      <c r="G9" s="306">
        <f t="shared" ref="G9:V11" si="1">G12+G15+G21+G24</f>
        <v>1024611</v>
      </c>
      <c r="H9" s="306">
        <f t="shared" si="1"/>
        <v>920029</v>
      </c>
      <c r="I9" s="306">
        <f t="shared" si="1"/>
        <v>863913</v>
      </c>
      <c r="J9" s="306">
        <f t="shared" si="1"/>
        <v>948271</v>
      </c>
      <c r="K9" s="306">
        <f t="shared" si="1"/>
        <v>940652</v>
      </c>
      <c r="L9" s="306">
        <f t="shared" si="1"/>
        <v>850881</v>
      </c>
      <c r="M9" s="306">
        <f t="shared" si="1"/>
        <v>740957</v>
      </c>
      <c r="N9" s="306">
        <f t="shared" si="1"/>
        <v>618942</v>
      </c>
      <c r="O9" s="306">
        <f t="shared" si="1"/>
        <v>511130</v>
      </c>
      <c r="P9" s="306">
        <f t="shared" si="1"/>
        <v>407257</v>
      </c>
      <c r="Q9" s="306">
        <f t="shared" si="1"/>
        <v>308563</v>
      </c>
      <c r="R9" s="306">
        <f t="shared" si="1"/>
        <v>227708</v>
      </c>
      <c r="S9" s="306">
        <f t="shared" si="1"/>
        <v>167622</v>
      </c>
      <c r="T9" s="306">
        <f t="shared" si="1"/>
        <v>103747</v>
      </c>
      <c r="U9" s="306">
        <f t="shared" si="1"/>
        <v>67500</v>
      </c>
      <c r="V9" s="306">
        <f t="shared" si="1"/>
        <v>89820</v>
      </c>
      <c r="W9" s="69" t="s">
        <v>1</v>
      </c>
      <c r="X9" s="362" t="s">
        <v>174</v>
      </c>
      <c r="Y9" s="403"/>
      <c r="Z9" s="409" t="s">
        <v>174</v>
      </c>
      <c r="AA9" s="1"/>
    </row>
    <row r="10" spans="1:30" s="32" customFormat="1" ht="17.25" customHeight="1">
      <c r="A10" s="429"/>
      <c r="B10" s="355"/>
      <c r="C10" s="355"/>
      <c r="D10" s="303" t="s">
        <v>22</v>
      </c>
      <c r="E10" s="304">
        <f t="shared" si="0"/>
        <v>10225650</v>
      </c>
      <c r="F10" s="307">
        <f t="shared" ref="F10:U11" si="2">F13+F16+F22+F25</f>
        <v>1087700</v>
      </c>
      <c r="G10" s="307">
        <f t="shared" si="2"/>
        <v>1062579</v>
      </c>
      <c r="H10" s="307">
        <f t="shared" si="2"/>
        <v>947747</v>
      </c>
      <c r="I10" s="307">
        <f t="shared" si="2"/>
        <v>895657</v>
      </c>
      <c r="J10" s="307">
        <f t="shared" si="2"/>
        <v>1036753</v>
      </c>
      <c r="K10" s="307">
        <f t="shared" si="2"/>
        <v>962751</v>
      </c>
      <c r="L10" s="307">
        <f t="shared" si="2"/>
        <v>867032</v>
      </c>
      <c r="M10" s="307">
        <f t="shared" si="2"/>
        <v>760228</v>
      </c>
      <c r="N10" s="307">
        <f t="shared" si="2"/>
        <v>643599</v>
      </c>
      <c r="O10" s="307">
        <f t="shared" si="2"/>
        <v>540812</v>
      </c>
      <c r="P10" s="307">
        <f t="shared" si="2"/>
        <v>431338</v>
      </c>
      <c r="Q10" s="307">
        <f t="shared" si="2"/>
        <v>336138</v>
      </c>
      <c r="R10" s="307">
        <f t="shared" si="2"/>
        <v>243560</v>
      </c>
      <c r="S10" s="307">
        <f t="shared" si="2"/>
        <v>148229</v>
      </c>
      <c r="T10" s="307">
        <f t="shared" si="2"/>
        <v>108150</v>
      </c>
      <c r="U10" s="307">
        <f t="shared" si="2"/>
        <v>69555</v>
      </c>
      <c r="V10" s="307">
        <f t="shared" si="1"/>
        <v>83822</v>
      </c>
      <c r="W10" s="303" t="s">
        <v>2</v>
      </c>
      <c r="X10" s="364"/>
      <c r="Y10" s="404"/>
      <c r="Z10" s="410"/>
      <c r="AA10" s="1"/>
    </row>
    <row r="11" spans="1:30" s="32" customFormat="1" ht="18.75" customHeight="1">
      <c r="A11" s="429"/>
      <c r="B11" s="355"/>
      <c r="C11" s="355"/>
      <c r="D11" s="303" t="s">
        <v>0</v>
      </c>
      <c r="E11" s="304">
        <f t="shared" si="0"/>
        <v>20064970</v>
      </c>
      <c r="F11" s="307">
        <f t="shared" si="2"/>
        <v>2135417</v>
      </c>
      <c r="G11" s="307">
        <f t="shared" si="1"/>
        <v>2087190</v>
      </c>
      <c r="H11" s="307">
        <f t="shared" si="1"/>
        <v>1867776</v>
      </c>
      <c r="I11" s="307">
        <f t="shared" si="1"/>
        <v>1759570</v>
      </c>
      <c r="J11" s="307">
        <f t="shared" si="1"/>
        <v>1985024</v>
      </c>
      <c r="K11" s="307">
        <f t="shared" si="1"/>
        <v>1903403</v>
      </c>
      <c r="L11" s="307">
        <f t="shared" si="1"/>
        <v>1717913</v>
      </c>
      <c r="M11" s="307">
        <f t="shared" si="1"/>
        <v>1501185</v>
      </c>
      <c r="N11" s="307">
        <f t="shared" si="1"/>
        <v>1262541</v>
      </c>
      <c r="O11" s="307">
        <f t="shared" si="1"/>
        <v>1051942</v>
      </c>
      <c r="P11" s="307">
        <f t="shared" si="1"/>
        <v>838595</v>
      </c>
      <c r="Q11" s="307">
        <f t="shared" si="1"/>
        <v>644701</v>
      </c>
      <c r="R11" s="307">
        <f t="shared" si="1"/>
        <v>471268</v>
      </c>
      <c r="S11" s="307">
        <f t="shared" si="1"/>
        <v>315851</v>
      </c>
      <c r="T11" s="307">
        <f t="shared" si="1"/>
        <v>211897</v>
      </c>
      <c r="U11" s="307">
        <f t="shared" si="1"/>
        <v>137055</v>
      </c>
      <c r="V11" s="307">
        <f t="shared" si="1"/>
        <v>173642</v>
      </c>
      <c r="W11" s="303" t="s">
        <v>16</v>
      </c>
      <c r="X11" s="366"/>
      <c r="Y11" s="405"/>
      <c r="Z11" s="410"/>
      <c r="AA11" s="1"/>
    </row>
    <row r="12" spans="1:30" s="32" customFormat="1" ht="15" customHeight="1">
      <c r="A12" s="429"/>
      <c r="B12" s="392" t="s">
        <v>20</v>
      </c>
      <c r="C12" s="373" t="s">
        <v>270</v>
      </c>
      <c r="D12" s="284" t="s">
        <v>21</v>
      </c>
      <c r="E12" s="236">
        <f t="shared" si="0"/>
        <v>79327</v>
      </c>
      <c r="F12" s="222">
        <v>3803</v>
      </c>
      <c r="G12" s="222">
        <v>8346</v>
      </c>
      <c r="H12" s="222">
        <v>4932</v>
      </c>
      <c r="I12" s="222">
        <v>5179</v>
      </c>
      <c r="J12" s="222">
        <v>6756</v>
      </c>
      <c r="K12" s="222">
        <v>3505</v>
      </c>
      <c r="L12" s="222">
        <v>5536</v>
      </c>
      <c r="M12" s="222">
        <v>2983</v>
      </c>
      <c r="N12" s="222">
        <v>2401</v>
      </c>
      <c r="O12" s="222">
        <v>3100</v>
      </c>
      <c r="P12" s="222">
        <v>1878</v>
      </c>
      <c r="Q12" s="222">
        <v>2924</v>
      </c>
      <c r="R12" s="222">
        <v>3275</v>
      </c>
      <c r="S12" s="222">
        <v>6317</v>
      </c>
      <c r="T12" s="222">
        <v>3428</v>
      </c>
      <c r="U12" s="222">
        <v>2991</v>
      </c>
      <c r="V12" s="222">
        <v>11973</v>
      </c>
      <c r="W12" s="284" t="s">
        <v>1</v>
      </c>
      <c r="X12" s="373" t="s">
        <v>108</v>
      </c>
      <c r="Y12" s="412" t="s">
        <v>91</v>
      </c>
      <c r="Z12" s="410"/>
    </row>
    <row r="13" spans="1:30" s="32" customFormat="1">
      <c r="A13" s="429"/>
      <c r="B13" s="393"/>
      <c r="C13" s="374"/>
      <c r="D13" s="284" t="s">
        <v>22</v>
      </c>
      <c r="E13" s="236">
        <f t="shared" si="0"/>
        <v>88018</v>
      </c>
      <c r="F13" s="238">
        <v>4733</v>
      </c>
      <c r="G13" s="238">
        <v>6884</v>
      </c>
      <c r="H13" s="238">
        <v>6920</v>
      </c>
      <c r="I13" s="238">
        <v>5889</v>
      </c>
      <c r="J13" s="238">
        <v>7930</v>
      </c>
      <c r="K13" s="238">
        <v>7325</v>
      </c>
      <c r="L13" s="238">
        <v>9236</v>
      </c>
      <c r="M13" s="238">
        <v>7280</v>
      </c>
      <c r="N13" s="238">
        <v>3106</v>
      </c>
      <c r="O13" s="238">
        <v>3491</v>
      </c>
      <c r="P13" s="238">
        <v>3780</v>
      </c>
      <c r="Q13" s="238">
        <v>2519</v>
      </c>
      <c r="R13" s="238">
        <v>2406</v>
      </c>
      <c r="S13" s="238">
        <v>2438</v>
      </c>
      <c r="T13" s="238">
        <v>3044</v>
      </c>
      <c r="U13" s="238">
        <v>2282</v>
      </c>
      <c r="V13" s="238">
        <v>8755</v>
      </c>
      <c r="W13" s="284" t="s">
        <v>2</v>
      </c>
      <c r="X13" s="374"/>
      <c r="Y13" s="413"/>
      <c r="Z13" s="410"/>
    </row>
    <row r="14" spans="1:30" s="32" customFormat="1">
      <c r="A14" s="429"/>
      <c r="B14" s="393"/>
      <c r="C14" s="375"/>
      <c r="D14" s="284" t="s">
        <v>0</v>
      </c>
      <c r="E14" s="236">
        <f t="shared" si="0"/>
        <v>167345</v>
      </c>
      <c r="F14" s="238">
        <f t="shared" ref="F14:V14" si="3">SUM(F12:F13)</f>
        <v>8536</v>
      </c>
      <c r="G14" s="238">
        <f t="shared" si="3"/>
        <v>15230</v>
      </c>
      <c r="H14" s="238">
        <f t="shared" si="3"/>
        <v>11852</v>
      </c>
      <c r="I14" s="238">
        <f t="shared" si="3"/>
        <v>11068</v>
      </c>
      <c r="J14" s="238">
        <f t="shared" si="3"/>
        <v>14686</v>
      </c>
      <c r="K14" s="238">
        <f t="shared" si="3"/>
        <v>10830</v>
      </c>
      <c r="L14" s="238">
        <f t="shared" si="3"/>
        <v>14772</v>
      </c>
      <c r="M14" s="238">
        <f t="shared" si="3"/>
        <v>10263</v>
      </c>
      <c r="N14" s="238">
        <f t="shared" si="3"/>
        <v>5507</v>
      </c>
      <c r="O14" s="238">
        <f t="shared" si="3"/>
        <v>6591</v>
      </c>
      <c r="P14" s="238">
        <f t="shared" si="3"/>
        <v>5658</v>
      </c>
      <c r="Q14" s="238">
        <f t="shared" si="3"/>
        <v>5443</v>
      </c>
      <c r="R14" s="238">
        <f t="shared" si="3"/>
        <v>5681</v>
      </c>
      <c r="S14" s="238">
        <f t="shared" si="3"/>
        <v>8755</v>
      </c>
      <c r="T14" s="238">
        <f t="shared" si="3"/>
        <v>6472</v>
      </c>
      <c r="U14" s="238">
        <f t="shared" si="3"/>
        <v>5273</v>
      </c>
      <c r="V14" s="238">
        <f t="shared" si="3"/>
        <v>20728</v>
      </c>
      <c r="W14" s="284" t="s">
        <v>16</v>
      </c>
      <c r="X14" s="374"/>
      <c r="Y14" s="413"/>
      <c r="Z14" s="410"/>
    </row>
    <row r="15" spans="1:30" s="32" customFormat="1">
      <c r="A15" s="429"/>
      <c r="B15" s="393"/>
      <c r="C15" s="373" t="s">
        <v>271</v>
      </c>
      <c r="D15" s="284" t="s">
        <v>21</v>
      </c>
      <c r="E15" s="236">
        <f t="shared" si="0"/>
        <v>84184</v>
      </c>
      <c r="F15" s="238">
        <v>4181</v>
      </c>
      <c r="G15" s="238">
        <v>7434</v>
      </c>
      <c r="H15" s="238">
        <v>6731</v>
      </c>
      <c r="I15" s="238">
        <v>8960</v>
      </c>
      <c r="J15" s="238">
        <v>6165</v>
      </c>
      <c r="K15" s="238">
        <v>5740</v>
      </c>
      <c r="L15" s="238">
        <v>5113</v>
      </c>
      <c r="M15" s="238">
        <v>4081</v>
      </c>
      <c r="N15" s="238">
        <v>4883</v>
      </c>
      <c r="O15" s="238">
        <v>2359</v>
      </c>
      <c r="P15" s="238">
        <v>4431</v>
      </c>
      <c r="Q15" s="238">
        <v>3776</v>
      </c>
      <c r="R15" s="238">
        <v>2498</v>
      </c>
      <c r="S15" s="238">
        <v>2716</v>
      </c>
      <c r="T15" s="238">
        <v>3550</v>
      </c>
      <c r="U15" s="238">
        <v>3240</v>
      </c>
      <c r="V15" s="238">
        <v>8326</v>
      </c>
      <c r="W15" s="284" t="s">
        <v>1</v>
      </c>
      <c r="X15" s="373" t="s">
        <v>109</v>
      </c>
      <c r="Y15" s="413"/>
      <c r="Z15" s="410"/>
    </row>
    <row r="16" spans="1:30" s="32" customFormat="1">
      <c r="A16" s="429"/>
      <c r="B16" s="393"/>
      <c r="C16" s="374"/>
      <c r="D16" s="284" t="s">
        <v>22</v>
      </c>
      <c r="E16" s="236">
        <f t="shared" si="0"/>
        <v>130834</v>
      </c>
      <c r="F16" s="238">
        <v>6458</v>
      </c>
      <c r="G16" s="238">
        <v>11585</v>
      </c>
      <c r="H16" s="238">
        <v>8825</v>
      </c>
      <c r="I16" s="238">
        <v>11306</v>
      </c>
      <c r="J16" s="238">
        <v>13521</v>
      </c>
      <c r="K16" s="238">
        <v>11494</v>
      </c>
      <c r="L16" s="238">
        <v>8807</v>
      </c>
      <c r="M16" s="238">
        <v>9189</v>
      </c>
      <c r="N16" s="238">
        <v>10084</v>
      </c>
      <c r="O16" s="238">
        <v>7490</v>
      </c>
      <c r="P16" s="238">
        <v>5495</v>
      </c>
      <c r="Q16" s="238">
        <v>3640</v>
      </c>
      <c r="R16" s="238">
        <v>3787</v>
      </c>
      <c r="S16" s="238">
        <v>4538</v>
      </c>
      <c r="T16" s="238">
        <v>5068</v>
      </c>
      <c r="U16" s="238">
        <v>3338</v>
      </c>
      <c r="V16" s="238">
        <v>6209</v>
      </c>
      <c r="W16" s="284" t="s">
        <v>2</v>
      </c>
      <c r="X16" s="374"/>
      <c r="Y16" s="413"/>
      <c r="Z16" s="410"/>
    </row>
    <row r="17" spans="1:26" s="32" customFormat="1">
      <c r="A17" s="429"/>
      <c r="B17" s="393"/>
      <c r="C17" s="375"/>
      <c r="D17" s="284" t="s">
        <v>0</v>
      </c>
      <c r="E17" s="236">
        <f t="shared" si="0"/>
        <v>215018</v>
      </c>
      <c r="F17" s="238">
        <f t="shared" ref="F17:V17" si="4">SUM(F15:F16)</f>
        <v>10639</v>
      </c>
      <c r="G17" s="238">
        <f t="shared" si="4"/>
        <v>19019</v>
      </c>
      <c r="H17" s="238">
        <f t="shared" si="4"/>
        <v>15556</v>
      </c>
      <c r="I17" s="238">
        <f t="shared" si="4"/>
        <v>20266</v>
      </c>
      <c r="J17" s="238">
        <f t="shared" si="4"/>
        <v>19686</v>
      </c>
      <c r="K17" s="238">
        <f t="shared" si="4"/>
        <v>17234</v>
      </c>
      <c r="L17" s="238">
        <f t="shared" si="4"/>
        <v>13920</v>
      </c>
      <c r="M17" s="238">
        <f t="shared" si="4"/>
        <v>13270</v>
      </c>
      <c r="N17" s="238">
        <f t="shared" si="4"/>
        <v>14967</v>
      </c>
      <c r="O17" s="238">
        <f t="shared" si="4"/>
        <v>9849</v>
      </c>
      <c r="P17" s="238">
        <f t="shared" si="4"/>
        <v>9926</v>
      </c>
      <c r="Q17" s="238">
        <f t="shared" si="4"/>
        <v>7416</v>
      </c>
      <c r="R17" s="238">
        <f t="shared" si="4"/>
        <v>6285</v>
      </c>
      <c r="S17" s="238">
        <f t="shared" si="4"/>
        <v>7254</v>
      </c>
      <c r="T17" s="238">
        <f t="shared" si="4"/>
        <v>8618</v>
      </c>
      <c r="U17" s="238">
        <f t="shared" si="4"/>
        <v>6578</v>
      </c>
      <c r="V17" s="238">
        <f t="shared" si="4"/>
        <v>14535</v>
      </c>
      <c r="W17" s="284" t="s">
        <v>16</v>
      </c>
      <c r="X17" s="375"/>
      <c r="Y17" s="413"/>
      <c r="Z17" s="410"/>
    </row>
    <row r="18" spans="1:26" s="32" customFormat="1" ht="15" customHeight="1">
      <c r="A18" s="429"/>
      <c r="B18" s="393"/>
      <c r="C18" s="392" t="s">
        <v>273</v>
      </c>
      <c r="D18" s="285" t="s">
        <v>21</v>
      </c>
      <c r="E18" s="192">
        <f t="shared" si="0"/>
        <v>163511</v>
      </c>
      <c r="F18" s="200">
        <f>F12+F15</f>
        <v>7984</v>
      </c>
      <c r="G18" s="200">
        <f t="shared" ref="G18:V20" si="5">G12+G15</f>
        <v>15780</v>
      </c>
      <c r="H18" s="200">
        <f t="shared" si="5"/>
        <v>11663</v>
      </c>
      <c r="I18" s="200">
        <f t="shared" si="5"/>
        <v>14139</v>
      </c>
      <c r="J18" s="200">
        <f t="shared" si="5"/>
        <v>12921</v>
      </c>
      <c r="K18" s="200">
        <f t="shared" si="5"/>
        <v>9245</v>
      </c>
      <c r="L18" s="200">
        <f t="shared" si="5"/>
        <v>10649</v>
      </c>
      <c r="M18" s="200">
        <f t="shared" si="5"/>
        <v>7064</v>
      </c>
      <c r="N18" s="200">
        <f t="shared" si="5"/>
        <v>7284</v>
      </c>
      <c r="O18" s="200">
        <f t="shared" si="5"/>
        <v>5459</v>
      </c>
      <c r="P18" s="200">
        <f t="shared" si="5"/>
        <v>6309</v>
      </c>
      <c r="Q18" s="200">
        <f t="shared" si="5"/>
        <v>6700</v>
      </c>
      <c r="R18" s="200">
        <f t="shared" si="5"/>
        <v>5773</v>
      </c>
      <c r="S18" s="200">
        <f t="shared" si="5"/>
        <v>9033</v>
      </c>
      <c r="T18" s="200">
        <f t="shared" si="5"/>
        <v>6978</v>
      </c>
      <c r="U18" s="200">
        <f t="shared" si="5"/>
        <v>6231</v>
      </c>
      <c r="V18" s="200">
        <f t="shared" si="5"/>
        <v>20299</v>
      </c>
      <c r="W18" s="285" t="s">
        <v>1</v>
      </c>
      <c r="X18" s="392" t="s">
        <v>180</v>
      </c>
      <c r="Y18" s="413"/>
      <c r="Z18" s="410"/>
    </row>
    <row r="19" spans="1:26" s="32" customFormat="1">
      <c r="A19" s="429"/>
      <c r="B19" s="393"/>
      <c r="C19" s="393"/>
      <c r="D19" s="285" t="s">
        <v>22</v>
      </c>
      <c r="E19" s="192">
        <f t="shared" si="0"/>
        <v>218852</v>
      </c>
      <c r="F19" s="200">
        <f t="shared" ref="F19:U20" si="6">F13+F16</f>
        <v>11191</v>
      </c>
      <c r="G19" s="200">
        <f t="shared" si="6"/>
        <v>18469</v>
      </c>
      <c r="H19" s="200">
        <f t="shared" si="6"/>
        <v>15745</v>
      </c>
      <c r="I19" s="200">
        <f t="shared" si="6"/>
        <v>17195</v>
      </c>
      <c r="J19" s="200">
        <f t="shared" si="6"/>
        <v>21451</v>
      </c>
      <c r="K19" s="200">
        <f t="shared" si="6"/>
        <v>18819</v>
      </c>
      <c r="L19" s="200">
        <f t="shared" si="6"/>
        <v>18043</v>
      </c>
      <c r="M19" s="200">
        <f t="shared" si="6"/>
        <v>16469</v>
      </c>
      <c r="N19" s="200">
        <f t="shared" si="6"/>
        <v>13190</v>
      </c>
      <c r="O19" s="200">
        <f t="shared" si="6"/>
        <v>10981</v>
      </c>
      <c r="P19" s="200">
        <f t="shared" si="6"/>
        <v>9275</v>
      </c>
      <c r="Q19" s="200">
        <f t="shared" si="6"/>
        <v>6159</v>
      </c>
      <c r="R19" s="200">
        <f t="shared" si="6"/>
        <v>6193</v>
      </c>
      <c r="S19" s="200">
        <f t="shared" si="6"/>
        <v>6976</v>
      </c>
      <c r="T19" s="200">
        <f t="shared" si="6"/>
        <v>8112</v>
      </c>
      <c r="U19" s="200">
        <f t="shared" si="6"/>
        <v>5620</v>
      </c>
      <c r="V19" s="200">
        <f t="shared" si="5"/>
        <v>14964</v>
      </c>
      <c r="W19" s="285" t="s">
        <v>2</v>
      </c>
      <c r="X19" s="393"/>
      <c r="Y19" s="413"/>
      <c r="Z19" s="410"/>
    </row>
    <row r="20" spans="1:26" s="32" customFormat="1">
      <c r="A20" s="429"/>
      <c r="B20" s="394"/>
      <c r="C20" s="394"/>
      <c r="D20" s="285" t="s">
        <v>0</v>
      </c>
      <c r="E20" s="192">
        <f t="shared" si="0"/>
        <v>382363</v>
      </c>
      <c r="F20" s="200">
        <f t="shared" si="6"/>
        <v>19175</v>
      </c>
      <c r="G20" s="200">
        <f t="shared" si="5"/>
        <v>34249</v>
      </c>
      <c r="H20" s="200">
        <f t="shared" si="5"/>
        <v>27408</v>
      </c>
      <c r="I20" s="200">
        <f t="shared" si="5"/>
        <v>31334</v>
      </c>
      <c r="J20" s="200">
        <f t="shared" si="5"/>
        <v>34372</v>
      </c>
      <c r="K20" s="200">
        <f t="shared" si="5"/>
        <v>28064</v>
      </c>
      <c r="L20" s="200">
        <f t="shared" si="5"/>
        <v>28692</v>
      </c>
      <c r="M20" s="200">
        <f t="shared" si="5"/>
        <v>23533</v>
      </c>
      <c r="N20" s="200">
        <f t="shared" si="5"/>
        <v>20474</v>
      </c>
      <c r="O20" s="200">
        <f t="shared" si="5"/>
        <v>16440</v>
      </c>
      <c r="P20" s="200">
        <f t="shared" si="5"/>
        <v>15584</v>
      </c>
      <c r="Q20" s="200">
        <f t="shared" si="5"/>
        <v>12859</v>
      </c>
      <c r="R20" s="200">
        <f t="shared" si="5"/>
        <v>11966</v>
      </c>
      <c r="S20" s="200">
        <f t="shared" si="5"/>
        <v>16009</v>
      </c>
      <c r="T20" s="200">
        <f t="shared" si="5"/>
        <v>15090</v>
      </c>
      <c r="U20" s="200">
        <f t="shared" si="5"/>
        <v>11851</v>
      </c>
      <c r="V20" s="200">
        <f t="shared" si="5"/>
        <v>35263</v>
      </c>
      <c r="W20" s="285" t="s">
        <v>16</v>
      </c>
      <c r="X20" s="394"/>
      <c r="Y20" s="413"/>
      <c r="Z20" s="410"/>
    </row>
    <row r="21" spans="1:26" s="32" customFormat="1" ht="15" customHeight="1">
      <c r="A21" s="429"/>
      <c r="B21" s="382" t="s">
        <v>272</v>
      </c>
      <c r="C21" s="377"/>
      <c r="D21" s="284" t="s">
        <v>21</v>
      </c>
      <c r="E21" s="237">
        <f t="shared" si="0"/>
        <v>113315</v>
      </c>
      <c r="F21" s="239">
        <v>6136</v>
      </c>
      <c r="G21" s="239">
        <v>11324</v>
      </c>
      <c r="H21" s="239">
        <v>13746</v>
      </c>
      <c r="I21" s="239">
        <v>10132</v>
      </c>
      <c r="J21" s="238">
        <v>8672</v>
      </c>
      <c r="K21" s="238">
        <v>6467</v>
      </c>
      <c r="L21" s="238">
        <v>4954</v>
      </c>
      <c r="M21" s="238">
        <v>7300</v>
      </c>
      <c r="N21" s="238">
        <v>4620</v>
      </c>
      <c r="O21" s="238">
        <v>3543</v>
      </c>
      <c r="P21" s="238">
        <v>6424</v>
      </c>
      <c r="Q21" s="238">
        <v>4613</v>
      </c>
      <c r="R21" s="238">
        <v>4602</v>
      </c>
      <c r="S21" s="238">
        <v>6416</v>
      </c>
      <c r="T21" s="238">
        <v>4447</v>
      </c>
      <c r="U21" s="238">
        <v>3995</v>
      </c>
      <c r="V21" s="238">
        <v>5924</v>
      </c>
      <c r="W21" s="284" t="s">
        <v>1</v>
      </c>
      <c r="X21" s="380" t="s">
        <v>95</v>
      </c>
      <c r="Y21" s="414"/>
      <c r="Z21" s="410"/>
    </row>
    <row r="22" spans="1:26" s="32" customFormat="1">
      <c r="A22" s="429"/>
      <c r="B22" s="382"/>
      <c r="C22" s="377"/>
      <c r="D22" s="284" t="s">
        <v>22</v>
      </c>
      <c r="E22" s="237">
        <f t="shared" si="0"/>
        <v>171602</v>
      </c>
      <c r="F22" s="239">
        <v>8312</v>
      </c>
      <c r="G22" s="239">
        <v>19304</v>
      </c>
      <c r="H22" s="239">
        <v>14940</v>
      </c>
      <c r="I22" s="239">
        <v>13514</v>
      </c>
      <c r="J22" s="238">
        <v>12494</v>
      </c>
      <c r="K22" s="238">
        <v>13977</v>
      </c>
      <c r="L22" s="238">
        <v>13796</v>
      </c>
      <c r="M22" s="238">
        <v>12375</v>
      </c>
      <c r="N22" s="238">
        <v>12474</v>
      </c>
      <c r="O22" s="238">
        <v>8169</v>
      </c>
      <c r="P22" s="238">
        <v>6903</v>
      </c>
      <c r="Q22" s="238">
        <v>6658</v>
      </c>
      <c r="R22" s="238">
        <v>6316</v>
      </c>
      <c r="S22" s="238">
        <v>6402</v>
      </c>
      <c r="T22" s="238">
        <v>5000</v>
      </c>
      <c r="U22" s="238">
        <v>4151</v>
      </c>
      <c r="V22" s="238">
        <v>6817</v>
      </c>
      <c r="W22" s="284" t="s">
        <v>2</v>
      </c>
      <c r="X22" s="382"/>
      <c r="Y22" s="377"/>
      <c r="Z22" s="410"/>
    </row>
    <row r="23" spans="1:26" s="32" customFormat="1">
      <c r="A23" s="429"/>
      <c r="B23" s="384"/>
      <c r="C23" s="379"/>
      <c r="D23" s="284" t="s">
        <v>0</v>
      </c>
      <c r="E23" s="237">
        <f t="shared" si="0"/>
        <v>284917</v>
      </c>
      <c r="F23" s="238">
        <f t="shared" ref="F23:V23" si="7">SUM(F21:F22)</f>
        <v>14448</v>
      </c>
      <c r="G23" s="238">
        <f t="shared" si="7"/>
        <v>30628</v>
      </c>
      <c r="H23" s="238">
        <f t="shared" si="7"/>
        <v>28686</v>
      </c>
      <c r="I23" s="238">
        <f t="shared" si="7"/>
        <v>23646</v>
      </c>
      <c r="J23" s="238">
        <f t="shared" si="7"/>
        <v>21166</v>
      </c>
      <c r="K23" s="238">
        <f t="shared" si="7"/>
        <v>20444</v>
      </c>
      <c r="L23" s="238">
        <f t="shared" si="7"/>
        <v>18750</v>
      </c>
      <c r="M23" s="238">
        <f t="shared" si="7"/>
        <v>19675</v>
      </c>
      <c r="N23" s="238">
        <f t="shared" si="7"/>
        <v>17094</v>
      </c>
      <c r="O23" s="238">
        <f t="shared" si="7"/>
        <v>11712</v>
      </c>
      <c r="P23" s="238">
        <f t="shared" si="7"/>
        <v>13327</v>
      </c>
      <c r="Q23" s="238">
        <f t="shared" si="7"/>
        <v>11271</v>
      </c>
      <c r="R23" s="238">
        <f t="shared" si="7"/>
        <v>10918</v>
      </c>
      <c r="S23" s="238">
        <f t="shared" si="7"/>
        <v>12818</v>
      </c>
      <c r="T23" s="238">
        <f t="shared" si="7"/>
        <v>9447</v>
      </c>
      <c r="U23" s="238">
        <f t="shared" si="7"/>
        <v>8146</v>
      </c>
      <c r="V23" s="238">
        <f t="shared" si="7"/>
        <v>12741</v>
      </c>
      <c r="W23" s="284" t="s">
        <v>16</v>
      </c>
      <c r="X23" s="384"/>
      <c r="Y23" s="379"/>
      <c r="Z23" s="410"/>
    </row>
    <row r="24" spans="1:26" s="32" customFormat="1" ht="14.45" customHeight="1">
      <c r="A24" s="429"/>
      <c r="B24" s="406" t="s">
        <v>275</v>
      </c>
      <c r="C24" s="387"/>
      <c r="D24" s="286" t="s">
        <v>21</v>
      </c>
      <c r="E24" s="193">
        <f t="shared" si="0"/>
        <v>9562494</v>
      </c>
      <c r="F24" s="202">
        <v>1033597</v>
      </c>
      <c r="G24" s="202">
        <v>997507</v>
      </c>
      <c r="H24" s="202">
        <v>894620</v>
      </c>
      <c r="I24" s="202">
        <v>839642</v>
      </c>
      <c r="J24" s="201">
        <v>926678</v>
      </c>
      <c r="K24" s="201">
        <v>924940</v>
      </c>
      <c r="L24" s="201">
        <v>835278</v>
      </c>
      <c r="M24" s="201">
        <v>726593</v>
      </c>
      <c r="N24" s="201">
        <v>607038</v>
      </c>
      <c r="O24" s="201">
        <v>502128</v>
      </c>
      <c r="P24" s="201">
        <v>394524</v>
      </c>
      <c r="Q24" s="201">
        <v>297250</v>
      </c>
      <c r="R24" s="201">
        <v>217333</v>
      </c>
      <c r="S24" s="201">
        <v>152173</v>
      </c>
      <c r="T24" s="201">
        <v>92322</v>
      </c>
      <c r="U24" s="201">
        <v>57274</v>
      </c>
      <c r="V24" s="201">
        <v>63597</v>
      </c>
      <c r="W24" s="286" t="s">
        <v>1</v>
      </c>
      <c r="X24" s="398" t="s">
        <v>276</v>
      </c>
      <c r="Y24" s="400"/>
      <c r="Z24" s="410"/>
    </row>
    <row r="25" spans="1:26" s="32" customFormat="1" ht="14.25" customHeight="1">
      <c r="A25" s="429"/>
      <c r="B25" s="407"/>
      <c r="C25" s="389"/>
      <c r="D25" s="286" t="s">
        <v>22</v>
      </c>
      <c r="E25" s="193">
        <f t="shared" si="0"/>
        <v>9835196</v>
      </c>
      <c r="F25" s="202">
        <v>1068197</v>
      </c>
      <c r="G25" s="202">
        <v>1024806</v>
      </c>
      <c r="H25" s="202">
        <v>917062</v>
      </c>
      <c r="I25" s="202">
        <v>864948</v>
      </c>
      <c r="J25" s="201">
        <v>1002808</v>
      </c>
      <c r="K25" s="201">
        <v>929955</v>
      </c>
      <c r="L25" s="201">
        <v>835193</v>
      </c>
      <c r="M25" s="201">
        <v>731384</v>
      </c>
      <c r="N25" s="201">
        <v>617935</v>
      </c>
      <c r="O25" s="201">
        <v>521662</v>
      </c>
      <c r="P25" s="201">
        <v>415160</v>
      </c>
      <c r="Q25" s="201">
        <v>323321</v>
      </c>
      <c r="R25" s="201">
        <v>231051</v>
      </c>
      <c r="S25" s="201">
        <v>134851</v>
      </c>
      <c r="T25" s="201">
        <v>95038</v>
      </c>
      <c r="U25" s="201">
        <v>59784</v>
      </c>
      <c r="V25" s="201">
        <v>62041</v>
      </c>
      <c r="W25" s="286" t="s">
        <v>2</v>
      </c>
      <c r="X25" s="400"/>
      <c r="Y25" s="400"/>
      <c r="Z25" s="410"/>
    </row>
    <row r="26" spans="1:26" s="32" customFormat="1" ht="18.75" customHeight="1" thickBot="1">
      <c r="A26" s="430"/>
      <c r="B26" s="408"/>
      <c r="C26" s="391"/>
      <c r="D26" s="256" t="s">
        <v>0</v>
      </c>
      <c r="E26" s="203">
        <f t="shared" si="0"/>
        <v>19397690</v>
      </c>
      <c r="F26" s="204">
        <v>2101794</v>
      </c>
      <c r="G26" s="204">
        <v>2022313</v>
      </c>
      <c r="H26" s="204">
        <v>1811682</v>
      </c>
      <c r="I26" s="204">
        <v>1704590</v>
      </c>
      <c r="J26" s="205">
        <v>1929486</v>
      </c>
      <c r="K26" s="205">
        <v>1854895</v>
      </c>
      <c r="L26" s="205">
        <v>1670471</v>
      </c>
      <c r="M26" s="205">
        <v>1457977</v>
      </c>
      <c r="N26" s="205">
        <v>1224973</v>
      </c>
      <c r="O26" s="205">
        <v>1023790</v>
      </c>
      <c r="P26" s="205">
        <v>809684</v>
      </c>
      <c r="Q26" s="205">
        <v>620571</v>
      </c>
      <c r="R26" s="205">
        <v>448384</v>
      </c>
      <c r="S26" s="205">
        <v>287024</v>
      </c>
      <c r="T26" s="205">
        <v>187360</v>
      </c>
      <c r="U26" s="204">
        <v>117058</v>
      </c>
      <c r="V26" s="204">
        <v>125638</v>
      </c>
      <c r="W26" s="256" t="s">
        <v>16</v>
      </c>
      <c r="X26" s="401"/>
      <c r="Y26" s="401"/>
      <c r="Z26" s="411"/>
    </row>
    <row r="27" spans="1:26" s="32" customFormat="1">
      <c r="A27" s="22"/>
      <c r="B27" s="30"/>
      <c r="C27" s="30"/>
      <c r="D27" s="17"/>
      <c r="E27" s="17"/>
      <c r="F27" s="31"/>
      <c r="G27" s="31"/>
      <c r="H27" s="31"/>
      <c r="I27" s="31"/>
      <c r="J27" s="31"/>
      <c r="K27" s="31"/>
      <c r="L27" s="31"/>
      <c r="M27" s="31"/>
      <c r="N27" s="31"/>
      <c r="O27" s="31"/>
      <c r="P27" s="31"/>
      <c r="Q27" s="31"/>
      <c r="R27" s="31"/>
      <c r="S27" s="31"/>
      <c r="T27" s="31"/>
      <c r="U27" s="31"/>
      <c r="V27" s="31"/>
      <c r="W27" s="17"/>
      <c r="X27" s="40"/>
      <c r="Y27" s="40"/>
      <c r="Z27" s="20"/>
    </row>
    <row r="28" spans="1:26" ht="23.25" customHeight="1">
      <c r="A28" s="424" t="s">
        <v>196</v>
      </c>
      <c r="B28" s="424"/>
      <c r="C28" s="424"/>
      <c r="D28" s="424"/>
      <c r="E28" s="424"/>
      <c r="F28" s="424"/>
      <c r="G28" s="424"/>
      <c r="H28" s="424"/>
      <c r="J28" s="235"/>
      <c r="K28" s="235"/>
      <c r="L28" s="235"/>
      <c r="M28" s="235"/>
      <c r="N28" s="235"/>
      <c r="O28" s="235"/>
      <c r="P28" s="235"/>
      <c r="Q28" s="235"/>
      <c r="R28" s="235"/>
      <c r="S28" s="235"/>
      <c r="T28" s="235"/>
      <c r="U28" s="235"/>
      <c r="V28" s="235"/>
    </row>
  </sheetData>
  <mergeCells count="46">
    <mergeCell ref="W5:W8"/>
    <mergeCell ref="A5:A8"/>
    <mergeCell ref="A9:A26"/>
    <mergeCell ref="D5:D8"/>
    <mergeCell ref="B9:C11"/>
    <mergeCell ref="A28:H28"/>
    <mergeCell ref="E1:V1"/>
    <mergeCell ref="E2:V2"/>
    <mergeCell ref="C18:C20"/>
    <mergeCell ref="B12:B20"/>
    <mergeCell ref="B21:C23"/>
    <mergeCell ref="B5:C8"/>
    <mergeCell ref="F7:F8"/>
    <mergeCell ref="G7:G8"/>
    <mergeCell ref="H7:H8"/>
    <mergeCell ref="R7:R8"/>
    <mergeCell ref="K7:K8"/>
    <mergeCell ref="L7:L8"/>
    <mergeCell ref="S7:S8"/>
    <mergeCell ref="Z5:Z8"/>
    <mergeCell ref="E6:V6"/>
    <mergeCell ref="K3:P3"/>
    <mergeCell ref="K4:P4"/>
    <mergeCell ref="V7:V8"/>
    <mergeCell ref="O7:O8"/>
    <mergeCell ref="J7:J8"/>
    <mergeCell ref="E5:V5"/>
    <mergeCell ref="U7:U8"/>
    <mergeCell ref="Q7:Q8"/>
    <mergeCell ref="P7:P8"/>
    <mergeCell ref="M7:M8"/>
    <mergeCell ref="I7:I8"/>
    <mergeCell ref="N7:N8"/>
    <mergeCell ref="X5:Y8"/>
    <mergeCell ref="T7:T8"/>
    <mergeCell ref="X9:Y11"/>
    <mergeCell ref="C12:C14"/>
    <mergeCell ref="C15:C17"/>
    <mergeCell ref="B24:C26"/>
    <mergeCell ref="Z9:Z26"/>
    <mergeCell ref="Y12:Y20"/>
    <mergeCell ref="X21:Y23"/>
    <mergeCell ref="X15:X17"/>
    <mergeCell ref="X24:Y26"/>
    <mergeCell ref="X12:X14"/>
    <mergeCell ref="X18:X20"/>
  </mergeCells>
  <printOptions horizontalCentered="1" verticalCentered="1"/>
  <pageMargins left="0.28999999999999998" right="0.26" top="0.75" bottom="0.75" header="0.3" footer="0.3"/>
  <pageSetup paperSize="9" orientation="landscape" r:id="rId1"/>
  <ignoredErrors>
    <ignoredError sqref="H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115"/>
  <sheetViews>
    <sheetView workbookViewId="0">
      <selection activeCell="J133" sqref="J133"/>
    </sheetView>
  </sheetViews>
  <sheetFormatPr defaultColWidth="9.140625" defaultRowHeight="15"/>
  <cols>
    <col min="1" max="1" width="11.85546875" style="38" customWidth="1"/>
    <col min="2" max="2" width="11.7109375" style="44" customWidth="1"/>
    <col min="3" max="3" width="10.7109375" style="41" customWidth="1"/>
    <col min="4" max="4" width="13.140625" style="41" customWidth="1"/>
    <col min="5" max="5" width="12.5703125" style="36" customWidth="1"/>
    <col min="6" max="6" width="9.7109375" style="36" customWidth="1"/>
    <col min="7" max="7" width="10.28515625" style="36" customWidth="1"/>
    <col min="8" max="8" width="10.140625" style="36" customWidth="1"/>
    <col min="9" max="9" width="9.5703125" style="36" customWidth="1"/>
    <col min="10" max="10" width="10.28515625" style="36" customWidth="1"/>
    <col min="11" max="11" width="8.5703125" style="36" customWidth="1"/>
    <col min="12" max="12" width="9.140625" style="36" customWidth="1"/>
    <col min="13" max="13" width="8.85546875" style="36" customWidth="1"/>
    <col min="14" max="14" width="7.7109375" style="36" customWidth="1"/>
    <col min="15" max="15" width="8.28515625" style="36" customWidth="1"/>
    <col min="16" max="16" width="8" style="36" customWidth="1"/>
    <col min="17" max="17" width="8.140625" style="36" customWidth="1"/>
    <col min="18" max="18" width="10.140625" style="36" customWidth="1"/>
    <col min="19" max="19" width="12.7109375" style="36" customWidth="1"/>
    <col min="20" max="20" width="12.28515625" style="36" customWidth="1"/>
    <col min="21" max="21" width="10.85546875" style="44" customWidth="1"/>
    <col min="22" max="22" width="11" style="38" customWidth="1"/>
    <col min="23" max="16384" width="9.140625" style="36"/>
  </cols>
  <sheetData>
    <row r="1" spans="1:43" ht="33.75" customHeight="1">
      <c r="A1" s="125" t="s">
        <v>150</v>
      </c>
      <c r="E1" s="425" t="s">
        <v>348</v>
      </c>
      <c r="F1" s="425"/>
      <c r="G1" s="425"/>
      <c r="H1" s="425"/>
      <c r="I1" s="425"/>
      <c r="J1" s="425"/>
      <c r="K1" s="425"/>
      <c r="L1" s="425"/>
      <c r="M1" s="425"/>
      <c r="N1" s="425"/>
      <c r="O1" s="425"/>
      <c r="P1" s="425"/>
      <c r="Q1" s="425"/>
      <c r="R1" s="425"/>
    </row>
    <row r="2" spans="1:43" s="32" customFormat="1" ht="21" customHeight="1">
      <c r="E2" s="425" t="s">
        <v>349</v>
      </c>
      <c r="F2" s="425"/>
      <c r="G2" s="425"/>
      <c r="H2" s="425"/>
      <c r="I2" s="425"/>
      <c r="J2" s="425"/>
      <c r="K2" s="425"/>
      <c r="L2" s="425"/>
      <c r="M2" s="425"/>
      <c r="N2" s="425"/>
      <c r="O2" s="425"/>
      <c r="P2" s="425"/>
      <c r="Q2" s="425"/>
      <c r="R2" s="425"/>
      <c r="S2" s="252"/>
      <c r="T2" s="252"/>
      <c r="U2" s="252"/>
      <c r="W2" s="3"/>
    </row>
    <row r="3" spans="1:43" s="32" customFormat="1" ht="21" customHeight="1">
      <c r="E3" s="417" t="s">
        <v>326</v>
      </c>
      <c r="F3" s="417"/>
      <c r="G3" s="417"/>
      <c r="H3" s="417"/>
      <c r="I3" s="417"/>
      <c r="J3" s="417"/>
      <c r="K3" s="417"/>
      <c r="L3" s="417"/>
      <c r="M3" s="417"/>
      <c r="N3" s="417"/>
      <c r="O3" s="417"/>
      <c r="P3" s="417"/>
      <c r="Q3" s="417"/>
      <c r="R3" s="417"/>
      <c r="S3" s="252"/>
      <c r="T3" s="252"/>
      <c r="U3" s="252"/>
      <c r="W3" s="3"/>
    </row>
    <row r="4" spans="1:43" s="32" customFormat="1" ht="21" customHeight="1">
      <c r="A4" s="226"/>
      <c r="E4" s="417" t="s">
        <v>327</v>
      </c>
      <c r="F4" s="417"/>
      <c r="G4" s="417"/>
      <c r="H4" s="417"/>
      <c r="I4" s="417"/>
      <c r="J4" s="417"/>
      <c r="K4" s="417"/>
      <c r="L4" s="417"/>
      <c r="M4" s="417"/>
      <c r="N4" s="417"/>
      <c r="O4" s="417"/>
      <c r="P4" s="417"/>
      <c r="Q4" s="417"/>
      <c r="R4" s="417"/>
      <c r="S4" s="252"/>
      <c r="T4" s="252"/>
      <c r="U4" s="252"/>
      <c r="W4" s="3"/>
    </row>
    <row r="5" spans="1:43" s="32" customFormat="1" ht="21.75" customHeight="1">
      <c r="A5" s="227"/>
      <c r="C5" s="39"/>
      <c r="D5" s="39"/>
      <c r="V5" s="37"/>
    </row>
    <row r="6" spans="1:43" s="32" customFormat="1" ht="28.5" customHeight="1">
      <c r="A6" s="467" t="s">
        <v>42</v>
      </c>
      <c r="B6" s="467" t="s">
        <v>48</v>
      </c>
      <c r="C6" s="471" t="s">
        <v>49</v>
      </c>
      <c r="D6" s="471"/>
      <c r="E6" s="467" t="s">
        <v>43</v>
      </c>
      <c r="F6" s="472"/>
      <c r="G6" s="472"/>
      <c r="H6" s="472"/>
      <c r="I6" s="472"/>
      <c r="J6" s="472"/>
      <c r="K6" s="472"/>
      <c r="L6" s="472"/>
      <c r="M6" s="472"/>
      <c r="N6" s="472"/>
      <c r="O6" s="472"/>
      <c r="P6" s="472"/>
      <c r="Q6" s="472"/>
      <c r="R6" s="467" t="s">
        <v>45</v>
      </c>
      <c r="S6" s="465" t="s">
        <v>99</v>
      </c>
      <c r="T6" s="466"/>
      <c r="U6" s="467" t="s">
        <v>50</v>
      </c>
      <c r="V6" s="467" t="s">
        <v>44</v>
      </c>
    </row>
    <row r="7" spans="1:43" s="32" customFormat="1" ht="27" customHeight="1">
      <c r="A7" s="361"/>
      <c r="B7" s="361"/>
      <c r="C7" s="471"/>
      <c r="D7" s="471"/>
      <c r="E7" s="361"/>
      <c r="F7" s="468"/>
      <c r="G7" s="468"/>
      <c r="H7" s="468"/>
      <c r="I7" s="468"/>
      <c r="J7" s="468"/>
      <c r="K7" s="468"/>
      <c r="L7" s="468"/>
      <c r="M7" s="468"/>
      <c r="N7" s="468"/>
      <c r="O7" s="468"/>
      <c r="P7" s="468"/>
      <c r="Q7" s="468"/>
      <c r="R7" s="361"/>
      <c r="S7" s="358"/>
      <c r="T7" s="359"/>
      <c r="U7" s="361"/>
      <c r="V7" s="361"/>
    </row>
    <row r="8" spans="1:43" s="32" customFormat="1" ht="31.9" customHeight="1">
      <c r="A8" s="361"/>
      <c r="B8" s="361"/>
      <c r="C8" s="471"/>
      <c r="D8" s="471"/>
      <c r="E8" s="361"/>
      <c r="F8" s="469" t="s">
        <v>331</v>
      </c>
      <c r="G8" s="452" t="s">
        <v>3</v>
      </c>
      <c r="H8" s="452" t="s">
        <v>4</v>
      </c>
      <c r="I8" s="452" t="s">
        <v>5</v>
      </c>
      <c r="J8" s="452" t="s">
        <v>6</v>
      </c>
      <c r="K8" s="452" t="s">
        <v>7</v>
      </c>
      <c r="L8" s="452" t="s">
        <v>8</v>
      </c>
      <c r="M8" s="452" t="s">
        <v>9</v>
      </c>
      <c r="N8" s="452" t="s">
        <v>10</v>
      </c>
      <c r="O8" s="452" t="s">
        <v>11</v>
      </c>
      <c r="P8" s="452" t="s">
        <v>12</v>
      </c>
      <c r="Q8" s="452" t="s">
        <v>15</v>
      </c>
      <c r="R8" s="361"/>
      <c r="S8" s="358"/>
      <c r="T8" s="359"/>
      <c r="U8" s="361"/>
      <c r="V8" s="361"/>
      <c r="Y8" s="252"/>
      <c r="Z8" s="252"/>
      <c r="AA8" s="252"/>
      <c r="AB8" s="252"/>
      <c r="AC8" s="252"/>
      <c r="AD8" s="252"/>
      <c r="AE8" s="252"/>
      <c r="AF8" s="252"/>
      <c r="AG8" s="252"/>
      <c r="AH8" s="252"/>
      <c r="AI8" s="252"/>
      <c r="AJ8" s="252"/>
      <c r="AK8" s="252"/>
      <c r="AL8" s="252"/>
      <c r="AM8" s="252"/>
      <c r="AN8" s="252"/>
      <c r="AO8" s="252"/>
      <c r="AP8" s="252"/>
      <c r="AQ8" s="252"/>
    </row>
    <row r="9" spans="1:43" s="32" customFormat="1" ht="25.15" customHeight="1" thickBot="1">
      <c r="A9" s="361"/>
      <c r="B9" s="361"/>
      <c r="C9" s="467"/>
      <c r="D9" s="467"/>
      <c r="E9" s="361"/>
      <c r="F9" s="470"/>
      <c r="G9" s="453"/>
      <c r="H9" s="453"/>
      <c r="I9" s="453"/>
      <c r="J9" s="453"/>
      <c r="K9" s="453"/>
      <c r="L9" s="453"/>
      <c r="M9" s="453"/>
      <c r="N9" s="453"/>
      <c r="O9" s="453"/>
      <c r="P9" s="453"/>
      <c r="Q9" s="453"/>
      <c r="R9" s="361"/>
      <c r="S9" s="358"/>
      <c r="T9" s="359"/>
      <c r="U9" s="361"/>
      <c r="V9" s="361"/>
      <c r="W9" s="1"/>
      <c r="Y9" s="252"/>
      <c r="Z9" s="252"/>
      <c r="AA9" s="252"/>
      <c r="AB9" s="252"/>
      <c r="AC9" s="252"/>
      <c r="AD9" s="252"/>
      <c r="AE9" s="252"/>
      <c r="AF9" s="252"/>
      <c r="AG9" s="252"/>
      <c r="AH9" s="252"/>
      <c r="AI9" s="252"/>
      <c r="AJ9" s="252"/>
      <c r="AK9" s="252"/>
      <c r="AL9" s="252"/>
      <c r="AM9" s="252"/>
      <c r="AN9" s="252"/>
      <c r="AO9" s="252"/>
      <c r="AP9" s="252"/>
      <c r="AQ9" s="252"/>
    </row>
    <row r="10" spans="1:43" s="32" customFormat="1" ht="18.75" customHeight="1">
      <c r="A10" s="454" t="s">
        <v>172</v>
      </c>
      <c r="B10" s="457" t="s">
        <v>297</v>
      </c>
      <c r="C10" s="457"/>
      <c r="D10" s="457"/>
      <c r="E10" s="69" t="s">
        <v>21</v>
      </c>
      <c r="F10" s="308">
        <v>6846963</v>
      </c>
      <c r="G10" s="309">
        <v>863913</v>
      </c>
      <c r="H10" s="309">
        <v>948271</v>
      </c>
      <c r="I10" s="309">
        <v>940652</v>
      </c>
      <c r="J10" s="309">
        <v>850881</v>
      </c>
      <c r="K10" s="309">
        <v>740957</v>
      </c>
      <c r="L10" s="309">
        <v>618942</v>
      </c>
      <c r="M10" s="309">
        <v>511130</v>
      </c>
      <c r="N10" s="309">
        <v>407257</v>
      </c>
      <c r="O10" s="309">
        <v>308563</v>
      </c>
      <c r="P10" s="309">
        <v>227708</v>
      </c>
      <c r="Q10" s="309">
        <v>428689</v>
      </c>
      <c r="R10" s="70" t="s">
        <v>1</v>
      </c>
      <c r="S10" s="459" t="s">
        <v>279</v>
      </c>
      <c r="T10" s="459"/>
      <c r="U10" s="459"/>
      <c r="V10" s="461" t="s">
        <v>174</v>
      </c>
      <c r="W10" s="1"/>
    </row>
    <row r="11" spans="1:43" s="32" customFormat="1" ht="17.25" customHeight="1">
      <c r="A11" s="455"/>
      <c r="B11" s="458"/>
      <c r="C11" s="458"/>
      <c r="D11" s="458"/>
      <c r="E11" s="303" t="s">
        <v>22</v>
      </c>
      <c r="F11" s="310">
        <v>7127624</v>
      </c>
      <c r="G11" s="311">
        <v>895657</v>
      </c>
      <c r="H11" s="311">
        <v>1036753</v>
      </c>
      <c r="I11" s="311">
        <v>962751</v>
      </c>
      <c r="J11" s="311">
        <v>867032</v>
      </c>
      <c r="K11" s="311">
        <v>760228</v>
      </c>
      <c r="L11" s="311">
        <v>643599</v>
      </c>
      <c r="M11" s="311">
        <v>540812</v>
      </c>
      <c r="N11" s="311">
        <v>431338</v>
      </c>
      <c r="O11" s="311">
        <v>336138</v>
      </c>
      <c r="P11" s="311">
        <v>243560</v>
      </c>
      <c r="Q11" s="311">
        <v>409756</v>
      </c>
      <c r="R11" s="312" t="s">
        <v>2</v>
      </c>
      <c r="S11" s="460"/>
      <c r="T11" s="460"/>
      <c r="U11" s="460"/>
      <c r="V11" s="462"/>
      <c r="W11" s="1"/>
    </row>
    <row r="12" spans="1:43" s="32" customFormat="1" ht="15.75" customHeight="1">
      <c r="A12" s="455"/>
      <c r="B12" s="458"/>
      <c r="C12" s="458"/>
      <c r="D12" s="458"/>
      <c r="E12" s="303" t="s">
        <v>0</v>
      </c>
      <c r="F12" s="310">
        <f t="shared" ref="F12" si="0">SUM(G12:Q12)</f>
        <v>13974587</v>
      </c>
      <c r="G12" s="311">
        <f t="shared" ref="G12:Q12" si="1">SUM(G10:G11)</f>
        <v>1759570</v>
      </c>
      <c r="H12" s="311">
        <f t="shared" si="1"/>
        <v>1985024</v>
      </c>
      <c r="I12" s="311">
        <f t="shared" si="1"/>
        <v>1903403</v>
      </c>
      <c r="J12" s="311">
        <f t="shared" si="1"/>
        <v>1717913</v>
      </c>
      <c r="K12" s="311">
        <f t="shared" si="1"/>
        <v>1501185</v>
      </c>
      <c r="L12" s="311">
        <f t="shared" si="1"/>
        <v>1262541</v>
      </c>
      <c r="M12" s="311">
        <f t="shared" si="1"/>
        <v>1051942</v>
      </c>
      <c r="N12" s="311">
        <f t="shared" si="1"/>
        <v>838595</v>
      </c>
      <c r="O12" s="311">
        <f t="shared" si="1"/>
        <v>644701</v>
      </c>
      <c r="P12" s="311">
        <f t="shared" si="1"/>
        <v>471268</v>
      </c>
      <c r="Q12" s="311">
        <f t="shared" si="1"/>
        <v>838445</v>
      </c>
      <c r="R12" s="312" t="s">
        <v>16</v>
      </c>
      <c r="S12" s="460"/>
      <c r="T12" s="460"/>
      <c r="U12" s="460"/>
      <c r="V12" s="462"/>
      <c r="W12" s="1"/>
    </row>
    <row r="13" spans="1:43" s="32" customFormat="1" ht="15" customHeight="1">
      <c r="A13" s="455"/>
      <c r="B13" s="432" t="s">
        <v>28</v>
      </c>
      <c r="C13" s="464" t="s">
        <v>291</v>
      </c>
      <c r="D13" s="464"/>
      <c r="E13" s="313" t="s">
        <v>21</v>
      </c>
      <c r="F13" s="206">
        <v>2261946</v>
      </c>
      <c r="G13" s="206">
        <v>838997</v>
      </c>
      <c r="H13" s="206">
        <v>714309</v>
      </c>
      <c r="I13" s="206">
        <v>350391</v>
      </c>
      <c r="J13" s="206">
        <v>186472</v>
      </c>
      <c r="K13" s="206">
        <v>95900</v>
      </c>
      <c r="L13" s="206">
        <v>38968</v>
      </c>
      <c r="M13" s="206">
        <v>18367</v>
      </c>
      <c r="N13" s="206">
        <v>7656</v>
      </c>
      <c r="O13" s="206">
        <v>3202</v>
      </c>
      <c r="P13" s="206">
        <v>1405</v>
      </c>
      <c r="Q13" s="206">
        <v>6279</v>
      </c>
      <c r="R13" s="314" t="s">
        <v>1</v>
      </c>
      <c r="S13" s="464" t="s">
        <v>371</v>
      </c>
      <c r="T13" s="464"/>
      <c r="U13" s="432" t="s">
        <v>30</v>
      </c>
      <c r="V13" s="462"/>
      <c r="W13" s="1"/>
    </row>
    <row r="14" spans="1:43" s="32" customFormat="1">
      <c r="A14" s="455"/>
      <c r="B14" s="433"/>
      <c r="C14" s="451"/>
      <c r="D14" s="451"/>
      <c r="E14" s="313" t="s">
        <v>22</v>
      </c>
      <c r="F14" s="207">
        <v>3001264</v>
      </c>
      <c r="G14" s="260">
        <v>894206</v>
      </c>
      <c r="H14" s="260">
        <v>1002882</v>
      </c>
      <c r="I14" s="260">
        <v>650396</v>
      </c>
      <c r="J14" s="260">
        <v>278843</v>
      </c>
      <c r="K14" s="260">
        <v>102736</v>
      </c>
      <c r="L14" s="260">
        <v>36919</v>
      </c>
      <c r="M14" s="260">
        <v>22010</v>
      </c>
      <c r="N14" s="260">
        <v>4602</v>
      </c>
      <c r="O14" s="260">
        <v>3540</v>
      </c>
      <c r="P14" s="260">
        <v>2472</v>
      </c>
      <c r="Q14" s="260">
        <v>2658</v>
      </c>
      <c r="R14" s="314" t="s">
        <v>2</v>
      </c>
      <c r="S14" s="451"/>
      <c r="T14" s="451"/>
      <c r="U14" s="433"/>
      <c r="V14" s="462"/>
      <c r="W14" s="1"/>
    </row>
    <row r="15" spans="1:43" s="32" customFormat="1">
      <c r="A15" s="455"/>
      <c r="B15" s="433"/>
      <c r="C15" s="451"/>
      <c r="D15" s="451"/>
      <c r="E15" s="313" t="s">
        <v>0</v>
      </c>
      <c r="F15" s="207">
        <f t="shared" ref="F15" si="2">SUM(G15:Q15)</f>
        <v>5263210</v>
      </c>
      <c r="G15" s="207">
        <f t="shared" ref="G15:Q15" si="3">SUM(G13:G14)</f>
        <v>1733203</v>
      </c>
      <c r="H15" s="207">
        <f t="shared" si="3"/>
        <v>1717191</v>
      </c>
      <c r="I15" s="207">
        <f t="shared" si="3"/>
        <v>1000787</v>
      </c>
      <c r="J15" s="207">
        <f t="shared" si="3"/>
        <v>465315</v>
      </c>
      <c r="K15" s="207">
        <f t="shared" si="3"/>
        <v>198636</v>
      </c>
      <c r="L15" s="207">
        <f t="shared" si="3"/>
        <v>75887</v>
      </c>
      <c r="M15" s="207">
        <f t="shared" si="3"/>
        <v>40377</v>
      </c>
      <c r="N15" s="207">
        <f t="shared" si="3"/>
        <v>12258</v>
      </c>
      <c r="O15" s="207">
        <f t="shared" si="3"/>
        <v>6742</v>
      </c>
      <c r="P15" s="207">
        <f t="shared" si="3"/>
        <v>3877</v>
      </c>
      <c r="Q15" s="207">
        <f t="shared" si="3"/>
        <v>8937</v>
      </c>
      <c r="R15" s="314" t="s">
        <v>16</v>
      </c>
      <c r="S15" s="451"/>
      <c r="T15" s="451"/>
      <c r="U15" s="433"/>
      <c r="V15" s="462"/>
    </row>
    <row r="16" spans="1:43" s="32" customFormat="1" ht="14.45" customHeight="1">
      <c r="A16" s="455"/>
      <c r="B16" s="433"/>
      <c r="C16" s="392" t="s">
        <v>20</v>
      </c>
      <c r="D16" s="373" t="s">
        <v>270</v>
      </c>
      <c r="E16" s="284" t="s">
        <v>21</v>
      </c>
      <c r="F16" s="194">
        <v>26213</v>
      </c>
      <c r="G16" s="195">
        <v>5179</v>
      </c>
      <c r="H16" s="195">
        <v>6654</v>
      </c>
      <c r="I16" s="195">
        <v>3021</v>
      </c>
      <c r="J16" s="195">
        <v>4833</v>
      </c>
      <c r="K16" s="195">
        <v>2144</v>
      </c>
      <c r="L16" s="195">
        <v>1626</v>
      </c>
      <c r="M16" s="195">
        <v>1499</v>
      </c>
      <c r="N16" s="195">
        <v>0</v>
      </c>
      <c r="O16" s="195">
        <v>414</v>
      </c>
      <c r="P16" s="195">
        <v>0</v>
      </c>
      <c r="Q16" s="195">
        <v>843</v>
      </c>
      <c r="R16" s="284" t="s">
        <v>1</v>
      </c>
      <c r="S16" s="375" t="s">
        <v>108</v>
      </c>
      <c r="T16" s="394" t="s">
        <v>363</v>
      </c>
      <c r="U16" s="433"/>
      <c r="V16" s="462"/>
    </row>
    <row r="17" spans="1:23" s="32" customFormat="1">
      <c r="A17" s="455"/>
      <c r="B17" s="433"/>
      <c r="C17" s="393"/>
      <c r="D17" s="374"/>
      <c r="E17" s="284" t="s">
        <v>22</v>
      </c>
      <c r="F17" s="194">
        <v>35670</v>
      </c>
      <c r="G17" s="197">
        <v>5889</v>
      </c>
      <c r="H17" s="197">
        <v>7930</v>
      </c>
      <c r="I17" s="197">
        <v>5802</v>
      </c>
      <c r="J17" s="197">
        <v>7268</v>
      </c>
      <c r="K17" s="197">
        <v>4753</v>
      </c>
      <c r="L17" s="197">
        <v>1245</v>
      </c>
      <c r="M17" s="197">
        <v>2426</v>
      </c>
      <c r="N17" s="197">
        <v>0</v>
      </c>
      <c r="O17" s="197">
        <v>263</v>
      </c>
      <c r="P17" s="197">
        <v>0</v>
      </c>
      <c r="Q17" s="197">
        <v>94</v>
      </c>
      <c r="R17" s="284" t="s">
        <v>2</v>
      </c>
      <c r="S17" s="442"/>
      <c r="T17" s="438"/>
      <c r="U17" s="433"/>
      <c r="V17" s="462"/>
    </row>
    <row r="18" spans="1:23" s="32" customFormat="1">
      <c r="A18" s="455"/>
      <c r="B18" s="433"/>
      <c r="C18" s="393"/>
      <c r="D18" s="375"/>
      <c r="E18" s="284" t="s">
        <v>0</v>
      </c>
      <c r="F18" s="197">
        <f t="shared" ref="F18:Q18" si="4">SUM(F16:F17)</f>
        <v>61883</v>
      </c>
      <c r="G18" s="197">
        <f t="shared" si="4"/>
        <v>11068</v>
      </c>
      <c r="H18" s="197">
        <f t="shared" si="4"/>
        <v>14584</v>
      </c>
      <c r="I18" s="197">
        <f t="shared" si="4"/>
        <v>8823</v>
      </c>
      <c r="J18" s="197">
        <f t="shared" si="4"/>
        <v>12101</v>
      </c>
      <c r="K18" s="197">
        <f t="shared" si="4"/>
        <v>6897</v>
      </c>
      <c r="L18" s="197">
        <f t="shared" si="4"/>
        <v>2871</v>
      </c>
      <c r="M18" s="197">
        <f t="shared" si="4"/>
        <v>3925</v>
      </c>
      <c r="N18" s="197">
        <f t="shared" si="4"/>
        <v>0</v>
      </c>
      <c r="O18" s="197">
        <f t="shared" si="4"/>
        <v>677</v>
      </c>
      <c r="P18" s="197">
        <f t="shared" si="4"/>
        <v>0</v>
      </c>
      <c r="Q18" s="197">
        <f t="shared" si="4"/>
        <v>937</v>
      </c>
      <c r="R18" s="284" t="s">
        <v>16</v>
      </c>
      <c r="S18" s="442"/>
      <c r="T18" s="438"/>
      <c r="U18" s="433"/>
      <c r="V18" s="462"/>
    </row>
    <row r="19" spans="1:23" s="32" customFormat="1" ht="15" customHeight="1">
      <c r="A19" s="455"/>
      <c r="B19" s="433"/>
      <c r="C19" s="393"/>
      <c r="D19" s="373" t="s">
        <v>271</v>
      </c>
      <c r="E19" s="284" t="s">
        <v>21</v>
      </c>
      <c r="F19" s="196">
        <v>30318</v>
      </c>
      <c r="G19" s="197">
        <v>8893</v>
      </c>
      <c r="H19" s="197">
        <v>6165</v>
      </c>
      <c r="I19" s="197">
        <v>4047</v>
      </c>
      <c r="J19" s="197">
        <v>4404</v>
      </c>
      <c r="K19" s="197">
        <v>2186</v>
      </c>
      <c r="L19" s="197">
        <v>1898</v>
      </c>
      <c r="M19" s="197">
        <v>787</v>
      </c>
      <c r="N19" s="197">
        <v>1168</v>
      </c>
      <c r="O19" s="197">
        <v>628</v>
      </c>
      <c r="P19" s="197">
        <v>142</v>
      </c>
      <c r="Q19" s="197">
        <v>0</v>
      </c>
      <c r="R19" s="284" t="s">
        <v>1</v>
      </c>
      <c r="S19" s="442" t="s">
        <v>109</v>
      </c>
      <c r="T19" s="438"/>
      <c r="U19" s="433"/>
      <c r="V19" s="462"/>
    </row>
    <row r="20" spans="1:23" s="32" customFormat="1">
      <c r="A20" s="455"/>
      <c r="B20" s="433"/>
      <c r="C20" s="393"/>
      <c r="D20" s="374"/>
      <c r="E20" s="284" t="s">
        <v>22</v>
      </c>
      <c r="F20" s="196">
        <v>50068</v>
      </c>
      <c r="G20" s="197">
        <v>11306</v>
      </c>
      <c r="H20" s="197">
        <v>13227</v>
      </c>
      <c r="I20" s="197">
        <v>10354</v>
      </c>
      <c r="J20" s="197">
        <v>5420</v>
      </c>
      <c r="K20" s="197">
        <v>3251</v>
      </c>
      <c r="L20" s="197">
        <v>3900</v>
      </c>
      <c r="M20" s="197">
        <v>1651</v>
      </c>
      <c r="N20" s="197">
        <v>660</v>
      </c>
      <c r="O20" s="197">
        <v>180</v>
      </c>
      <c r="P20" s="197">
        <v>0</v>
      </c>
      <c r="Q20" s="197">
        <v>119</v>
      </c>
      <c r="R20" s="284" t="s">
        <v>2</v>
      </c>
      <c r="S20" s="442"/>
      <c r="T20" s="438"/>
      <c r="U20" s="433"/>
      <c r="V20" s="462"/>
    </row>
    <row r="21" spans="1:23" s="32" customFormat="1">
      <c r="A21" s="455"/>
      <c r="B21" s="433"/>
      <c r="C21" s="393"/>
      <c r="D21" s="375"/>
      <c r="E21" s="284" t="s">
        <v>0</v>
      </c>
      <c r="F21" s="196">
        <f t="shared" ref="F21:Q21" si="5">SUM(F19:F20)</f>
        <v>80386</v>
      </c>
      <c r="G21" s="197">
        <f t="shared" si="5"/>
        <v>20199</v>
      </c>
      <c r="H21" s="197">
        <f t="shared" si="5"/>
        <v>19392</v>
      </c>
      <c r="I21" s="197">
        <f t="shared" si="5"/>
        <v>14401</v>
      </c>
      <c r="J21" s="197">
        <f t="shared" si="5"/>
        <v>9824</v>
      </c>
      <c r="K21" s="197">
        <f t="shared" si="5"/>
        <v>5437</v>
      </c>
      <c r="L21" s="197">
        <f t="shared" si="5"/>
        <v>5798</v>
      </c>
      <c r="M21" s="197">
        <f t="shared" si="5"/>
        <v>2438</v>
      </c>
      <c r="N21" s="197">
        <f t="shared" si="5"/>
        <v>1828</v>
      </c>
      <c r="O21" s="197">
        <f t="shared" si="5"/>
        <v>808</v>
      </c>
      <c r="P21" s="197">
        <f t="shared" si="5"/>
        <v>142</v>
      </c>
      <c r="Q21" s="197">
        <f t="shared" si="5"/>
        <v>119</v>
      </c>
      <c r="R21" s="284" t="s">
        <v>16</v>
      </c>
      <c r="S21" s="442"/>
      <c r="T21" s="438"/>
      <c r="U21" s="433"/>
      <c r="V21" s="462"/>
    </row>
    <row r="22" spans="1:23" s="32" customFormat="1" ht="15" customHeight="1">
      <c r="A22" s="455"/>
      <c r="B22" s="433"/>
      <c r="C22" s="393"/>
      <c r="D22" s="392" t="s">
        <v>273</v>
      </c>
      <c r="E22" s="285" t="s">
        <v>21</v>
      </c>
      <c r="F22" s="261">
        <f>SUM(G22:Q22)</f>
        <v>56531</v>
      </c>
      <c r="G22" s="198">
        <f>G16+G19</f>
        <v>14072</v>
      </c>
      <c r="H22" s="198">
        <f t="shared" ref="H22:Q22" si="6">H16+H19</f>
        <v>12819</v>
      </c>
      <c r="I22" s="198">
        <f t="shared" si="6"/>
        <v>7068</v>
      </c>
      <c r="J22" s="198">
        <f t="shared" si="6"/>
        <v>9237</v>
      </c>
      <c r="K22" s="198">
        <f t="shared" si="6"/>
        <v>4330</v>
      </c>
      <c r="L22" s="198">
        <f t="shared" si="6"/>
        <v>3524</v>
      </c>
      <c r="M22" s="198">
        <f t="shared" si="6"/>
        <v>2286</v>
      </c>
      <c r="N22" s="198">
        <f t="shared" si="6"/>
        <v>1168</v>
      </c>
      <c r="O22" s="198">
        <f t="shared" si="6"/>
        <v>1042</v>
      </c>
      <c r="P22" s="198">
        <f t="shared" si="6"/>
        <v>142</v>
      </c>
      <c r="Q22" s="198">
        <f t="shared" si="6"/>
        <v>843</v>
      </c>
      <c r="R22" s="285" t="s">
        <v>1</v>
      </c>
      <c r="S22" s="392" t="s">
        <v>180</v>
      </c>
      <c r="T22" s="438"/>
      <c r="U22" s="433"/>
      <c r="V22" s="462"/>
    </row>
    <row r="23" spans="1:23" s="32" customFormat="1">
      <c r="A23" s="455"/>
      <c r="B23" s="433"/>
      <c r="C23" s="393"/>
      <c r="D23" s="393"/>
      <c r="E23" s="285" t="s">
        <v>22</v>
      </c>
      <c r="F23" s="261">
        <f>SUM(G23:Q23)</f>
        <v>85738</v>
      </c>
      <c r="G23" s="198">
        <f t="shared" ref="G23:Q24" si="7">G17+G20</f>
        <v>17195</v>
      </c>
      <c r="H23" s="198">
        <f t="shared" si="7"/>
        <v>21157</v>
      </c>
      <c r="I23" s="198">
        <f t="shared" si="7"/>
        <v>16156</v>
      </c>
      <c r="J23" s="198">
        <f t="shared" si="7"/>
        <v>12688</v>
      </c>
      <c r="K23" s="198">
        <f t="shared" si="7"/>
        <v>8004</v>
      </c>
      <c r="L23" s="198">
        <f t="shared" si="7"/>
        <v>5145</v>
      </c>
      <c r="M23" s="198">
        <f t="shared" si="7"/>
        <v>4077</v>
      </c>
      <c r="N23" s="198">
        <f t="shared" si="7"/>
        <v>660</v>
      </c>
      <c r="O23" s="198">
        <f t="shared" si="7"/>
        <v>443</v>
      </c>
      <c r="P23" s="198">
        <f t="shared" si="7"/>
        <v>0</v>
      </c>
      <c r="Q23" s="198">
        <f t="shared" si="7"/>
        <v>213</v>
      </c>
      <c r="R23" s="285" t="s">
        <v>2</v>
      </c>
      <c r="S23" s="393"/>
      <c r="T23" s="438"/>
      <c r="U23" s="433"/>
      <c r="V23" s="462"/>
    </row>
    <row r="24" spans="1:23" s="32" customFormat="1">
      <c r="A24" s="455"/>
      <c r="B24" s="433"/>
      <c r="C24" s="394"/>
      <c r="D24" s="394"/>
      <c r="E24" s="285" t="s">
        <v>0</v>
      </c>
      <c r="F24" s="261">
        <f t="shared" ref="F24" si="8">SUM(G24:Q24)</f>
        <v>142269</v>
      </c>
      <c r="G24" s="198">
        <f t="shared" si="7"/>
        <v>31267</v>
      </c>
      <c r="H24" s="198">
        <f t="shared" si="7"/>
        <v>33976</v>
      </c>
      <c r="I24" s="198">
        <f t="shared" si="7"/>
        <v>23224</v>
      </c>
      <c r="J24" s="198">
        <f t="shared" si="7"/>
        <v>21925</v>
      </c>
      <c r="K24" s="198">
        <f t="shared" si="7"/>
        <v>12334</v>
      </c>
      <c r="L24" s="198">
        <f t="shared" si="7"/>
        <v>8669</v>
      </c>
      <c r="M24" s="198">
        <f t="shared" si="7"/>
        <v>6363</v>
      </c>
      <c r="N24" s="198">
        <f t="shared" si="7"/>
        <v>1828</v>
      </c>
      <c r="O24" s="198">
        <f t="shared" si="7"/>
        <v>1485</v>
      </c>
      <c r="P24" s="198">
        <f t="shared" si="7"/>
        <v>142</v>
      </c>
      <c r="Q24" s="198">
        <f t="shared" si="7"/>
        <v>1056</v>
      </c>
      <c r="R24" s="285" t="s">
        <v>16</v>
      </c>
      <c r="S24" s="394"/>
      <c r="T24" s="438"/>
      <c r="U24" s="433"/>
      <c r="V24" s="462"/>
    </row>
    <row r="25" spans="1:23" s="32" customFormat="1" ht="15" customHeight="1">
      <c r="A25" s="455"/>
      <c r="B25" s="433"/>
      <c r="C25" s="382" t="s">
        <v>272</v>
      </c>
      <c r="D25" s="377"/>
      <c r="E25" s="284" t="s">
        <v>21</v>
      </c>
      <c r="F25" s="194">
        <v>34245</v>
      </c>
      <c r="G25" s="195">
        <v>9823</v>
      </c>
      <c r="H25" s="195">
        <v>8118</v>
      </c>
      <c r="I25" s="195">
        <v>4907</v>
      </c>
      <c r="J25" s="195">
        <v>4056</v>
      </c>
      <c r="K25" s="195">
        <v>4562</v>
      </c>
      <c r="L25" s="195">
        <v>921</v>
      </c>
      <c r="M25" s="195">
        <v>899</v>
      </c>
      <c r="N25" s="195">
        <v>577</v>
      </c>
      <c r="O25" s="195">
        <v>217</v>
      </c>
      <c r="P25" s="195">
        <v>0</v>
      </c>
      <c r="Q25" s="195">
        <v>165</v>
      </c>
      <c r="R25" s="284" t="s">
        <v>1</v>
      </c>
      <c r="S25" s="442" t="s">
        <v>364</v>
      </c>
      <c r="T25" s="442"/>
      <c r="U25" s="433"/>
      <c r="V25" s="462"/>
    </row>
    <row r="26" spans="1:23" s="32" customFormat="1">
      <c r="A26" s="455"/>
      <c r="B26" s="433"/>
      <c r="C26" s="382"/>
      <c r="D26" s="377"/>
      <c r="E26" s="284" t="s">
        <v>22</v>
      </c>
      <c r="F26" s="194">
        <v>56709</v>
      </c>
      <c r="G26" s="197">
        <v>13514</v>
      </c>
      <c r="H26" s="197">
        <v>12269</v>
      </c>
      <c r="I26" s="197">
        <v>12782</v>
      </c>
      <c r="J26" s="197">
        <v>7031</v>
      </c>
      <c r="K26" s="197">
        <v>5869</v>
      </c>
      <c r="L26" s="197">
        <v>3579</v>
      </c>
      <c r="M26" s="197">
        <v>98</v>
      </c>
      <c r="N26" s="197">
        <v>601</v>
      </c>
      <c r="O26" s="197">
        <v>63</v>
      </c>
      <c r="P26" s="197">
        <v>264</v>
      </c>
      <c r="Q26" s="197">
        <v>639</v>
      </c>
      <c r="R26" s="284" t="s">
        <v>2</v>
      </c>
      <c r="S26" s="442"/>
      <c r="T26" s="442"/>
      <c r="U26" s="433"/>
      <c r="V26" s="462"/>
    </row>
    <row r="27" spans="1:23" s="32" customFormat="1">
      <c r="A27" s="455"/>
      <c r="B27" s="433"/>
      <c r="C27" s="384"/>
      <c r="D27" s="379"/>
      <c r="E27" s="284" t="s">
        <v>0</v>
      </c>
      <c r="F27" s="197">
        <f t="shared" ref="F27:Q27" si="9">SUM(F25:F26)</f>
        <v>90954</v>
      </c>
      <c r="G27" s="197">
        <f t="shared" si="9"/>
        <v>23337</v>
      </c>
      <c r="H27" s="197">
        <f t="shared" si="9"/>
        <v>20387</v>
      </c>
      <c r="I27" s="197">
        <f t="shared" si="9"/>
        <v>17689</v>
      </c>
      <c r="J27" s="197">
        <f t="shared" si="9"/>
        <v>11087</v>
      </c>
      <c r="K27" s="197">
        <f t="shared" si="9"/>
        <v>10431</v>
      </c>
      <c r="L27" s="197">
        <f t="shared" si="9"/>
        <v>4500</v>
      </c>
      <c r="M27" s="197">
        <f t="shared" si="9"/>
        <v>997</v>
      </c>
      <c r="N27" s="197">
        <f t="shared" si="9"/>
        <v>1178</v>
      </c>
      <c r="O27" s="197">
        <f t="shared" si="9"/>
        <v>280</v>
      </c>
      <c r="P27" s="197">
        <f t="shared" si="9"/>
        <v>264</v>
      </c>
      <c r="Q27" s="197">
        <f t="shared" si="9"/>
        <v>804</v>
      </c>
      <c r="R27" s="284" t="s">
        <v>16</v>
      </c>
      <c r="S27" s="442"/>
      <c r="T27" s="442"/>
      <c r="U27" s="433"/>
      <c r="V27" s="462"/>
    </row>
    <row r="28" spans="1:23" s="32" customFormat="1" ht="14.45" customHeight="1">
      <c r="A28" s="455"/>
      <c r="B28" s="433"/>
      <c r="C28" s="406" t="s">
        <v>275</v>
      </c>
      <c r="D28" s="387"/>
      <c r="E28" s="286" t="s">
        <v>21</v>
      </c>
      <c r="F28" s="224">
        <f>F13-(F22+F25)</f>
        <v>2171170</v>
      </c>
      <c r="G28" s="224">
        <v>815102</v>
      </c>
      <c r="H28" s="224">
        <v>693372</v>
      </c>
      <c r="I28" s="224">
        <v>338416</v>
      </c>
      <c r="J28" s="224">
        <v>173179</v>
      </c>
      <c r="K28" s="224">
        <v>87008</v>
      </c>
      <c r="L28" s="224">
        <v>34523</v>
      </c>
      <c r="M28" s="224">
        <v>15182</v>
      </c>
      <c r="N28" s="224">
        <v>5911</v>
      </c>
      <c r="O28" s="224">
        <v>1943</v>
      </c>
      <c r="P28" s="224">
        <v>1263</v>
      </c>
      <c r="Q28" s="224">
        <v>5271</v>
      </c>
      <c r="R28" s="286" t="s">
        <v>1</v>
      </c>
      <c r="S28" s="398" t="s">
        <v>276</v>
      </c>
      <c r="T28" s="398"/>
      <c r="U28" s="433"/>
      <c r="V28" s="462"/>
    </row>
    <row r="29" spans="1:23" s="32" customFormat="1">
      <c r="A29" s="455"/>
      <c r="B29" s="433"/>
      <c r="C29" s="407"/>
      <c r="D29" s="389"/>
      <c r="E29" s="286" t="s">
        <v>22</v>
      </c>
      <c r="F29" s="224">
        <f>F14-(F23+F26)</f>
        <v>2858817</v>
      </c>
      <c r="G29" s="224">
        <v>863497</v>
      </c>
      <c r="H29" s="224">
        <v>969456</v>
      </c>
      <c r="I29" s="224">
        <v>621458</v>
      </c>
      <c r="J29" s="224">
        <v>259124</v>
      </c>
      <c r="K29" s="224">
        <v>88863</v>
      </c>
      <c r="L29" s="224">
        <v>28195</v>
      </c>
      <c r="M29" s="224">
        <v>17835</v>
      </c>
      <c r="N29" s="224">
        <v>3341</v>
      </c>
      <c r="O29" s="224">
        <v>3034</v>
      </c>
      <c r="P29" s="224">
        <v>2208</v>
      </c>
      <c r="Q29" s="224">
        <v>1806</v>
      </c>
      <c r="R29" s="286" t="s">
        <v>2</v>
      </c>
      <c r="S29" s="398"/>
      <c r="T29" s="398"/>
      <c r="U29" s="433"/>
      <c r="V29" s="462"/>
    </row>
    <row r="30" spans="1:23" s="32" customFormat="1" ht="14.45" customHeight="1">
      <c r="A30" s="455"/>
      <c r="B30" s="450"/>
      <c r="C30" s="407"/>
      <c r="D30" s="389"/>
      <c r="E30" s="286" t="s">
        <v>0</v>
      </c>
      <c r="F30" s="262">
        <f t="shared" ref="F30" si="10">SUM(G30:Q30)</f>
        <v>5029987</v>
      </c>
      <c r="G30" s="209">
        <f t="shared" ref="G30:Q30" si="11">SUM(G28:G29)</f>
        <v>1678599</v>
      </c>
      <c r="H30" s="209">
        <f t="shared" si="11"/>
        <v>1662828</v>
      </c>
      <c r="I30" s="209">
        <f t="shared" si="11"/>
        <v>959874</v>
      </c>
      <c r="J30" s="209">
        <f t="shared" si="11"/>
        <v>432303</v>
      </c>
      <c r="K30" s="209">
        <f t="shared" si="11"/>
        <v>175871</v>
      </c>
      <c r="L30" s="209">
        <f t="shared" si="11"/>
        <v>62718</v>
      </c>
      <c r="M30" s="209">
        <f t="shared" si="11"/>
        <v>33017</v>
      </c>
      <c r="N30" s="209">
        <f t="shared" si="11"/>
        <v>9252</v>
      </c>
      <c r="O30" s="209">
        <f t="shared" si="11"/>
        <v>4977</v>
      </c>
      <c r="P30" s="209">
        <f t="shared" si="11"/>
        <v>3471</v>
      </c>
      <c r="Q30" s="209">
        <f t="shared" si="11"/>
        <v>7077</v>
      </c>
      <c r="R30" s="286" t="s">
        <v>16</v>
      </c>
      <c r="S30" s="398"/>
      <c r="T30" s="398"/>
      <c r="U30" s="441"/>
      <c r="V30" s="462"/>
    </row>
    <row r="31" spans="1:23" s="32" customFormat="1">
      <c r="A31" s="455"/>
      <c r="B31" s="445" t="s">
        <v>27</v>
      </c>
      <c r="C31" s="451" t="s">
        <v>290</v>
      </c>
      <c r="D31" s="451"/>
      <c r="E31" s="313" t="s">
        <v>21</v>
      </c>
      <c r="F31" s="206">
        <v>4023940</v>
      </c>
      <c r="G31" s="206">
        <v>23894</v>
      </c>
      <c r="H31" s="206">
        <v>224167</v>
      </c>
      <c r="I31" s="206">
        <v>559851</v>
      </c>
      <c r="J31" s="206">
        <v>635741</v>
      </c>
      <c r="K31" s="206">
        <v>601297</v>
      </c>
      <c r="L31" s="206">
        <v>539513</v>
      </c>
      <c r="M31" s="206">
        <v>446109</v>
      </c>
      <c r="N31" s="206">
        <v>349962</v>
      </c>
      <c r="O31" s="206">
        <v>248615</v>
      </c>
      <c r="P31" s="206">
        <v>171958</v>
      </c>
      <c r="Q31" s="206">
        <v>222833</v>
      </c>
      <c r="R31" s="314" t="s">
        <v>1</v>
      </c>
      <c r="S31" s="451" t="s">
        <v>372</v>
      </c>
      <c r="T31" s="451"/>
      <c r="U31" s="432" t="s">
        <v>32</v>
      </c>
      <c r="V31" s="462"/>
      <c r="W31" s="1"/>
    </row>
    <row r="32" spans="1:23" s="32" customFormat="1">
      <c r="A32" s="455"/>
      <c r="B32" s="433"/>
      <c r="C32" s="451"/>
      <c r="D32" s="451"/>
      <c r="E32" s="313" t="s">
        <v>22</v>
      </c>
      <c r="F32" s="207">
        <v>4039893</v>
      </c>
      <c r="G32" s="260">
        <v>1451</v>
      </c>
      <c r="H32" s="260">
        <v>33261</v>
      </c>
      <c r="I32" s="260">
        <v>306134</v>
      </c>
      <c r="J32" s="260">
        <v>577093</v>
      </c>
      <c r="K32" s="260">
        <v>640956</v>
      </c>
      <c r="L32" s="260">
        <v>595816</v>
      </c>
      <c r="M32" s="260">
        <v>510592</v>
      </c>
      <c r="N32" s="260">
        <v>420101</v>
      </c>
      <c r="O32" s="260">
        <v>328630</v>
      </c>
      <c r="P32" s="260">
        <v>236249</v>
      </c>
      <c r="Q32" s="260">
        <v>389610</v>
      </c>
      <c r="R32" s="314" t="s">
        <v>2</v>
      </c>
      <c r="S32" s="451"/>
      <c r="T32" s="451"/>
      <c r="U32" s="433"/>
      <c r="V32" s="462"/>
      <c r="W32" s="1"/>
    </row>
    <row r="33" spans="1:22" s="32" customFormat="1">
      <c r="A33" s="455"/>
      <c r="B33" s="433"/>
      <c r="C33" s="451"/>
      <c r="D33" s="451"/>
      <c r="E33" s="313" t="s">
        <v>0</v>
      </c>
      <c r="F33" s="207">
        <f t="shared" ref="F33" si="12">SUM(G33:Q33)</f>
        <v>8063833</v>
      </c>
      <c r="G33" s="207">
        <f t="shared" ref="G33:Q33" si="13">SUM(G31:G32)</f>
        <v>25345</v>
      </c>
      <c r="H33" s="207">
        <f t="shared" si="13"/>
        <v>257428</v>
      </c>
      <c r="I33" s="207">
        <f t="shared" si="13"/>
        <v>865985</v>
      </c>
      <c r="J33" s="207">
        <f t="shared" si="13"/>
        <v>1212834</v>
      </c>
      <c r="K33" s="207">
        <f t="shared" si="13"/>
        <v>1242253</v>
      </c>
      <c r="L33" s="207">
        <f t="shared" si="13"/>
        <v>1135329</v>
      </c>
      <c r="M33" s="207">
        <f t="shared" si="13"/>
        <v>956701</v>
      </c>
      <c r="N33" s="207">
        <f t="shared" si="13"/>
        <v>770063</v>
      </c>
      <c r="O33" s="207">
        <f t="shared" si="13"/>
        <v>577245</v>
      </c>
      <c r="P33" s="207">
        <f t="shared" si="13"/>
        <v>408207</v>
      </c>
      <c r="Q33" s="207">
        <f t="shared" si="13"/>
        <v>612443</v>
      </c>
      <c r="R33" s="314" t="s">
        <v>16</v>
      </c>
      <c r="S33" s="451"/>
      <c r="T33" s="451"/>
      <c r="U33" s="433"/>
      <c r="V33" s="462"/>
    </row>
    <row r="34" spans="1:22" s="32" customFormat="1" ht="14.45" customHeight="1">
      <c r="A34" s="455"/>
      <c r="B34" s="433"/>
      <c r="C34" s="392" t="s">
        <v>20</v>
      </c>
      <c r="D34" s="373" t="s">
        <v>270</v>
      </c>
      <c r="E34" s="284" t="s">
        <v>21</v>
      </c>
      <c r="F34" s="194">
        <v>13118</v>
      </c>
      <c r="G34" s="195">
        <v>0</v>
      </c>
      <c r="H34" s="195">
        <v>0</v>
      </c>
      <c r="I34" s="195">
        <v>242</v>
      </c>
      <c r="J34" s="195">
        <v>703</v>
      </c>
      <c r="K34" s="195">
        <v>576</v>
      </c>
      <c r="L34" s="195">
        <v>775</v>
      </c>
      <c r="M34" s="195">
        <v>946</v>
      </c>
      <c r="N34" s="195">
        <v>1388</v>
      </c>
      <c r="O34" s="195">
        <v>1293</v>
      </c>
      <c r="P34" s="195">
        <v>1413</v>
      </c>
      <c r="Q34" s="195">
        <v>5782</v>
      </c>
      <c r="R34" s="284" t="s">
        <v>1</v>
      </c>
      <c r="S34" s="375" t="s">
        <v>108</v>
      </c>
      <c r="T34" s="394" t="s">
        <v>363</v>
      </c>
      <c r="U34" s="433"/>
      <c r="V34" s="462"/>
    </row>
    <row r="35" spans="1:22" s="32" customFormat="1">
      <c r="A35" s="455"/>
      <c r="B35" s="433"/>
      <c r="C35" s="393"/>
      <c r="D35" s="374"/>
      <c r="E35" s="284" t="s">
        <v>22</v>
      </c>
      <c r="F35" s="194">
        <v>32168</v>
      </c>
      <c r="G35" s="197">
        <v>0</v>
      </c>
      <c r="H35" s="197">
        <v>0</v>
      </c>
      <c r="I35" s="197">
        <v>1264</v>
      </c>
      <c r="J35" s="197">
        <v>1908</v>
      </c>
      <c r="K35" s="197">
        <v>2477</v>
      </c>
      <c r="L35" s="197">
        <v>1861</v>
      </c>
      <c r="M35" s="197">
        <v>1065</v>
      </c>
      <c r="N35" s="197">
        <v>3780</v>
      </c>
      <c r="O35" s="197">
        <v>2198</v>
      </c>
      <c r="P35" s="197">
        <v>2223</v>
      </c>
      <c r="Q35" s="197">
        <v>15392</v>
      </c>
      <c r="R35" s="284" t="s">
        <v>2</v>
      </c>
      <c r="S35" s="442"/>
      <c r="T35" s="438"/>
      <c r="U35" s="433"/>
      <c r="V35" s="462"/>
    </row>
    <row r="36" spans="1:22" s="32" customFormat="1">
      <c r="A36" s="455"/>
      <c r="B36" s="433"/>
      <c r="C36" s="393"/>
      <c r="D36" s="375"/>
      <c r="E36" s="284" t="s">
        <v>0</v>
      </c>
      <c r="F36" s="197">
        <f t="shared" ref="F36:Q36" si="14">SUM(F34:F35)</f>
        <v>45286</v>
      </c>
      <c r="G36" s="197">
        <f t="shared" si="14"/>
        <v>0</v>
      </c>
      <c r="H36" s="197">
        <f t="shared" si="14"/>
        <v>0</v>
      </c>
      <c r="I36" s="197">
        <f t="shared" si="14"/>
        <v>1506</v>
      </c>
      <c r="J36" s="197">
        <f t="shared" si="14"/>
        <v>2611</v>
      </c>
      <c r="K36" s="197">
        <f t="shared" si="14"/>
        <v>3053</v>
      </c>
      <c r="L36" s="197">
        <f t="shared" si="14"/>
        <v>2636</v>
      </c>
      <c r="M36" s="197">
        <f t="shared" si="14"/>
        <v>2011</v>
      </c>
      <c r="N36" s="197">
        <f t="shared" si="14"/>
        <v>5168</v>
      </c>
      <c r="O36" s="197">
        <f t="shared" si="14"/>
        <v>3491</v>
      </c>
      <c r="P36" s="197">
        <f t="shared" si="14"/>
        <v>3636</v>
      </c>
      <c r="Q36" s="197">
        <f t="shared" si="14"/>
        <v>21174</v>
      </c>
      <c r="R36" s="284" t="s">
        <v>16</v>
      </c>
      <c r="S36" s="442"/>
      <c r="T36" s="438"/>
      <c r="U36" s="433"/>
      <c r="V36" s="462"/>
    </row>
    <row r="37" spans="1:22" s="32" customFormat="1" ht="15" customHeight="1">
      <c r="A37" s="455"/>
      <c r="B37" s="433"/>
      <c r="C37" s="393"/>
      <c r="D37" s="373" t="s">
        <v>271</v>
      </c>
      <c r="E37" s="284" t="s">
        <v>21</v>
      </c>
      <c r="F37" s="196">
        <v>16904</v>
      </c>
      <c r="G37" s="197">
        <v>67</v>
      </c>
      <c r="H37" s="197">
        <v>0</v>
      </c>
      <c r="I37" s="197">
        <v>1399</v>
      </c>
      <c r="J37" s="197">
        <v>709</v>
      </c>
      <c r="K37" s="197">
        <v>665</v>
      </c>
      <c r="L37" s="197">
        <v>2302</v>
      </c>
      <c r="M37" s="197">
        <v>1572</v>
      </c>
      <c r="N37" s="197">
        <v>2483</v>
      </c>
      <c r="O37" s="197">
        <v>2059</v>
      </c>
      <c r="P37" s="197">
        <v>586</v>
      </c>
      <c r="Q37" s="197">
        <v>5062</v>
      </c>
      <c r="R37" s="284" t="s">
        <v>1</v>
      </c>
      <c r="S37" s="442" t="s">
        <v>109</v>
      </c>
      <c r="T37" s="438"/>
      <c r="U37" s="433"/>
      <c r="V37" s="462"/>
    </row>
    <row r="38" spans="1:22" s="32" customFormat="1">
      <c r="A38" s="455"/>
      <c r="B38" s="433"/>
      <c r="C38" s="393"/>
      <c r="D38" s="374"/>
      <c r="E38" s="284" t="s">
        <v>22</v>
      </c>
      <c r="F38" s="196">
        <v>49452</v>
      </c>
      <c r="G38" s="197">
        <v>0</v>
      </c>
      <c r="H38" s="197">
        <v>294</v>
      </c>
      <c r="I38" s="197">
        <v>1140</v>
      </c>
      <c r="J38" s="197">
        <v>3387</v>
      </c>
      <c r="K38" s="197">
        <v>5369</v>
      </c>
      <c r="L38" s="197">
        <v>5065</v>
      </c>
      <c r="M38" s="197">
        <v>5547</v>
      </c>
      <c r="N38" s="197">
        <v>4737</v>
      </c>
      <c r="O38" s="197">
        <v>3304</v>
      </c>
      <c r="P38" s="197">
        <v>3616</v>
      </c>
      <c r="Q38" s="197">
        <v>16993</v>
      </c>
      <c r="R38" s="284" t="s">
        <v>2</v>
      </c>
      <c r="S38" s="442"/>
      <c r="T38" s="438"/>
      <c r="U38" s="433"/>
      <c r="V38" s="462"/>
    </row>
    <row r="39" spans="1:22" s="32" customFormat="1">
      <c r="A39" s="455"/>
      <c r="B39" s="433"/>
      <c r="C39" s="393"/>
      <c r="D39" s="375"/>
      <c r="E39" s="284" t="s">
        <v>0</v>
      </c>
      <c r="F39" s="196">
        <f t="shared" ref="F39:Q39" si="15">SUM(F37:F38)</f>
        <v>66356</v>
      </c>
      <c r="G39" s="197">
        <f t="shared" si="15"/>
        <v>67</v>
      </c>
      <c r="H39" s="197">
        <f t="shared" si="15"/>
        <v>294</v>
      </c>
      <c r="I39" s="197">
        <f t="shared" si="15"/>
        <v>2539</v>
      </c>
      <c r="J39" s="197">
        <f t="shared" si="15"/>
        <v>4096</v>
      </c>
      <c r="K39" s="197">
        <f t="shared" si="15"/>
        <v>6034</v>
      </c>
      <c r="L39" s="197">
        <f t="shared" si="15"/>
        <v>7367</v>
      </c>
      <c r="M39" s="197">
        <f t="shared" si="15"/>
        <v>7119</v>
      </c>
      <c r="N39" s="197">
        <f t="shared" si="15"/>
        <v>7220</v>
      </c>
      <c r="O39" s="197">
        <f t="shared" si="15"/>
        <v>5363</v>
      </c>
      <c r="P39" s="197">
        <f t="shared" si="15"/>
        <v>4202</v>
      </c>
      <c r="Q39" s="197">
        <f t="shared" si="15"/>
        <v>22055</v>
      </c>
      <c r="R39" s="284" t="s">
        <v>16</v>
      </c>
      <c r="S39" s="442"/>
      <c r="T39" s="438"/>
      <c r="U39" s="433"/>
      <c r="V39" s="462"/>
    </row>
    <row r="40" spans="1:22" s="32" customFormat="1" ht="15" customHeight="1">
      <c r="A40" s="455"/>
      <c r="B40" s="433"/>
      <c r="C40" s="393"/>
      <c r="D40" s="392" t="s">
        <v>273</v>
      </c>
      <c r="E40" s="285" t="s">
        <v>21</v>
      </c>
      <c r="F40" s="261">
        <f>SUM(G40:Q40)</f>
        <v>30022</v>
      </c>
      <c r="G40" s="198">
        <f>G34+G37</f>
        <v>67</v>
      </c>
      <c r="H40" s="198">
        <f t="shared" ref="H40:Q40" si="16">H34+H37</f>
        <v>0</v>
      </c>
      <c r="I40" s="198">
        <f t="shared" si="16"/>
        <v>1641</v>
      </c>
      <c r="J40" s="198">
        <f t="shared" si="16"/>
        <v>1412</v>
      </c>
      <c r="K40" s="198">
        <f t="shared" si="16"/>
        <v>1241</v>
      </c>
      <c r="L40" s="198">
        <f t="shared" si="16"/>
        <v>3077</v>
      </c>
      <c r="M40" s="198">
        <f t="shared" si="16"/>
        <v>2518</v>
      </c>
      <c r="N40" s="198">
        <f t="shared" si="16"/>
        <v>3871</v>
      </c>
      <c r="O40" s="198">
        <f t="shared" si="16"/>
        <v>3352</v>
      </c>
      <c r="P40" s="198">
        <f t="shared" si="16"/>
        <v>1999</v>
      </c>
      <c r="Q40" s="198">
        <f t="shared" si="16"/>
        <v>10844</v>
      </c>
      <c r="R40" s="285" t="s">
        <v>1</v>
      </c>
      <c r="S40" s="392" t="s">
        <v>180</v>
      </c>
      <c r="T40" s="438"/>
      <c r="U40" s="433"/>
      <c r="V40" s="462"/>
    </row>
    <row r="41" spans="1:22" s="32" customFormat="1">
      <c r="A41" s="455"/>
      <c r="B41" s="433"/>
      <c r="C41" s="393"/>
      <c r="D41" s="393"/>
      <c r="E41" s="285" t="s">
        <v>22</v>
      </c>
      <c r="F41" s="261">
        <f>SUM(G41:Q41)</f>
        <v>81620</v>
      </c>
      <c r="G41" s="198">
        <f t="shared" ref="G41:Q42" si="17">G35+G38</f>
        <v>0</v>
      </c>
      <c r="H41" s="198">
        <f t="shared" si="17"/>
        <v>294</v>
      </c>
      <c r="I41" s="198">
        <f t="shared" si="17"/>
        <v>2404</v>
      </c>
      <c r="J41" s="198">
        <f t="shared" si="17"/>
        <v>5295</v>
      </c>
      <c r="K41" s="198">
        <f t="shared" si="17"/>
        <v>7846</v>
      </c>
      <c r="L41" s="198">
        <f t="shared" si="17"/>
        <v>6926</v>
      </c>
      <c r="M41" s="198">
        <f t="shared" si="17"/>
        <v>6612</v>
      </c>
      <c r="N41" s="198">
        <f t="shared" si="17"/>
        <v>8517</v>
      </c>
      <c r="O41" s="198">
        <f t="shared" si="17"/>
        <v>5502</v>
      </c>
      <c r="P41" s="198">
        <f t="shared" si="17"/>
        <v>5839</v>
      </c>
      <c r="Q41" s="198">
        <f t="shared" si="17"/>
        <v>32385</v>
      </c>
      <c r="R41" s="285" t="s">
        <v>2</v>
      </c>
      <c r="S41" s="393"/>
      <c r="T41" s="438"/>
      <c r="U41" s="433"/>
      <c r="V41" s="462"/>
    </row>
    <row r="42" spans="1:22" s="32" customFormat="1">
      <c r="A42" s="455"/>
      <c r="B42" s="433"/>
      <c r="C42" s="394"/>
      <c r="D42" s="394"/>
      <c r="E42" s="285" t="s">
        <v>0</v>
      </c>
      <c r="F42" s="261">
        <f t="shared" ref="F42" si="18">SUM(G42:Q42)</f>
        <v>111642</v>
      </c>
      <c r="G42" s="198">
        <f t="shared" si="17"/>
        <v>67</v>
      </c>
      <c r="H42" s="198">
        <f t="shared" si="17"/>
        <v>294</v>
      </c>
      <c r="I42" s="198">
        <f t="shared" si="17"/>
        <v>4045</v>
      </c>
      <c r="J42" s="198">
        <f t="shared" si="17"/>
        <v>6707</v>
      </c>
      <c r="K42" s="198">
        <f t="shared" si="17"/>
        <v>9087</v>
      </c>
      <c r="L42" s="198">
        <f t="shared" si="17"/>
        <v>10003</v>
      </c>
      <c r="M42" s="198">
        <f t="shared" si="17"/>
        <v>9130</v>
      </c>
      <c r="N42" s="198">
        <f t="shared" si="17"/>
        <v>12388</v>
      </c>
      <c r="O42" s="198">
        <f t="shared" si="17"/>
        <v>8854</v>
      </c>
      <c r="P42" s="198">
        <f t="shared" si="17"/>
        <v>7838</v>
      </c>
      <c r="Q42" s="198">
        <f t="shared" si="17"/>
        <v>43229</v>
      </c>
      <c r="R42" s="285" t="s">
        <v>16</v>
      </c>
      <c r="S42" s="394"/>
      <c r="T42" s="438"/>
      <c r="U42" s="433"/>
      <c r="V42" s="462"/>
    </row>
    <row r="43" spans="1:22" s="32" customFormat="1" ht="15" customHeight="1">
      <c r="A43" s="455"/>
      <c r="B43" s="433"/>
      <c r="C43" s="382" t="s">
        <v>272</v>
      </c>
      <c r="D43" s="377"/>
      <c r="E43" s="284" t="s">
        <v>21</v>
      </c>
      <c r="F43" s="194">
        <v>25108</v>
      </c>
      <c r="G43" s="195">
        <v>110</v>
      </c>
      <c r="H43" s="195">
        <v>353</v>
      </c>
      <c r="I43" s="195">
        <v>734</v>
      </c>
      <c r="J43" s="195">
        <v>898</v>
      </c>
      <c r="K43" s="195">
        <v>1878</v>
      </c>
      <c r="L43" s="195">
        <v>3015</v>
      </c>
      <c r="M43" s="195">
        <v>1373</v>
      </c>
      <c r="N43" s="195">
        <v>4061</v>
      </c>
      <c r="O43" s="195">
        <v>2296</v>
      </c>
      <c r="P43" s="195">
        <v>1532</v>
      </c>
      <c r="Q43" s="195">
        <v>8858</v>
      </c>
      <c r="R43" s="284" t="s">
        <v>1</v>
      </c>
      <c r="S43" s="442" t="s">
        <v>364</v>
      </c>
      <c r="T43" s="442"/>
      <c r="U43" s="433"/>
      <c r="V43" s="462"/>
    </row>
    <row r="44" spans="1:22" s="32" customFormat="1">
      <c r="A44" s="455"/>
      <c r="B44" s="433"/>
      <c r="C44" s="382"/>
      <c r="D44" s="377"/>
      <c r="E44" s="284" t="s">
        <v>22</v>
      </c>
      <c r="F44" s="194">
        <v>67765</v>
      </c>
      <c r="G44" s="197">
        <v>0</v>
      </c>
      <c r="H44" s="197">
        <v>225</v>
      </c>
      <c r="I44" s="197">
        <v>1103</v>
      </c>
      <c r="J44" s="197">
        <v>6369</v>
      </c>
      <c r="K44" s="197">
        <v>6506</v>
      </c>
      <c r="L44" s="197">
        <v>8510</v>
      </c>
      <c r="M44" s="197">
        <v>7442</v>
      </c>
      <c r="N44" s="197">
        <v>6013</v>
      </c>
      <c r="O44" s="197">
        <v>6595</v>
      </c>
      <c r="P44" s="197">
        <v>5211</v>
      </c>
      <c r="Q44" s="197">
        <v>19791</v>
      </c>
      <c r="R44" s="284" t="s">
        <v>2</v>
      </c>
      <c r="S44" s="442"/>
      <c r="T44" s="442"/>
      <c r="U44" s="433"/>
      <c r="V44" s="462"/>
    </row>
    <row r="45" spans="1:22" s="32" customFormat="1">
      <c r="A45" s="455"/>
      <c r="B45" s="433"/>
      <c r="C45" s="384"/>
      <c r="D45" s="379"/>
      <c r="E45" s="284" t="s">
        <v>0</v>
      </c>
      <c r="F45" s="197">
        <f t="shared" ref="F45:Q45" si="19">SUM(F43:F44)</f>
        <v>92873</v>
      </c>
      <c r="G45" s="197">
        <f t="shared" si="19"/>
        <v>110</v>
      </c>
      <c r="H45" s="197">
        <f t="shared" si="19"/>
        <v>578</v>
      </c>
      <c r="I45" s="197">
        <f t="shared" si="19"/>
        <v>1837</v>
      </c>
      <c r="J45" s="197">
        <f t="shared" si="19"/>
        <v>7267</v>
      </c>
      <c r="K45" s="197">
        <f t="shared" si="19"/>
        <v>8384</v>
      </c>
      <c r="L45" s="197">
        <f t="shared" si="19"/>
        <v>11525</v>
      </c>
      <c r="M45" s="197">
        <f t="shared" si="19"/>
        <v>8815</v>
      </c>
      <c r="N45" s="197">
        <f t="shared" si="19"/>
        <v>10074</v>
      </c>
      <c r="O45" s="197">
        <f t="shared" si="19"/>
        <v>8891</v>
      </c>
      <c r="P45" s="197">
        <f t="shared" si="19"/>
        <v>6743</v>
      </c>
      <c r="Q45" s="197">
        <f t="shared" si="19"/>
        <v>28649</v>
      </c>
      <c r="R45" s="284" t="s">
        <v>16</v>
      </c>
      <c r="S45" s="442"/>
      <c r="T45" s="442"/>
      <c r="U45" s="433"/>
      <c r="V45" s="462"/>
    </row>
    <row r="46" spans="1:22" s="32" customFormat="1" ht="14.45" customHeight="1">
      <c r="A46" s="455"/>
      <c r="B46" s="433"/>
      <c r="C46" s="406" t="s">
        <v>275</v>
      </c>
      <c r="D46" s="387"/>
      <c r="E46" s="286" t="s">
        <v>21</v>
      </c>
      <c r="F46" s="224">
        <f>SUM(G46:Q46)</f>
        <v>3968810</v>
      </c>
      <c r="G46" s="224">
        <v>23717</v>
      </c>
      <c r="H46" s="224">
        <v>223814</v>
      </c>
      <c r="I46" s="224">
        <v>557476</v>
      </c>
      <c r="J46" s="224">
        <v>633431</v>
      </c>
      <c r="K46" s="224">
        <v>598178</v>
      </c>
      <c r="L46" s="224">
        <v>533421</v>
      </c>
      <c r="M46" s="224">
        <v>442218</v>
      </c>
      <c r="N46" s="224">
        <v>342030</v>
      </c>
      <c r="O46" s="224">
        <v>242967</v>
      </c>
      <c r="P46" s="224">
        <v>168427</v>
      </c>
      <c r="Q46" s="224">
        <v>203131</v>
      </c>
      <c r="R46" s="286" t="s">
        <v>1</v>
      </c>
      <c r="S46" s="398" t="s">
        <v>276</v>
      </c>
      <c r="T46" s="398"/>
      <c r="U46" s="433"/>
      <c r="V46" s="462"/>
    </row>
    <row r="47" spans="1:22" s="32" customFormat="1">
      <c r="A47" s="455"/>
      <c r="B47" s="433"/>
      <c r="C47" s="407"/>
      <c r="D47" s="389"/>
      <c r="E47" s="286" t="s">
        <v>22</v>
      </c>
      <c r="F47" s="224">
        <f>SUM(G47:Q47)</f>
        <v>3890508</v>
      </c>
      <c r="G47" s="224">
        <v>1451</v>
      </c>
      <c r="H47" s="224">
        <v>32742</v>
      </c>
      <c r="I47" s="224">
        <v>302627</v>
      </c>
      <c r="J47" s="224">
        <v>565429</v>
      </c>
      <c r="K47" s="224">
        <v>626604</v>
      </c>
      <c r="L47" s="224">
        <v>580380</v>
      </c>
      <c r="M47" s="224">
        <v>496538</v>
      </c>
      <c r="N47" s="224">
        <v>405571</v>
      </c>
      <c r="O47" s="224">
        <v>316533</v>
      </c>
      <c r="P47" s="224">
        <v>225199</v>
      </c>
      <c r="Q47" s="224">
        <v>337434</v>
      </c>
      <c r="R47" s="286" t="s">
        <v>2</v>
      </c>
      <c r="S47" s="398"/>
      <c r="T47" s="398"/>
      <c r="U47" s="433"/>
      <c r="V47" s="462"/>
    </row>
    <row r="48" spans="1:22" s="32" customFormat="1" ht="14.45" customHeight="1">
      <c r="A48" s="455"/>
      <c r="B48" s="450"/>
      <c r="C48" s="407"/>
      <c r="D48" s="389"/>
      <c r="E48" s="286" t="s">
        <v>0</v>
      </c>
      <c r="F48" s="262">
        <f t="shared" ref="F48" si="20">SUM(G48:Q48)</f>
        <v>7859318</v>
      </c>
      <c r="G48" s="209">
        <f t="shared" ref="G48:Q48" si="21">SUM(G46:G47)</f>
        <v>25168</v>
      </c>
      <c r="H48" s="209">
        <f t="shared" si="21"/>
        <v>256556</v>
      </c>
      <c r="I48" s="209">
        <f t="shared" si="21"/>
        <v>860103</v>
      </c>
      <c r="J48" s="209">
        <f t="shared" si="21"/>
        <v>1198860</v>
      </c>
      <c r="K48" s="209">
        <f t="shared" si="21"/>
        <v>1224782</v>
      </c>
      <c r="L48" s="209">
        <f t="shared" si="21"/>
        <v>1113801</v>
      </c>
      <c r="M48" s="209">
        <f t="shared" si="21"/>
        <v>938756</v>
      </c>
      <c r="N48" s="209">
        <f t="shared" si="21"/>
        <v>747601</v>
      </c>
      <c r="O48" s="209">
        <f t="shared" si="21"/>
        <v>559500</v>
      </c>
      <c r="P48" s="209">
        <f t="shared" si="21"/>
        <v>393626</v>
      </c>
      <c r="Q48" s="209">
        <f t="shared" si="21"/>
        <v>540565</v>
      </c>
      <c r="R48" s="286" t="s">
        <v>16</v>
      </c>
      <c r="S48" s="398"/>
      <c r="T48" s="398"/>
      <c r="U48" s="441"/>
      <c r="V48" s="462"/>
    </row>
    <row r="49" spans="1:22" s="32" customFormat="1" ht="15" customHeight="1">
      <c r="A49" s="455"/>
      <c r="B49" s="445" t="s">
        <v>29</v>
      </c>
      <c r="C49" s="451" t="s">
        <v>289</v>
      </c>
      <c r="D49" s="451"/>
      <c r="E49" s="314" t="s">
        <v>21</v>
      </c>
      <c r="F49" s="206">
        <v>384802</v>
      </c>
      <c r="G49" s="206">
        <v>199</v>
      </c>
      <c r="H49" s="206">
        <v>696</v>
      </c>
      <c r="I49" s="206">
        <v>3376</v>
      </c>
      <c r="J49" s="206">
        <v>4725</v>
      </c>
      <c r="K49" s="206">
        <v>8690</v>
      </c>
      <c r="L49" s="206">
        <v>16529</v>
      </c>
      <c r="M49" s="206">
        <v>27787</v>
      </c>
      <c r="N49" s="206">
        <v>36797</v>
      </c>
      <c r="O49" s="206">
        <v>48373</v>
      </c>
      <c r="P49" s="206">
        <v>48450</v>
      </c>
      <c r="Q49" s="206">
        <v>189180</v>
      </c>
      <c r="R49" s="314" t="s">
        <v>1</v>
      </c>
      <c r="S49" s="451" t="s">
        <v>371</v>
      </c>
      <c r="T49" s="451"/>
      <c r="U49" s="432" t="s">
        <v>31</v>
      </c>
      <c r="V49" s="462"/>
    </row>
    <row r="50" spans="1:22" s="32" customFormat="1">
      <c r="A50" s="455"/>
      <c r="B50" s="433"/>
      <c r="C50" s="451"/>
      <c r="D50" s="451"/>
      <c r="E50" s="314" t="s">
        <v>22</v>
      </c>
      <c r="F50" s="207">
        <v>24857</v>
      </c>
      <c r="G50" s="260">
        <v>0</v>
      </c>
      <c r="H50" s="260">
        <v>15</v>
      </c>
      <c r="I50" s="260">
        <v>430</v>
      </c>
      <c r="J50" s="260">
        <v>314</v>
      </c>
      <c r="K50" s="260">
        <v>759</v>
      </c>
      <c r="L50" s="260">
        <v>1041</v>
      </c>
      <c r="M50" s="260">
        <v>2072</v>
      </c>
      <c r="N50" s="260">
        <v>1478</v>
      </c>
      <c r="O50" s="260">
        <v>1227</v>
      </c>
      <c r="P50" s="260">
        <v>1951</v>
      </c>
      <c r="Q50" s="260">
        <v>15570</v>
      </c>
      <c r="R50" s="314" t="s">
        <v>2</v>
      </c>
      <c r="S50" s="451"/>
      <c r="T50" s="451"/>
      <c r="U50" s="433"/>
      <c r="V50" s="462"/>
    </row>
    <row r="51" spans="1:22" s="32" customFormat="1">
      <c r="A51" s="455"/>
      <c r="B51" s="433"/>
      <c r="C51" s="451"/>
      <c r="D51" s="451"/>
      <c r="E51" s="314" t="s">
        <v>0</v>
      </c>
      <c r="F51" s="207">
        <f t="shared" ref="F51" si="22">SUM(G51:Q51)</f>
        <v>409659</v>
      </c>
      <c r="G51" s="207">
        <f t="shared" ref="G51:Q51" si="23">SUM(G49:G50)</f>
        <v>199</v>
      </c>
      <c r="H51" s="207">
        <f t="shared" si="23"/>
        <v>711</v>
      </c>
      <c r="I51" s="207">
        <f t="shared" si="23"/>
        <v>3806</v>
      </c>
      <c r="J51" s="207">
        <f t="shared" si="23"/>
        <v>5039</v>
      </c>
      <c r="K51" s="207">
        <f t="shared" si="23"/>
        <v>9449</v>
      </c>
      <c r="L51" s="207">
        <f t="shared" si="23"/>
        <v>17570</v>
      </c>
      <c r="M51" s="207">
        <f t="shared" si="23"/>
        <v>29859</v>
      </c>
      <c r="N51" s="207">
        <f t="shared" si="23"/>
        <v>38275</v>
      </c>
      <c r="O51" s="207">
        <f t="shared" si="23"/>
        <v>49600</v>
      </c>
      <c r="P51" s="207">
        <f t="shared" si="23"/>
        <v>50401</v>
      </c>
      <c r="Q51" s="207">
        <f t="shared" si="23"/>
        <v>204750</v>
      </c>
      <c r="R51" s="314" t="s">
        <v>16</v>
      </c>
      <c r="S51" s="451"/>
      <c r="T51" s="451"/>
      <c r="U51" s="433"/>
      <c r="V51" s="462"/>
    </row>
    <row r="52" spans="1:22" s="32" customFormat="1" ht="15" customHeight="1">
      <c r="A52" s="455"/>
      <c r="B52" s="433"/>
      <c r="C52" s="392" t="s">
        <v>20</v>
      </c>
      <c r="D52" s="373" t="s">
        <v>270</v>
      </c>
      <c r="E52" s="284" t="s">
        <v>21</v>
      </c>
      <c r="F52" s="194">
        <v>20321</v>
      </c>
      <c r="G52" s="195">
        <v>0</v>
      </c>
      <c r="H52" s="195">
        <v>0</v>
      </c>
      <c r="I52" s="195">
        <v>0</v>
      </c>
      <c r="J52" s="195">
        <v>0</v>
      </c>
      <c r="K52" s="195">
        <v>0</v>
      </c>
      <c r="L52" s="195">
        <v>0</v>
      </c>
      <c r="M52" s="195">
        <v>270</v>
      </c>
      <c r="N52" s="195">
        <v>218</v>
      </c>
      <c r="O52" s="195">
        <v>1217</v>
      </c>
      <c r="P52" s="195">
        <v>1600</v>
      </c>
      <c r="Q52" s="195">
        <v>17016</v>
      </c>
      <c r="R52" s="284" t="s">
        <v>1</v>
      </c>
      <c r="S52" s="373" t="s">
        <v>108</v>
      </c>
      <c r="T52" s="394" t="s">
        <v>363</v>
      </c>
      <c r="U52" s="433"/>
      <c r="V52" s="462"/>
    </row>
    <row r="53" spans="1:22" s="32" customFormat="1">
      <c r="A53" s="455"/>
      <c r="B53" s="433"/>
      <c r="C53" s="393"/>
      <c r="D53" s="374"/>
      <c r="E53" s="284" t="s">
        <v>22</v>
      </c>
      <c r="F53" s="194">
        <v>930</v>
      </c>
      <c r="G53" s="197">
        <v>0</v>
      </c>
      <c r="H53" s="197">
        <v>0</v>
      </c>
      <c r="I53" s="197">
        <v>0</v>
      </c>
      <c r="J53" s="197">
        <v>0</v>
      </c>
      <c r="K53" s="197">
        <v>0</v>
      </c>
      <c r="L53" s="197">
        <v>0</v>
      </c>
      <c r="M53" s="197">
        <v>0</v>
      </c>
      <c r="N53" s="197">
        <v>0</v>
      </c>
      <c r="O53" s="197">
        <v>58</v>
      </c>
      <c r="P53" s="197">
        <v>183</v>
      </c>
      <c r="Q53" s="197">
        <v>689</v>
      </c>
      <c r="R53" s="284" t="s">
        <v>2</v>
      </c>
      <c r="S53" s="374"/>
      <c r="T53" s="438"/>
      <c r="U53" s="433"/>
      <c r="V53" s="462"/>
    </row>
    <row r="54" spans="1:22" s="32" customFormat="1">
      <c r="A54" s="455"/>
      <c r="B54" s="433"/>
      <c r="C54" s="393"/>
      <c r="D54" s="375"/>
      <c r="E54" s="284" t="s">
        <v>0</v>
      </c>
      <c r="F54" s="197">
        <f t="shared" ref="F54:Q54" si="24">SUM(F52:F53)</f>
        <v>21251</v>
      </c>
      <c r="G54" s="197">
        <f t="shared" si="24"/>
        <v>0</v>
      </c>
      <c r="H54" s="197">
        <f t="shared" si="24"/>
        <v>0</v>
      </c>
      <c r="I54" s="197">
        <f t="shared" si="24"/>
        <v>0</v>
      </c>
      <c r="J54" s="197">
        <f t="shared" si="24"/>
        <v>0</v>
      </c>
      <c r="K54" s="197">
        <f t="shared" si="24"/>
        <v>0</v>
      </c>
      <c r="L54" s="197">
        <f t="shared" si="24"/>
        <v>0</v>
      </c>
      <c r="M54" s="197">
        <f t="shared" si="24"/>
        <v>270</v>
      </c>
      <c r="N54" s="197">
        <f t="shared" si="24"/>
        <v>218</v>
      </c>
      <c r="O54" s="197">
        <f t="shared" si="24"/>
        <v>1275</v>
      </c>
      <c r="P54" s="197">
        <f t="shared" si="24"/>
        <v>1783</v>
      </c>
      <c r="Q54" s="197">
        <f t="shared" si="24"/>
        <v>17705</v>
      </c>
      <c r="R54" s="284" t="s">
        <v>16</v>
      </c>
      <c r="S54" s="375"/>
      <c r="T54" s="438"/>
      <c r="U54" s="433"/>
      <c r="V54" s="462"/>
    </row>
    <row r="55" spans="1:22" s="32" customFormat="1" ht="15" customHeight="1">
      <c r="A55" s="455"/>
      <c r="B55" s="433"/>
      <c r="C55" s="393"/>
      <c r="D55" s="373" t="s">
        <v>271</v>
      </c>
      <c r="E55" s="284" t="s">
        <v>21</v>
      </c>
      <c r="F55" s="196">
        <v>15031</v>
      </c>
      <c r="G55" s="197">
        <v>0</v>
      </c>
      <c r="H55" s="197">
        <v>0</v>
      </c>
      <c r="I55" s="197">
        <v>0</v>
      </c>
      <c r="J55" s="197">
        <v>0</v>
      </c>
      <c r="K55" s="197">
        <v>178</v>
      </c>
      <c r="L55" s="197">
        <v>429</v>
      </c>
      <c r="M55" s="197">
        <v>0</v>
      </c>
      <c r="N55" s="197">
        <v>542</v>
      </c>
      <c r="O55" s="197">
        <v>844</v>
      </c>
      <c r="P55" s="197">
        <v>1554</v>
      </c>
      <c r="Q55" s="197">
        <v>11484</v>
      </c>
      <c r="R55" s="284" t="s">
        <v>1</v>
      </c>
      <c r="S55" s="442" t="s">
        <v>109</v>
      </c>
      <c r="T55" s="438"/>
      <c r="U55" s="433"/>
      <c r="V55" s="462"/>
    </row>
    <row r="56" spans="1:22" s="32" customFormat="1">
      <c r="A56" s="455"/>
      <c r="B56" s="433"/>
      <c r="C56" s="393"/>
      <c r="D56" s="374"/>
      <c r="E56" s="284" t="s">
        <v>22</v>
      </c>
      <c r="F56" s="196">
        <v>1425</v>
      </c>
      <c r="G56" s="197">
        <v>0</v>
      </c>
      <c r="H56" s="197">
        <v>0</v>
      </c>
      <c r="I56" s="197">
        <v>0</v>
      </c>
      <c r="J56" s="197">
        <v>0</v>
      </c>
      <c r="K56" s="197">
        <v>0</v>
      </c>
      <c r="L56" s="197">
        <v>0</v>
      </c>
      <c r="M56" s="197">
        <v>0</v>
      </c>
      <c r="N56" s="197">
        <v>0</v>
      </c>
      <c r="O56" s="197">
        <v>156</v>
      </c>
      <c r="P56" s="197">
        <v>0</v>
      </c>
      <c r="Q56" s="197">
        <v>1269</v>
      </c>
      <c r="R56" s="284" t="s">
        <v>2</v>
      </c>
      <c r="S56" s="442"/>
      <c r="T56" s="438"/>
      <c r="U56" s="433"/>
      <c r="V56" s="462"/>
    </row>
    <row r="57" spans="1:22" s="32" customFormat="1">
      <c r="A57" s="455"/>
      <c r="B57" s="433"/>
      <c r="C57" s="393"/>
      <c r="D57" s="375"/>
      <c r="E57" s="284" t="s">
        <v>0</v>
      </c>
      <c r="F57" s="196">
        <f t="shared" ref="F57:Q57" si="25">SUM(F55:F56)</f>
        <v>16456</v>
      </c>
      <c r="G57" s="197">
        <f t="shared" si="25"/>
        <v>0</v>
      </c>
      <c r="H57" s="197">
        <f t="shared" si="25"/>
        <v>0</v>
      </c>
      <c r="I57" s="197">
        <f t="shared" si="25"/>
        <v>0</v>
      </c>
      <c r="J57" s="197">
        <f t="shared" si="25"/>
        <v>0</v>
      </c>
      <c r="K57" s="197">
        <f t="shared" si="25"/>
        <v>178</v>
      </c>
      <c r="L57" s="197">
        <f t="shared" si="25"/>
        <v>429</v>
      </c>
      <c r="M57" s="197">
        <f t="shared" si="25"/>
        <v>0</v>
      </c>
      <c r="N57" s="197">
        <f t="shared" si="25"/>
        <v>542</v>
      </c>
      <c r="O57" s="197">
        <f t="shared" si="25"/>
        <v>1000</v>
      </c>
      <c r="P57" s="197">
        <f t="shared" si="25"/>
        <v>1554</v>
      </c>
      <c r="Q57" s="197">
        <f t="shared" si="25"/>
        <v>12753</v>
      </c>
      <c r="R57" s="284" t="s">
        <v>16</v>
      </c>
      <c r="S57" s="442"/>
      <c r="T57" s="438"/>
      <c r="U57" s="433"/>
      <c r="V57" s="462"/>
    </row>
    <row r="58" spans="1:22" s="32" customFormat="1" ht="15" customHeight="1">
      <c r="A58" s="455"/>
      <c r="B58" s="433"/>
      <c r="C58" s="393"/>
      <c r="D58" s="392" t="s">
        <v>273</v>
      </c>
      <c r="E58" s="285" t="s">
        <v>21</v>
      </c>
      <c r="F58" s="261">
        <f>SUM(G58:Q58)</f>
        <v>35352</v>
      </c>
      <c r="G58" s="198">
        <f t="shared" ref="G58:Q58" si="26">G52+G55</f>
        <v>0</v>
      </c>
      <c r="H58" s="198">
        <f t="shared" si="26"/>
        <v>0</v>
      </c>
      <c r="I58" s="198">
        <f t="shared" si="26"/>
        <v>0</v>
      </c>
      <c r="J58" s="198">
        <f t="shared" si="26"/>
        <v>0</v>
      </c>
      <c r="K58" s="198">
        <f t="shared" si="26"/>
        <v>178</v>
      </c>
      <c r="L58" s="198">
        <f t="shared" si="26"/>
        <v>429</v>
      </c>
      <c r="M58" s="198">
        <f t="shared" si="26"/>
        <v>270</v>
      </c>
      <c r="N58" s="198">
        <f t="shared" si="26"/>
        <v>760</v>
      </c>
      <c r="O58" s="198">
        <f t="shared" si="26"/>
        <v>2061</v>
      </c>
      <c r="P58" s="198">
        <f t="shared" si="26"/>
        <v>3154</v>
      </c>
      <c r="Q58" s="198">
        <f t="shared" si="26"/>
        <v>28500</v>
      </c>
      <c r="R58" s="285" t="s">
        <v>1</v>
      </c>
      <c r="S58" s="392" t="s">
        <v>180</v>
      </c>
      <c r="T58" s="438"/>
      <c r="U58" s="433"/>
      <c r="V58" s="462"/>
    </row>
    <row r="59" spans="1:22" s="32" customFormat="1">
      <c r="A59" s="455"/>
      <c r="B59" s="433"/>
      <c r="C59" s="393"/>
      <c r="D59" s="393"/>
      <c r="E59" s="285" t="s">
        <v>22</v>
      </c>
      <c r="F59" s="261">
        <f>SUM(G59:Q59)</f>
        <v>2355</v>
      </c>
      <c r="G59" s="198">
        <f t="shared" ref="G59:Q59" si="27">G53+G56</f>
        <v>0</v>
      </c>
      <c r="H59" s="198">
        <f t="shared" si="27"/>
        <v>0</v>
      </c>
      <c r="I59" s="198">
        <f t="shared" si="27"/>
        <v>0</v>
      </c>
      <c r="J59" s="198">
        <f t="shared" si="27"/>
        <v>0</v>
      </c>
      <c r="K59" s="198">
        <f t="shared" si="27"/>
        <v>0</v>
      </c>
      <c r="L59" s="198">
        <f t="shared" si="27"/>
        <v>0</v>
      </c>
      <c r="M59" s="198">
        <f t="shared" si="27"/>
        <v>0</v>
      </c>
      <c r="N59" s="198">
        <f t="shared" si="27"/>
        <v>0</v>
      </c>
      <c r="O59" s="198">
        <f t="shared" si="27"/>
        <v>214</v>
      </c>
      <c r="P59" s="198">
        <f t="shared" si="27"/>
        <v>183</v>
      </c>
      <c r="Q59" s="198">
        <f t="shared" si="27"/>
        <v>1958</v>
      </c>
      <c r="R59" s="285" t="s">
        <v>2</v>
      </c>
      <c r="S59" s="393"/>
      <c r="T59" s="438"/>
      <c r="U59" s="433"/>
      <c r="V59" s="462"/>
    </row>
    <row r="60" spans="1:22" s="32" customFormat="1">
      <c r="A60" s="455"/>
      <c r="B60" s="433"/>
      <c r="C60" s="394"/>
      <c r="D60" s="394"/>
      <c r="E60" s="285" t="s">
        <v>0</v>
      </c>
      <c r="F60" s="261">
        <f t="shared" ref="F60" si="28">SUM(G60:Q60)</f>
        <v>37707</v>
      </c>
      <c r="G60" s="198">
        <f t="shared" ref="G60:Q60" si="29">G54+G57</f>
        <v>0</v>
      </c>
      <c r="H60" s="198">
        <f t="shared" si="29"/>
        <v>0</v>
      </c>
      <c r="I60" s="198">
        <f t="shared" si="29"/>
        <v>0</v>
      </c>
      <c r="J60" s="198">
        <f t="shared" si="29"/>
        <v>0</v>
      </c>
      <c r="K60" s="198">
        <f t="shared" si="29"/>
        <v>178</v>
      </c>
      <c r="L60" s="198">
        <f t="shared" si="29"/>
        <v>429</v>
      </c>
      <c r="M60" s="198">
        <f t="shared" si="29"/>
        <v>270</v>
      </c>
      <c r="N60" s="198">
        <f t="shared" si="29"/>
        <v>760</v>
      </c>
      <c r="O60" s="198">
        <f t="shared" si="29"/>
        <v>2275</v>
      </c>
      <c r="P60" s="198">
        <f t="shared" si="29"/>
        <v>3337</v>
      </c>
      <c r="Q60" s="198">
        <f t="shared" si="29"/>
        <v>30458</v>
      </c>
      <c r="R60" s="285" t="s">
        <v>16</v>
      </c>
      <c r="S60" s="394"/>
      <c r="T60" s="438"/>
      <c r="U60" s="433"/>
      <c r="V60" s="462"/>
    </row>
    <row r="61" spans="1:22" s="32" customFormat="1" ht="15" customHeight="1">
      <c r="A61" s="455"/>
      <c r="B61" s="433"/>
      <c r="C61" s="382" t="s">
        <v>272</v>
      </c>
      <c r="D61" s="377"/>
      <c r="E61" s="284" t="s">
        <v>21</v>
      </c>
      <c r="F61" s="194">
        <v>16678</v>
      </c>
      <c r="G61" s="195">
        <v>0</v>
      </c>
      <c r="H61" s="195">
        <v>0</v>
      </c>
      <c r="I61" s="195">
        <v>0</v>
      </c>
      <c r="J61" s="195">
        <v>0</v>
      </c>
      <c r="K61" s="195">
        <v>0</v>
      </c>
      <c r="L61" s="195">
        <v>382</v>
      </c>
      <c r="M61" s="195">
        <v>739</v>
      </c>
      <c r="N61" s="195">
        <v>1105</v>
      </c>
      <c r="O61" s="195">
        <v>1871</v>
      </c>
      <c r="P61" s="195">
        <v>2320</v>
      </c>
      <c r="Q61" s="195">
        <v>10261</v>
      </c>
      <c r="R61" s="284" t="s">
        <v>1</v>
      </c>
      <c r="S61" s="442" t="s">
        <v>364</v>
      </c>
      <c r="T61" s="442"/>
      <c r="U61" s="433"/>
      <c r="V61" s="462"/>
    </row>
    <row r="62" spans="1:22" s="32" customFormat="1">
      <c r="A62" s="455"/>
      <c r="B62" s="433"/>
      <c r="C62" s="382"/>
      <c r="D62" s="377"/>
      <c r="E62" s="284" t="s">
        <v>22</v>
      </c>
      <c r="F62" s="194">
        <v>3144</v>
      </c>
      <c r="G62" s="197">
        <v>0</v>
      </c>
      <c r="H62" s="197">
        <v>0</v>
      </c>
      <c r="I62" s="197">
        <v>0</v>
      </c>
      <c r="J62" s="197">
        <v>0</v>
      </c>
      <c r="K62" s="197">
        <v>0</v>
      </c>
      <c r="L62" s="197">
        <v>0</v>
      </c>
      <c r="M62" s="197">
        <v>629</v>
      </c>
      <c r="N62" s="197">
        <v>289</v>
      </c>
      <c r="O62" s="197">
        <v>0</v>
      </c>
      <c r="P62" s="197">
        <v>317</v>
      </c>
      <c r="Q62" s="197">
        <v>1909</v>
      </c>
      <c r="R62" s="284" t="s">
        <v>2</v>
      </c>
      <c r="S62" s="442"/>
      <c r="T62" s="442"/>
      <c r="U62" s="433"/>
      <c r="V62" s="462"/>
    </row>
    <row r="63" spans="1:22" s="32" customFormat="1">
      <c r="A63" s="455"/>
      <c r="B63" s="433"/>
      <c r="C63" s="384"/>
      <c r="D63" s="379"/>
      <c r="E63" s="284" t="s">
        <v>0</v>
      </c>
      <c r="F63" s="197">
        <f t="shared" ref="F63:Q63" si="30">SUM(F61:F62)</f>
        <v>19822</v>
      </c>
      <c r="G63" s="197">
        <f t="shared" si="30"/>
        <v>0</v>
      </c>
      <c r="H63" s="197">
        <f t="shared" si="30"/>
        <v>0</v>
      </c>
      <c r="I63" s="197">
        <f t="shared" si="30"/>
        <v>0</v>
      </c>
      <c r="J63" s="197">
        <f t="shared" si="30"/>
        <v>0</v>
      </c>
      <c r="K63" s="197">
        <f t="shared" si="30"/>
        <v>0</v>
      </c>
      <c r="L63" s="197">
        <f t="shared" si="30"/>
        <v>382</v>
      </c>
      <c r="M63" s="197">
        <f t="shared" si="30"/>
        <v>1368</v>
      </c>
      <c r="N63" s="197">
        <f t="shared" si="30"/>
        <v>1394</v>
      </c>
      <c r="O63" s="197">
        <f t="shared" si="30"/>
        <v>1871</v>
      </c>
      <c r="P63" s="197">
        <f t="shared" si="30"/>
        <v>2637</v>
      </c>
      <c r="Q63" s="197">
        <f t="shared" si="30"/>
        <v>12170</v>
      </c>
      <c r="R63" s="284" t="s">
        <v>16</v>
      </c>
      <c r="S63" s="442"/>
      <c r="T63" s="442"/>
      <c r="U63" s="433"/>
      <c r="V63" s="462"/>
    </row>
    <row r="64" spans="1:22" s="32" customFormat="1" ht="15" customHeight="1">
      <c r="A64" s="455"/>
      <c r="B64" s="433"/>
      <c r="C64" s="406" t="s">
        <v>275</v>
      </c>
      <c r="D64" s="387"/>
      <c r="E64" s="286" t="s">
        <v>21</v>
      </c>
      <c r="F64" s="224">
        <f>SUM(G64:Q64)</f>
        <v>332772</v>
      </c>
      <c r="G64" s="224">
        <v>199</v>
      </c>
      <c r="H64" s="224">
        <v>696</v>
      </c>
      <c r="I64" s="224">
        <v>3376</v>
      </c>
      <c r="J64" s="224">
        <v>4725</v>
      </c>
      <c r="K64" s="224">
        <v>8512</v>
      </c>
      <c r="L64" s="224">
        <v>15718</v>
      </c>
      <c r="M64" s="224">
        <v>26778</v>
      </c>
      <c r="N64" s="224">
        <v>34932</v>
      </c>
      <c r="O64" s="224">
        <v>44441</v>
      </c>
      <c r="P64" s="224">
        <v>42976</v>
      </c>
      <c r="Q64" s="224">
        <v>150419</v>
      </c>
      <c r="R64" s="286" t="s">
        <v>1</v>
      </c>
      <c r="S64" s="398" t="s">
        <v>276</v>
      </c>
      <c r="T64" s="398"/>
      <c r="U64" s="433"/>
      <c r="V64" s="462"/>
    </row>
    <row r="65" spans="1:22" s="32" customFormat="1">
      <c r="A65" s="455"/>
      <c r="B65" s="433"/>
      <c r="C65" s="407"/>
      <c r="D65" s="389"/>
      <c r="E65" s="286" t="s">
        <v>22</v>
      </c>
      <c r="F65" s="224">
        <f>SUM(G65:Q65)</f>
        <v>19358</v>
      </c>
      <c r="G65" s="224">
        <v>0</v>
      </c>
      <c r="H65" s="224">
        <v>15</v>
      </c>
      <c r="I65" s="224">
        <v>430</v>
      </c>
      <c r="J65" s="224">
        <v>314</v>
      </c>
      <c r="K65" s="224">
        <v>759</v>
      </c>
      <c r="L65" s="224">
        <v>1041</v>
      </c>
      <c r="M65" s="224">
        <v>1443</v>
      </c>
      <c r="N65" s="224">
        <v>1189</v>
      </c>
      <c r="O65" s="224">
        <v>1013</v>
      </c>
      <c r="P65" s="224">
        <v>1451</v>
      </c>
      <c r="Q65" s="224">
        <v>11703</v>
      </c>
      <c r="R65" s="286" t="s">
        <v>2</v>
      </c>
      <c r="S65" s="398"/>
      <c r="T65" s="398"/>
      <c r="U65" s="433"/>
      <c r="V65" s="462"/>
    </row>
    <row r="66" spans="1:22" s="32" customFormat="1" ht="15" customHeight="1">
      <c r="A66" s="455"/>
      <c r="B66" s="450"/>
      <c r="C66" s="407"/>
      <c r="D66" s="389"/>
      <c r="E66" s="286" t="s">
        <v>0</v>
      </c>
      <c r="F66" s="262">
        <f t="shared" ref="F66" si="31">SUM(G66:Q66)</f>
        <v>352130</v>
      </c>
      <c r="G66" s="209">
        <f t="shared" ref="G66:Q66" si="32">SUM(G64:G65)</f>
        <v>199</v>
      </c>
      <c r="H66" s="209">
        <f t="shared" si="32"/>
        <v>711</v>
      </c>
      <c r="I66" s="209">
        <f t="shared" si="32"/>
        <v>3806</v>
      </c>
      <c r="J66" s="209">
        <f t="shared" si="32"/>
        <v>5039</v>
      </c>
      <c r="K66" s="209">
        <f t="shared" si="32"/>
        <v>9271</v>
      </c>
      <c r="L66" s="209">
        <f t="shared" si="32"/>
        <v>16759</v>
      </c>
      <c r="M66" s="209">
        <f t="shared" si="32"/>
        <v>28221</v>
      </c>
      <c r="N66" s="209">
        <f t="shared" si="32"/>
        <v>36121</v>
      </c>
      <c r="O66" s="209">
        <f t="shared" si="32"/>
        <v>45454</v>
      </c>
      <c r="P66" s="209">
        <f t="shared" si="32"/>
        <v>44427</v>
      </c>
      <c r="Q66" s="209">
        <f t="shared" si="32"/>
        <v>162122</v>
      </c>
      <c r="R66" s="286" t="s">
        <v>16</v>
      </c>
      <c r="S66" s="398"/>
      <c r="T66" s="398"/>
      <c r="U66" s="441"/>
      <c r="V66" s="462"/>
    </row>
    <row r="67" spans="1:22" s="32" customFormat="1" ht="15" customHeight="1">
      <c r="A67" s="455"/>
      <c r="B67" s="445" t="s">
        <v>92</v>
      </c>
      <c r="C67" s="451" t="s">
        <v>288</v>
      </c>
      <c r="D67" s="451"/>
      <c r="E67" s="313" t="s">
        <v>21</v>
      </c>
      <c r="F67" s="206">
        <v>176275</v>
      </c>
      <c r="G67" s="206">
        <v>823</v>
      </c>
      <c r="H67" s="206">
        <v>9099</v>
      </c>
      <c r="I67" s="206">
        <v>27034</v>
      </c>
      <c r="J67" s="206">
        <v>23943</v>
      </c>
      <c r="K67" s="206">
        <v>35070</v>
      </c>
      <c r="L67" s="206">
        <v>23932</v>
      </c>
      <c r="M67" s="206">
        <v>18867</v>
      </c>
      <c r="N67" s="206">
        <v>12842</v>
      </c>
      <c r="O67" s="206">
        <v>8373</v>
      </c>
      <c r="P67" s="206">
        <v>5895</v>
      </c>
      <c r="Q67" s="206">
        <v>10397</v>
      </c>
      <c r="R67" s="314" t="s">
        <v>1</v>
      </c>
      <c r="S67" s="451" t="s">
        <v>371</v>
      </c>
      <c r="T67" s="451"/>
      <c r="U67" s="432" t="s">
        <v>94</v>
      </c>
      <c r="V67" s="462"/>
    </row>
    <row r="68" spans="1:22" s="32" customFormat="1">
      <c r="A68" s="455"/>
      <c r="B68" s="433"/>
      <c r="C68" s="451"/>
      <c r="D68" s="451"/>
      <c r="E68" s="313" t="s">
        <v>22</v>
      </c>
      <c r="F68" s="207">
        <v>61610</v>
      </c>
      <c r="G68" s="260">
        <v>0</v>
      </c>
      <c r="H68" s="260">
        <v>595</v>
      </c>
      <c r="I68" s="260">
        <v>5791</v>
      </c>
      <c r="J68" s="260">
        <v>10782</v>
      </c>
      <c r="K68" s="260">
        <v>15777</v>
      </c>
      <c r="L68" s="260">
        <v>9823</v>
      </c>
      <c r="M68" s="260">
        <v>6138</v>
      </c>
      <c r="N68" s="260">
        <v>5157</v>
      </c>
      <c r="O68" s="260">
        <v>2741</v>
      </c>
      <c r="P68" s="260">
        <v>2888</v>
      </c>
      <c r="Q68" s="260">
        <v>1918</v>
      </c>
      <c r="R68" s="314" t="s">
        <v>2</v>
      </c>
      <c r="S68" s="451"/>
      <c r="T68" s="451"/>
      <c r="U68" s="433"/>
      <c r="V68" s="462"/>
    </row>
    <row r="69" spans="1:22" s="32" customFormat="1">
      <c r="A69" s="455"/>
      <c r="B69" s="433"/>
      <c r="C69" s="451"/>
      <c r="D69" s="451"/>
      <c r="E69" s="313" t="s">
        <v>0</v>
      </c>
      <c r="F69" s="207">
        <f t="shared" ref="F69" si="33">SUM(G69:Q69)</f>
        <v>237885</v>
      </c>
      <c r="G69" s="207">
        <f t="shared" ref="G69:Q69" si="34">SUM(G67:G68)</f>
        <v>823</v>
      </c>
      <c r="H69" s="207">
        <f t="shared" si="34"/>
        <v>9694</v>
      </c>
      <c r="I69" s="207">
        <f t="shared" si="34"/>
        <v>32825</v>
      </c>
      <c r="J69" s="207">
        <f t="shared" si="34"/>
        <v>34725</v>
      </c>
      <c r="K69" s="207">
        <f t="shared" si="34"/>
        <v>50847</v>
      </c>
      <c r="L69" s="207">
        <f t="shared" si="34"/>
        <v>33755</v>
      </c>
      <c r="M69" s="207">
        <f t="shared" si="34"/>
        <v>25005</v>
      </c>
      <c r="N69" s="207">
        <f t="shared" si="34"/>
        <v>17999</v>
      </c>
      <c r="O69" s="207">
        <f t="shared" si="34"/>
        <v>11114</v>
      </c>
      <c r="P69" s="207">
        <f t="shared" si="34"/>
        <v>8783</v>
      </c>
      <c r="Q69" s="207">
        <f t="shared" si="34"/>
        <v>12315</v>
      </c>
      <c r="R69" s="314" t="s">
        <v>16</v>
      </c>
      <c r="S69" s="451"/>
      <c r="T69" s="451"/>
      <c r="U69" s="433"/>
      <c r="V69" s="462"/>
    </row>
    <row r="70" spans="1:22" s="32" customFormat="1" ht="15" customHeight="1">
      <c r="A70" s="455"/>
      <c r="B70" s="433"/>
      <c r="C70" s="392" t="s">
        <v>20</v>
      </c>
      <c r="D70" s="373" t="s">
        <v>270</v>
      </c>
      <c r="E70" s="284" t="s">
        <v>21</v>
      </c>
      <c r="F70" s="194">
        <v>2594</v>
      </c>
      <c r="G70" s="195">
        <v>0</v>
      </c>
      <c r="H70" s="195">
        <v>102</v>
      </c>
      <c r="I70" s="195">
        <v>242</v>
      </c>
      <c r="J70" s="195">
        <v>0</v>
      </c>
      <c r="K70" s="195">
        <v>263</v>
      </c>
      <c r="L70" s="195">
        <v>0</v>
      </c>
      <c r="M70" s="195">
        <v>385</v>
      </c>
      <c r="N70" s="195">
        <v>272</v>
      </c>
      <c r="O70" s="195">
        <v>0</v>
      </c>
      <c r="P70" s="195">
        <v>262</v>
      </c>
      <c r="Q70" s="195">
        <v>1068</v>
      </c>
      <c r="R70" s="284" t="s">
        <v>1</v>
      </c>
      <c r="S70" s="375" t="s">
        <v>108</v>
      </c>
      <c r="T70" s="394" t="s">
        <v>363</v>
      </c>
      <c r="U70" s="433"/>
      <c r="V70" s="462"/>
    </row>
    <row r="71" spans="1:22" s="32" customFormat="1">
      <c r="A71" s="455"/>
      <c r="B71" s="433"/>
      <c r="C71" s="393"/>
      <c r="D71" s="374"/>
      <c r="E71" s="284" t="s">
        <v>22</v>
      </c>
      <c r="F71" s="194">
        <v>713</v>
      </c>
      <c r="G71" s="197">
        <v>0</v>
      </c>
      <c r="H71" s="197">
        <v>0</v>
      </c>
      <c r="I71" s="197">
        <v>259</v>
      </c>
      <c r="J71" s="197">
        <v>60</v>
      </c>
      <c r="K71" s="197">
        <v>50</v>
      </c>
      <c r="L71" s="197">
        <v>0</v>
      </c>
      <c r="M71" s="197">
        <v>0</v>
      </c>
      <c r="N71" s="197">
        <v>0</v>
      </c>
      <c r="O71" s="197">
        <v>0</v>
      </c>
      <c r="P71" s="197">
        <v>0</v>
      </c>
      <c r="Q71" s="197">
        <v>344</v>
      </c>
      <c r="R71" s="284" t="s">
        <v>2</v>
      </c>
      <c r="S71" s="442"/>
      <c r="T71" s="438"/>
      <c r="U71" s="433"/>
      <c r="V71" s="462"/>
    </row>
    <row r="72" spans="1:22" s="32" customFormat="1">
      <c r="A72" s="455"/>
      <c r="B72" s="433"/>
      <c r="C72" s="393"/>
      <c r="D72" s="375"/>
      <c r="E72" s="284" t="s">
        <v>0</v>
      </c>
      <c r="F72" s="197">
        <f t="shared" ref="F72:Q72" si="35">SUM(F70:F71)</f>
        <v>3307</v>
      </c>
      <c r="G72" s="197">
        <f t="shared" si="35"/>
        <v>0</v>
      </c>
      <c r="H72" s="197">
        <f t="shared" si="35"/>
        <v>102</v>
      </c>
      <c r="I72" s="197">
        <f t="shared" si="35"/>
        <v>501</v>
      </c>
      <c r="J72" s="197">
        <f t="shared" si="35"/>
        <v>60</v>
      </c>
      <c r="K72" s="197">
        <f t="shared" si="35"/>
        <v>313</v>
      </c>
      <c r="L72" s="197">
        <f t="shared" si="35"/>
        <v>0</v>
      </c>
      <c r="M72" s="197">
        <f t="shared" si="35"/>
        <v>385</v>
      </c>
      <c r="N72" s="197">
        <f t="shared" si="35"/>
        <v>272</v>
      </c>
      <c r="O72" s="197">
        <f t="shared" si="35"/>
        <v>0</v>
      </c>
      <c r="P72" s="197">
        <f t="shared" si="35"/>
        <v>262</v>
      </c>
      <c r="Q72" s="197">
        <f t="shared" si="35"/>
        <v>1412</v>
      </c>
      <c r="R72" s="284" t="s">
        <v>16</v>
      </c>
      <c r="S72" s="442"/>
      <c r="T72" s="438"/>
      <c r="U72" s="433"/>
      <c r="V72" s="462"/>
    </row>
    <row r="73" spans="1:22" s="32" customFormat="1" ht="15" customHeight="1">
      <c r="A73" s="455"/>
      <c r="B73" s="433"/>
      <c r="C73" s="393"/>
      <c r="D73" s="373" t="s">
        <v>271</v>
      </c>
      <c r="E73" s="284" t="s">
        <v>21</v>
      </c>
      <c r="F73" s="196">
        <v>3585</v>
      </c>
      <c r="G73" s="197">
        <v>0</v>
      </c>
      <c r="H73" s="197">
        <v>0</v>
      </c>
      <c r="I73" s="197">
        <v>294</v>
      </c>
      <c r="J73" s="197">
        <v>0</v>
      </c>
      <c r="K73" s="197">
        <v>1052</v>
      </c>
      <c r="L73" s="197">
        <v>254</v>
      </c>
      <c r="M73" s="197">
        <v>0</v>
      </c>
      <c r="N73" s="197">
        <v>238</v>
      </c>
      <c r="O73" s="197">
        <v>245</v>
      </c>
      <c r="P73" s="197">
        <v>216</v>
      </c>
      <c r="Q73" s="197">
        <v>1286</v>
      </c>
      <c r="R73" s="284" t="s">
        <v>1</v>
      </c>
      <c r="S73" s="442" t="s">
        <v>109</v>
      </c>
      <c r="T73" s="438"/>
      <c r="U73" s="433"/>
      <c r="V73" s="462"/>
    </row>
    <row r="74" spans="1:22" s="32" customFormat="1">
      <c r="A74" s="455"/>
      <c r="B74" s="433"/>
      <c r="C74" s="393"/>
      <c r="D74" s="374"/>
      <c r="E74" s="284" t="s">
        <v>22</v>
      </c>
      <c r="F74" s="196">
        <v>3021</v>
      </c>
      <c r="G74" s="197">
        <v>0</v>
      </c>
      <c r="H74" s="197">
        <v>0</v>
      </c>
      <c r="I74" s="197">
        <v>0</v>
      </c>
      <c r="J74" s="197">
        <v>0</v>
      </c>
      <c r="K74" s="197">
        <v>569</v>
      </c>
      <c r="L74" s="197">
        <v>1119</v>
      </c>
      <c r="M74" s="197">
        <v>292</v>
      </c>
      <c r="N74" s="197">
        <v>98</v>
      </c>
      <c r="O74" s="197">
        <v>0</v>
      </c>
      <c r="P74" s="197">
        <v>171</v>
      </c>
      <c r="Q74" s="197">
        <v>772</v>
      </c>
      <c r="R74" s="284" t="s">
        <v>2</v>
      </c>
      <c r="S74" s="442"/>
      <c r="T74" s="438"/>
      <c r="U74" s="433"/>
      <c r="V74" s="462"/>
    </row>
    <row r="75" spans="1:22" s="32" customFormat="1">
      <c r="A75" s="455"/>
      <c r="B75" s="433"/>
      <c r="C75" s="393"/>
      <c r="D75" s="375"/>
      <c r="E75" s="284" t="s">
        <v>0</v>
      </c>
      <c r="F75" s="196">
        <f t="shared" ref="F75:Q75" si="36">SUM(F73:F74)</f>
        <v>6606</v>
      </c>
      <c r="G75" s="197">
        <f t="shared" si="36"/>
        <v>0</v>
      </c>
      <c r="H75" s="197">
        <f t="shared" si="36"/>
        <v>0</v>
      </c>
      <c r="I75" s="197">
        <f t="shared" si="36"/>
        <v>294</v>
      </c>
      <c r="J75" s="197">
        <f t="shared" si="36"/>
        <v>0</v>
      </c>
      <c r="K75" s="197">
        <f t="shared" si="36"/>
        <v>1621</v>
      </c>
      <c r="L75" s="197">
        <f t="shared" si="36"/>
        <v>1373</v>
      </c>
      <c r="M75" s="197">
        <f t="shared" si="36"/>
        <v>292</v>
      </c>
      <c r="N75" s="197">
        <f t="shared" si="36"/>
        <v>336</v>
      </c>
      <c r="O75" s="197">
        <f t="shared" si="36"/>
        <v>245</v>
      </c>
      <c r="P75" s="197">
        <f t="shared" si="36"/>
        <v>387</v>
      </c>
      <c r="Q75" s="197">
        <f t="shared" si="36"/>
        <v>2058</v>
      </c>
      <c r="R75" s="284" t="s">
        <v>16</v>
      </c>
      <c r="S75" s="442"/>
      <c r="T75" s="438"/>
      <c r="U75" s="433"/>
      <c r="V75" s="462"/>
    </row>
    <row r="76" spans="1:22" s="32" customFormat="1" ht="15" customHeight="1">
      <c r="A76" s="455"/>
      <c r="B76" s="433"/>
      <c r="C76" s="393"/>
      <c r="D76" s="392" t="s">
        <v>273</v>
      </c>
      <c r="E76" s="285" t="s">
        <v>21</v>
      </c>
      <c r="F76" s="261">
        <f>SUM(G76:Q76)</f>
        <v>6179</v>
      </c>
      <c r="G76" s="198">
        <f>G70+G73</f>
        <v>0</v>
      </c>
      <c r="H76" s="198">
        <f t="shared" ref="H76:Q76" si="37">H70+H73</f>
        <v>102</v>
      </c>
      <c r="I76" s="198">
        <f t="shared" si="37"/>
        <v>536</v>
      </c>
      <c r="J76" s="198">
        <f t="shared" si="37"/>
        <v>0</v>
      </c>
      <c r="K76" s="198">
        <f t="shared" si="37"/>
        <v>1315</v>
      </c>
      <c r="L76" s="198">
        <f t="shared" si="37"/>
        <v>254</v>
      </c>
      <c r="M76" s="198">
        <f t="shared" si="37"/>
        <v>385</v>
      </c>
      <c r="N76" s="198">
        <f t="shared" si="37"/>
        <v>510</v>
      </c>
      <c r="O76" s="198">
        <f t="shared" si="37"/>
        <v>245</v>
      </c>
      <c r="P76" s="198">
        <f t="shared" si="37"/>
        <v>478</v>
      </c>
      <c r="Q76" s="198">
        <f t="shared" si="37"/>
        <v>2354</v>
      </c>
      <c r="R76" s="285" t="s">
        <v>1</v>
      </c>
      <c r="S76" s="392" t="s">
        <v>180</v>
      </c>
      <c r="T76" s="438"/>
      <c r="U76" s="433"/>
      <c r="V76" s="462"/>
    </row>
    <row r="77" spans="1:22" s="32" customFormat="1">
      <c r="A77" s="455"/>
      <c r="B77" s="433"/>
      <c r="C77" s="393"/>
      <c r="D77" s="393"/>
      <c r="E77" s="285" t="s">
        <v>22</v>
      </c>
      <c r="F77" s="261">
        <f>SUM(G77:Q77)</f>
        <v>3734</v>
      </c>
      <c r="G77" s="198">
        <f t="shared" ref="G77:Q78" si="38">G71+G74</f>
        <v>0</v>
      </c>
      <c r="H77" s="198">
        <f t="shared" si="38"/>
        <v>0</v>
      </c>
      <c r="I77" s="198">
        <f t="shared" si="38"/>
        <v>259</v>
      </c>
      <c r="J77" s="198">
        <f t="shared" si="38"/>
        <v>60</v>
      </c>
      <c r="K77" s="198">
        <f t="shared" si="38"/>
        <v>619</v>
      </c>
      <c r="L77" s="198">
        <f t="shared" si="38"/>
        <v>1119</v>
      </c>
      <c r="M77" s="198">
        <f t="shared" si="38"/>
        <v>292</v>
      </c>
      <c r="N77" s="198">
        <f t="shared" si="38"/>
        <v>98</v>
      </c>
      <c r="O77" s="198">
        <f t="shared" si="38"/>
        <v>0</v>
      </c>
      <c r="P77" s="198">
        <f t="shared" si="38"/>
        <v>171</v>
      </c>
      <c r="Q77" s="198">
        <f t="shared" si="38"/>
        <v>1116</v>
      </c>
      <c r="R77" s="285" t="s">
        <v>2</v>
      </c>
      <c r="S77" s="393"/>
      <c r="T77" s="438"/>
      <c r="U77" s="433"/>
      <c r="V77" s="462"/>
    </row>
    <row r="78" spans="1:22" s="32" customFormat="1">
      <c r="A78" s="455"/>
      <c r="B78" s="433"/>
      <c r="C78" s="394"/>
      <c r="D78" s="394"/>
      <c r="E78" s="285" t="s">
        <v>0</v>
      </c>
      <c r="F78" s="261">
        <f t="shared" ref="F78" si="39">SUM(G78:Q78)</f>
        <v>9913</v>
      </c>
      <c r="G78" s="198">
        <f t="shared" si="38"/>
        <v>0</v>
      </c>
      <c r="H78" s="198">
        <f t="shared" si="38"/>
        <v>102</v>
      </c>
      <c r="I78" s="198">
        <f t="shared" si="38"/>
        <v>795</v>
      </c>
      <c r="J78" s="198">
        <f t="shared" si="38"/>
        <v>60</v>
      </c>
      <c r="K78" s="198">
        <f t="shared" si="38"/>
        <v>1934</v>
      </c>
      <c r="L78" s="198">
        <f t="shared" si="38"/>
        <v>1373</v>
      </c>
      <c r="M78" s="198">
        <f t="shared" si="38"/>
        <v>677</v>
      </c>
      <c r="N78" s="198">
        <f t="shared" si="38"/>
        <v>608</v>
      </c>
      <c r="O78" s="198">
        <f t="shared" si="38"/>
        <v>245</v>
      </c>
      <c r="P78" s="198">
        <f t="shared" si="38"/>
        <v>649</v>
      </c>
      <c r="Q78" s="198">
        <f t="shared" si="38"/>
        <v>3470</v>
      </c>
      <c r="R78" s="285" t="s">
        <v>16</v>
      </c>
      <c r="S78" s="394"/>
      <c r="T78" s="438"/>
      <c r="U78" s="433"/>
      <c r="V78" s="462"/>
    </row>
    <row r="79" spans="1:22" s="32" customFormat="1" ht="15" customHeight="1">
      <c r="A79" s="455"/>
      <c r="B79" s="433"/>
      <c r="C79" s="382" t="s">
        <v>272</v>
      </c>
      <c r="D79" s="377"/>
      <c r="E79" s="284" t="s">
        <v>21</v>
      </c>
      <c r="F79" s="194">
        <v>6078</v>
      </c>
      <c r="G79" s="195">
        <v>199</v>
      </c>
      <c r="H79" s="195">
        <v>201</v>
      </c>
      <c r="I79" s="195">
        <v>826</v>
      </c>
      <c r="J79" s="195">
        <v>0</v>
      </c>
      <c r="K79" s="195">
        <v>860</v>
      </c>
      <c r="L79" s="195">
        <v>302</v>
      </c>
      <c r="M79" s="195">
        <v>532</v>
      </c>
      <c r="N79" s="195">
        <v>681</v>
      </c>
      <c r="O79" s="195">
        <v>229</v>
      </c>
      <c r="P79" s="195">
        <v>750</v>
      </c>
      <c r="Q79" s="195">
        <v>1498</v>
      </c>
      <c r="R79" s="284" t="s">
        <v>1</v>
      </c>
      <c r="S79" s="442" t="s">
        <v>364</v>
      </c>
      <c r="T79" s="442"/>
      <c r="U79" s="433"/>
      <c r="V79" s="462"/>
    </row>
    <row r="80" spans="1:22" s="32" customFormat="1">
      <c r="A80" s="455"/>
      <c r="B80" s="433"/>
      <c r="C80" s="382"/>
      <c r="D80" s="377"/>
      <c r="E80" s="284" t="s">
        <v>22</v>
      </c>
      <c r="F80" s="194">
        <v>1428</v>
      </c>
      <c r="G80" s="197">
        <v>0</v>
      </c>
      <c r="H80" s="197">
        <v>0</v>
      </c>
      <c r="I80" s="197">
        <v>92</v>
      </c>
      <c r="J80" s="197">
        <v>396</v>
      </c>
      <c r="K80" s="197">
        <v>0</v>
      </c>
      <c r="L80" s="197">
        <v>385</v>
      </c>
      <c r="M80" s="197">
        <v>0</v>
      </c>
      <c r="N80" s="197">
        <v>0</v>
      </c>
      <c r="O80" s="197">
        <v>0</v>
      </c>
      <c r="P80" s="197">
        <v>524</v>
      </c>
      <c r="Q80" s="197">
        <v>31</v>
      </c>
      <c r="R80" s="284" t="s">
        <v>2</v>
      </c>
      <c r="S80" s="442"/>
      <c r="T80" s="442"/>
      <c r="U80" s="433"/>
      <c r="V80" s="462"/>
    </row>
    <row r="81" spans="1:22" s="32" customFormat="1">
      <c r="A81" s="455"/>
      <c r="B81" s="433"/>
      <c r="C81" s="384"/>
      <c r="D81" s="379"/>
      <c r="E81" s="284" t="s">
        <v>0</v>
      </c>
      <c r="F81" s="197">
        <f t="shared" ref="F81:Q81" si="40">SUM(F79:F80)</f>
        <v>7506</v>
      </c>
      <c r="G81" s="197">
        <f t="shared" si="40"/>
        <v>199</v>
      </c>
      <c r="H81" s="197">
        <f t="shared" si="40"/>
        <v>201</v>
      </c>
      <c r="I81" s="197">
        <f t="shared" si="40"/>
        <v>918</v>
      </c>
      <c r="J81" s="197">
        <f t="shared" si="40"/>
        <v>396</v>
      </c>
      <c r="K81" s="197">
        <f t="shared" si="40"/>
        <v>860</v>
      </c>
      <c r="L81" s="197">
        <f t="shared" si="40"/>
        <v>687</v>
      </c>
      <c r="M81" s="197">
        <f t="shared" si="40"/>
        <v>532</v>
      </c>
      <c r="N81" s="197">
        <f t="shared" si="40"/>
        <v>681</v>
      </c>
      <c r="O81" s="197">
        <f t="shared" si="40"/>
        <v>229</v>
      </c>
      <c r="P81" s="197">
        <f t="shared" si="40"/>
        <v>1274</v>
      </c>
      <c r="Q81" s="197">
        <f t="shared" si="40"/>
        <v>1529</v>
      </c>
      <c r="R81" s="284" t="s">
        <v>16</v>
      </c>
      <c r="S81" s="442"/>
      <c r="T81" s="442"/>
      <c r="U81" s="433"/>
      <c r="V81" s="462"/>
    </row>
    <row r="82" spans="1:22" s="32" customFormat="1" ht="15" customHeight="1">
      <c r="A82" s="455"/>
      <c r="B82" s="433"/>
      <c r="C82" s="406" t="s">
        <v>275</v>
      </c>
      <c r="D82" s="387"/>
      <c r="E82" s="286" t="s">
        <v>21</v>
      </c>
      <c r="F82" s="224">
        <f>SUM(G82:Q82)</f>
        <v>164018</v>
      </c>
      <c r="G82" s="224">
        <v>624</v>
      </c>
      <c r="H82" s="224">
        <v>8796</v>
      </c>
      <c r="I82" s="224">
        <v>25672</v>
      </c>
      <c r="J82" s="224">
        <v>23943</v>
      </c>
      <c r="K82" s="224">
        <v>32895</v>
      </c>
      <c r="L82" s="224">
        <v>23376</v>
      </c>
      <c r="M82" s="224">
        <v>17950</v>
      </c>
      <c r="N82" s="224">
        <v>11651</v>
      </c>
      <c r="O82" s="224">
        <v>7899</v>
      </c>
      <c r="P82" s="224">
        <v>4667</v>
      </c>
      <c r="Q82" s="224">
        <v>6545</v>
      </c>
      <c r="R82" s="286" t="s">
        <v>1</v>
      </c>
      <c r="S82" s="398" t="s">
        <v>276</v>
      </c>
      <c r="T82" s="398"/>
      <c r="U82" s="433"/>
      <c r="V82" s="462"/>
    </row>
    <row r="83" spans="1:22" s="32" customFormat="1">
      <c r="A83" s="455"/>
      <c r="B83" s="433"/>
      <c r="C83" s="407"/>
      <c r="D83" s="389"/>
      <c r="E83" s="286" t="s">
        <v>22</v>
      </c>
      <c r="F83" s="224">
        <f>SUM(G83:Q83)</f>
        <v>56448</v>
      </c>
      <c r="G83" s="224">
        <v>0</v>
      </c>
      <c r="H83" s="224">
        <v>595</v>
      </c>
      <c r="I83" s="224">
        <v>5440</v>
      </c>
      <c r="J83" s="224">
        <v>10326</v>
      </c>
      <c r="K83" s="224">
        <v>15158</v>
      </c>
      <c r="L83" s="224">
        <v>8319</v>
      </c>
      <c r="M83" s="224">
        <v>5846</v>
      </c>
      <c r="N83" s="224">
        <v>5059</v>
      </c>
      <c r="O83" s="224">
        <v>2741</v>
      </c>
      <c r="P83" s="224">
        <v>2193</v>
      </c>
      <c r="Q83" s="224">
        <v>771</v>
      </c>
      <c r="R83" s="286" t="s">
        <v>2</v>
      </c>
      <c r="S83" s="398"/>
      <c r="T83" s="398"/>
      <c r="U83" s="433"/>
      <c r="V83" s="462"/>
    </row>
    <row r="84" spans="1:22" s="32" customFormat="1" ht="15" customHeight="1">
      <c r="A84" s="455"/>
      <c r="B84" s="450"/>
      <c r="C84" s="443"/>
      <c r="D84" s="444"/>
      <c r="E84" s="286" t="s">
        <v>0</v>
      </c>
      <c r="F84" s="262">
        <f t="shared" ref="F84" si="41">SUM(G84:Q84)</f>
        <v>220466</v>
      </c>
      <c r="G84" s="209">
        <f t="shared" ref="G84:Q84" si="42">SUM(G82:G83)</f>
        <v>624</v>
      </c>
      <c r="H84" s="209">
        <f t="shared" si="42"/>
        <v>9391</v>
      </c>
      <c r="I84" s="209">
        <f t="shared" si="42"/>
        <v>31112</v>
      </c>
      <c r="J84" s="209">
        <f t="shared" si="42"/>
        <v>34269</v>
      </c>
      <c r="K84" s="209">
        <f t="shared" si="42"/>
        <v>48053</v>
      </c>
      <c r="L84" s="209">
        <f t="shared" si="42"/>
        <v>31695</v>
      </c>
      <c r="M84" s="209">
        <f t="shared" si="42"/>
        <v>23796</v>
      </c>
      <c r="N84" s="209">
        <f t="shared" si="42"/>
        <v>16710</v>
      </c>
      <c r="O84" s="209">
        <f t="shared" si="42"/>
        <v>10640</v>
      </c>
      <c r="P84" s="209">
        <f t="shared" si="42"/>
        <v>6860</v>
      </c>
      <c r="Q84" s="209">
        <f t="shared" si="42"/>
        <v>7316</v>
      </c>
      <c r="R84" s="286" t="s">
        <v>16</v>
      </c>
      <c r="S84" s="398"/>
      <c r="T84" s="398"/>
      <c r="U84" s="441"/>
      <c r="V84" s="462"/>
    </row>
    <row r="85" spans="1:22" s="32" customFormat="1" ht="15" customHeight="1">
      <c r="A85" s="455"/>
      <c r="B85" s="445" t="s">
        <v>100</v>
      </c>
      <c r="C85" s="446" t="s">
        <v>287</v>
      </c>
      <c r="D85" s="447"/>
      <c r="E85" s="313" t="s">
        <v>21</v>
      </c>
      <c r="F85" s="223"/>
      <c r="G85" s="223"/>
      <c r="H85" s="223"/>
      <c r="I85" s="223"/>
      <c r="J85" s="223"/>
      <c r="K85" s="223"/>
      <c r="L85" s="223"/>
      <c r="M85" s="223"/>
      <c r="N85" s="223"/>
      <c r="O85" s="223"/>
      <c r="P85" s="223"/>
      <c r="Q85" s="223"/>
      <c r="R85" s="314" t="s">
        <v>1</v>
      </c>
      <c r="S85" s="448" t="s">
        <v>371</v>
      </c>
      <c r="T85" s="449"/>
      <c r="U85" s="432" t="s">
        <v>93</v>
      </c>
      <c r="V85" s="462"/>
    </row>
    <row r="86" spans="1:22" s="32" customFormat="1" ht="15" customHeight="1">
      <c r="A86" s="455"/>
      <c r="B86" s="433"/>
      <c r="C86" s="446"/>
      <c r="D86" s="447"/>
      <c r="E86" s="313" t="s">
        <v>22</v>
      </c>
      <c r="F86" s="207"/>
      <c r="G86" s="207"/>
      <c r="H86" s="207"/>
      <c r="I86" s="207"/>
      <c r="J86" s="207"/>
      <c r="K86" s="207"/>
      <c r="L86" s="207"/>
      <c r="M86" s="207"/>
      <c r="N86" s="207"/>
      <c r="O86" s="207"/>
      <c r="P86" s="207"/>
      <c r="Q86" s="207"/>
      <c r="R86" s="314" t="s">
        <v>2</v>
      </c>
      <c r="S86" s="446"/>
      <c r="T86" s="447"/>
      <c r="U86" s="433"/>
      <c r="V86" s="462"/>
    </row>
    <row r="87" spans="1:22" s="32" customFormat="1" ht="15" customHeight="1">
      <c r="A87" s="455"/>
      <c r="B87" s="433"/>
      <c r="C87" s="446"/>
      <c r="D87" s="447"/>
      <c r="E87" s="313" t="s">
        <v>0</v>
      </c>
      <c r="F87" s="207"/>
      <c r="G87" s="207"/>
      <c r="H87" s="207"/>
      <c r="I87" s="207"/>
      <c r="J87" s="207"/>
      <c r="K87" s="207"/>
      <c r="L87" s="207"/>
      <c r="M87" s="207"/>
      <c r="N87" s="207"/>
      <c r="O87" s="207"/>
      <c r="P87" s="207"/>
      <c r="Q87" s="207"/>
      <c r="R87" s="314" t="s">
        <v>16</v>
      </c>
      <c r="S87" s="446"/>
      <c r="T87" s="447"/>
      <c r="U87" s="433"/>
      <c r="V87" s="462"/>
    </row>
    <row r="88" spans="1:22" s="32" customFormat="1" ht="15" customHeight="1">
      <c r="A88" s="455"/>
      <c r="B88" s="433"/>
      <c r="C88" s="392" t="s">
        <v>20</v>
      </c>
      <c r="D88" s="373" t="s">
        <v>270</v>
      </c>
      <c r="E88" s="284" t="s">
        <v>21</v>
      </c>
      <c r="F88" s="197"/>
      <c r="G88" s="197"/>
      <c r="H88" s="197"/>
      <c r="I88" s="197"/>
      <c r="J88" s="197"/>
      <c r="K88" s="197"/>
      <c r="L88" s="197"/>
      <c r="M88" s="197"/>
      <c r="N88" s="197"/>
      <c r="O88" s="197"/>
      <c r="P88" s="197"/>
      <c r="Q88" s="197"/>
      <c r="R88" s="284" t="s">
        <v>1</v>
      </c>
      <c r="S88" s="435" t="s">
        <v>108</v>
      </c>
      <c r="T88" s="438" t="s">
        <v>91</v>
      </c>
      <c r="U88" s="433"/>
      <c r="V88" s="462"/>
    </row>
    <row r="89" spans="1:22" s="32" customFormat="1" ht="15" customHeight="1">
      <c r="A89" s="455"/>
      <c r="B89" s="433"/>
      <c r="C89" s="393"/>
      <c r="D89" s="374"/>
      <c r="E89" s="284" t="s">
        <v>22</v>
      </c>
      <c r="F89" s="197"/>
      <c r="G89" s="197"/>
      <c r="H89" s="197"/>
      <c r="I89" s="197"/>
      <c r="J89" s="197"/>
      <c r="K89" s="197"/>
      <c r="L89" s="197"/>
      <c r="M89" s="197"/>
      <c r="N89" s="197"/>
      <c r="O89" s="197"/>
      <c r="P89" s="197"/>
      <c r="Q89" s="197"/>
      <c r="R89" s="284" t="s">
        <v>2</v>
      </c>
      <c r="S89" s="436"/>
      <c r="T89" s="438"/>
      <c r="U89" s="433"/>
      <c r="V89" s="462"/>
    </row>
    <row r="90" spans="1:22" s="32" customFormat="1" ht="15" customHeight="1">
      <c r="A90" s="455"/>
      <c r="B90" s="433"/>
      <c r="C90" s="393"/>
      <c r="D90" s="375"/>
      <c r="E90" s="284" t="s">
        <v>0</v>
      </c>
      <c r="F90" s="197"/>
      <c r="G90" s="197"/>
      <c r="H90" s="197"/>
      <c r="I90" s="197"/>
      <c r="J90" s="197"/>
      <c r="K90" s="197"/>
      <c r="L90" s="197"/>
      <c r="M90" s="197"/>
      <c r="N90" s="197"/>
      <c r="O90" s="197"/>
      <c r="P90" s="197"/>
      <c r="Q90" s="197"/>
      <c r="R90" s="284" t="s">
        <v>16</v>
      </c>
      <c r="S90" s="437"/>
      <c r="T90" s="438"/>
      <c r="U90" s="433"/>
      <c r="V90" s="462"/>
    </row>
    <row r="91" spans="1:22" s="32" customFormat="1" ht="15" customHeight="1">
      <c r="A91" s="455"/>
      <c r="B91" s="433"/>
      <c r="C91" s="393"/>
      <c r="D91" s="373" t="s">
        <v>271</v>
      </c>
      <c r="E91" s="284" t="s">
        <v>21</v>
      </c>
      <c r="F91" s="197"/>
      <c r="G91" s="197"/>
      <c r="H91" s="197"/>
      <c r="I91" s="197"/>
      <c r="J91" s="197"/>
      <c r="K91" s="197"/>
      <c r="L91" s="197"/>
      <c r="M91" s="197"/>
      <c r="N91" s="197"/>
      <c r="O91" s="197"/>
      <c r="P91" s="197"/>
      <c r="Q91" s="197"/>
      <c r="R91" s="284" t="s">
        <v>1</v>
      </c>
      <c r="S91" s="435" t="s">
        <v>109</v>
      </c>
      <c r="T91" s="438"/>
      <c r="U91" s="433"/>
      <c r="V91" s="462"/>
    </row>
    <row r="92" spans="1:22" s="32" customFormat="1" ht="15" customHeight="1">
      <c r="A92" s="455"/>
      <c r="B92" s="433"/>
      <c r="C92" s="393"/>
      <c r="D92" s="374"/>
      <c r="E92" s="284" t="s">
        <v>22</v>
      </c>
      <c r="F92" s="197"/>
      <c r="G92" s="197"/>
      <c r="H92" s="197"/>
      <c r="I92" s="197"/>
      <c r="J92" s="197"/>
      <c r="K92" s="197"/>
      <c r="L92" s="197"/>
      <c r="M92" s="197"/>
      <c r="N92" s="197"/>
      <c r="O92" s="197"/>
      <c r="P92" s="197"/>
      <c r="Q92" s="197"/>
      <c r="R92" s="284" t="s">
        <v>2</v>
      </c>
      <c r="S92" s="436"/>
      <c r="T92" s="438"/>
      <c r="U92" s="433"/>
      <c r="V92" s="462"/>
    </row>
    <row r="93" spans="1:22" s="32" customFormat="1" ht="15" customHeight="1">
      <c r="A93" s="455"/>
      <c r="B93" s="433"/>
      <c r="C93" s="393"/>
      <c r="D93" s="375"/>
      <c r="E93" s="284" t="s">
        <v>0</v>
      </c>
      <c r="F93" s="197"/>
      <c r="G93" s="197"/>
      <c r="H93" s="197"/>
      <c r="I93" s="197"/>
      <c r="J93" s="197"/>
      <c r="K93" s="197"/>
      <c r="L93" s="197"/>
      <c r="M93" s="197"/>
      <c r="N93" s="197"/>
      <c r="O93" s="197"/>
      <c r="P93" s="197"/>
      <c r="Q93" s="197"/>
      <c r="R93" s="284" t="s">
        <v>16</v>
      </c>
      <c r="S93" s="439"/>
      <c r="T93" s="438"/>
      <c r="U93" s="433"/>
      <c r="V93" s="462"/>
    </row>
    <row r="94" spans="1:22" s="32" customFormat="1" ht="15" customHeight="1">
      <c r="A94" s="455"/>
      <c r="B94" s="433"/>
      <c r="C94" s="393"/>
      <c r="D94" s="392" t="s">
        <v>273</v>
      </c>
      <c r="E94" s="285" t="s">
        <v>21</v>
      </c>
      <c r="F94" s="198"/>
      <c r="G94" s="198"/>
      <c r="H94" s="198"/>
      <c r="I94" s="198"/>
      <c r="J94" s="198"/>
      <c r="K94" s="198"/>
      <c r="L94" s="198"/>
      <c r="M94" s="198"/>
      <c r="N94" s="198"/>
      <c r="O94" s="198"/>
      <c r="P94" s="198"/>
      <c r="Q94" s="198"/>
      <c r="R94" s="285" t="s">
        <v>1</v>
      </c>
      <c r="S94" s="392" t="s">
        <v>180</v>
      </c>
      <c r="T94" s="438"/>
      <c r="U94" s="433"/>
      <c r="V94" s="462"/>
    </row>
    <row r="95" spans="1:22" s="32" customFormat="1" ht="15" customHeight="1">
      <c r="A95" s="455"/>
      <c r="B95" s="433"/>
      <c r="C95" s="393"/>
      <c r="D95" s="393"/>
      <c r="E95" s="285" t="s">
        <v>22</v>
      </c>
      <c r="F95" s="198"/>
      <c r="G95" s="198"/>
      <c r="H95" s="198"/>
      <c r="I95" s="198"/>
      <c r="J95" s="198"/>
      <c r="K95" s="198"/>
      <c r="L95" s="198"/>
      <c r="M95" s="198"/>
      <c r="N95" s="198"/>
      <c r="O95" s="198"/>
      <c r="P95" s="198"/>
      <c r="Q95" s="198"/>
      <c r="R95" s="285" t="s">
        <v>2</v>
      </c>
      <c r="S95" s="393"/>
      <c r="T95" s="438"/>
      <c r="U95" s="433"/>
      <c r="V95" s="462"/>
    </row>
    <row r="96" spans="1:22" s="32" customFormat="1" ht="15" customHeight="1">
      <c r="A96" s="455"/>
      <c r="B96" s="433"/>
      <c r="C96" s="394"/>
      <c r="D96" s="394"/>
      <c r="E96" s="285" t="s">
        <v>0</v>
      </c>
      <c r="F96" s="198"/>
      <c r="G96" s="198"/>
      <c r="H96" s="198"/>
      <c r="I96" s="198"/>
      <c r="J96" s="198"/>
      <c r="K96" s="198"/>
      <c r="L96" s="198"/>
      <c r="M96" s="198"/>
      <c r="N96" s="198"/>
      <c r="O96" s="198"/>
      <c r="P96" s="198"/>
      <c r="Q96" s="198"/>
      <c r="R96" s="285" t="s">
        <v>16</v>
      </c>
      <c r="S96" s="394"/>
      <c r="T96" s="438"/>
      <c r="U96" s="433"/>
      <c r="V96" s="462"/>
    </row>
    <row r="97" spans="1:22" s="32" customFormat="1" ht="15" customHeight="1">
      <c r="A97" s="455"/>
      <c r="B97" s="433"/>
      <c r="C97" s="382" t="s">
        <v>272</v>
      </c>
      <c r="D97" s="377"/>
      <c r="E97" s="284" t="s">
        <v>21</v>
      </c>
      <c r="F97" s="197"/>
      <c r="G97" s="197"/>
      <c r="H97" s="197"/>
      <c r="I97" s="197"/>
      <c r="J97" s="197"/>
      <c r="K97" s="197"/>
      <c r="L97" s="197"/>
      <c r="M97" s="197"/>
      <c r="N97" s="197"/>
      <c r="O97" s="197"/>
      <c r="P97" s="197"/>
      <c r="Q97" s="197"/>
      <c r="R97" s="284" t="s">
        <v>1</v>
      </c>
      <c r="S97" s="380" t="s">
        <v>95</v>
      </c>
      <c r="T97" s="414"/>
      <c r="U97" s="433"/>
      <c r="V97" s="462"/>
    </row>
    <row r="98" spans="1:22" s="32" customFormat="1" ht="15" customHeight="1">
      <c r="A98" s="455"/>
      <c r="B98" s="433"/>
      <c r="C98" s="382"/>
      <c r="D98" s="377"/>
      <c r="E98" s="284" t="s">
        <v>22</v>
      </c>
      <c r="F98" s="197"/>
      <c r="G98" s="197"/>
      <c r="H98" s="197"/>
      <c r="I98" s="197"/>
      <c r="J98" s="197"/>
      <c r="K98" s="197"/>
      <c r="L98" s="197"/>
      <c r="M98" s="197"/>
      <c r="N98" s="197"/>
      <c r="O98" s="197"/>
      <c r="P98" s="197"/>
      <c r="Q98" s="197"/>
      <c r="R98" s="284" t="s">
        <v>2</v>
      </c>
      <c r="S98" s="382"/>
      <c r="T98" s="377"/>
      <c r="U98" s="433"/>
      <c r="V98" s="462"/>
    </row>
    <row r="99" spans="1:22" s="32" customFormat="1" ht="15" customHeight="1">
      <c r="A99" s="455"/>
      <c r="B99" s="433"/>
      <c r="C99" s="384"/>
      <c r="D99" s="379"/>
      <c r="E99" s="284" t="s">
        <v>0</v>
      </c>
      <c r="F99" s="197"/>
      <c r="G99" s="197"/>
      <c r="H99" s="197"/>
      <c r="I99" s="197"/>
      <c r="J99" s="197"/>
      <c r="K99" s="197"/>
      <c r="L99" s="197"/>
      <c r="M99" s="197"/>
      <c r="N99" s="197"/>
      <c r="O99" s="197"/>
      <c r="P99" s="197"/>
      <c r="Q99" s="197"/>
      <c r="R99" s="284" t="s">
        <v>16</v>
      </c>
      <c r="S99" s="384"/>
      <c r="T99" s="379"/>
      <c r="U99" s="433"/>
      <c r="V99" s="462"/>
    </row>
    <row r="100" spans="1:22" s="32" customFormat="1" ht="15" customHeight="1">
      <c r="A100" s="455"/>
      <c r="B100" s="433"/>
      <c r="C100" s="406" t="s">
        <v>275</v>
      </c>
      <c r="D100" s="387"/>
      <c r="E100" s="286" t="s">
        <v>21</v>
      </c>
      <c r="F100" s="225"/>
      <c r="G100" s="208"/>
      <c r="H100" s="208"/>
      <c r="I100" s="208"/>
      <c r="J100" s="208"/>
      <c r="K100" s="208"/>
      <c r="L100" s="208"/>
      <c r="M100" s="208"/>
      <c r="N100" s="208"/>
      <c r="O100" s="208"/>
      <c r="P100" s="208"/>
      <c r="Q100" s="208"/>
      <c r="R100" s="286" t="s">
        <v>1</v>
      </c>
      <c r="S100" s="398" t="s">
        <v>276</v>
      </c>
      <c r="T100" s="398"/>
      <c r="U100" s="433"/>
      <c r="V100" s="462"/>
    </row>
    <row r="101" spans="1:22" s="32" customFormat="1" ht="15" customHeight="1">
      <c r="A101" s="455"/>
      <c r="B101" s="433"/>
      <c r="C101" s="407"/>
      <c r="D101" s="389"/>
      <c r="E101" s="286" t="s">
        <v>22</v>
      </c>
      <c r="F101" s="225"/>
      <c r="G101" s="208"/>
      <c r="H101" s="208"/>
      <c r="I101" s="208"/>
      <c r="J101" s="208"/>
      <c r="K101" s="208"/>
      <c r="L101" s="208"/>
      <c r="M101" s="208"/>
      <c r="N101" s="208"/>
      <c r="O101" s="208"/>
      <c r="P101" s="208"/>
      <c r="Q101" s="208"/>
      <c r="R101" s="286" t="s">
        <v>2</v>
      </c>
      <c r="S101" s="398"/>
      <c r="T101" s="398"/>
      <c r="U101" s="433"/>
      <c r="V101" s="462"/>
    </row>
    <row r="102" spans="1:22" s="32" customFormat="1" ht="15" customHeight="1" thickBot="1">
      <c r="A102" s="456"/>
      <c r="B102" s="434"/>
      <c r="C102" s="408"/>
      <c r="D102" s="391"/>
      <c r="E102" s="256" t="s">
        <v>0</v>
      </c>
      <c r="F102" s="315"/>
      <c r="G102" s="316"/>
      <c r="H102" s="316"/>
      <c r="I102" s="316"/>
      <c r="J102" s="316"/>
      <c r="K102" s="316"/>
      <c r="L102" s="316"/>
      <c r="M102" s="316"/>
      <c r="N102" s="316"/>
      <c r="O102" s="316"/>
      <c r="P102" s="316"/>
      <c r="Q102" s="316"/>
      <c r="R102" s="256" t="s">
        <v>16</v>
      </c>
      <c r="S102" s="431"/>
      <c r="T102" s="431"/>
      <c r="U102" s="434"/>
      <c r="V102" s="463"/>
    </row>
    <row r="103" spans="1:22" s="32" customFormat="1" ht="15" customHeight="1">
      <c r="A103" s="251"/>
      <c r="B103" s="251"/>
      <c r="C103" s="251"/>
      <c r="D103" s="251"/>
      <c r="E103" s="17"/>
      <c r="F103" s="248"/>
      <c r="G103" s="248"/>
      <c r="H103" s="248"/>
      <c r="I103" s="248"/>
      <c r="J103" s="248"/>
      <c r="K103" s="248"/>
      <c r="L103" s="248"/>
      <c r="M103" s="248"/>
      <c r="N103" s="248"/>
      <c r="O103" s="248"/>
      <c r="P103" s="248"/>
      <c r="Q103" s="248"/>
      <c r="R103" s="42"/>
      <c r="S103" s="251"/>
      <c r="T103" s="251"/>
      <c r="U103" s="251"/>
      <c r="V103" s="251"/>
    </row>
    <row r="104" spans="1:22" s="32" customFormat="1" ht="15" customHeight="1">
      <c r="A104" s="251"/>
      <c r="B104" s="251"/>
      <c r="C104" s="251"/>
      <c r="D104" s="251"/>
      <c r="E104" s="17"/>
      <c r="F104" s="248"/>
      <c r="G104" s="248"/>
      <c r="H104" s="248"/>
      <c r="I104" s="248"/>
      <c r="J104" s="248"/>
      <c r="K104" s="248"/>
      <c r="L104" s="248"/>
      <c r="M104" s="248"/>
      <c r="N104" s="248"/>
      <c r="O104" s="248"/>
      <c r="P104" s="248"/>
      <c r="Q104" s="248"/>
      <c r="R104" s="42"/>
      <c r="S104" s="251"/>
      <c r="T104" s="251"/>
      <c r="U104" s="251"/>
      <c r="V104" s="251"/>
    </row>
    <row r="105" spans="1:22" s="32" customFormat="1" ht="15" customHeight="1">
      <c r="A105" s="22"/>
      <c r="B105" s="19"/>
      <c r="C105" s="188"/>
      <c r="D105" s="188"/>
      <c r="E105" s="42"/>
      <c r="F105" s="31"/>
      <c r="G105" s="31"/>
      <c r="H105" s="31"/>
      <c r="I105" s="31"/>
      <c r="J105" s="31"/>
      <c r="K105" s="31"/>
      <c r="L105" s="31"/>
      <c r="M105" s="31"/>
      <c r="N105" s="31"/>
      <c r="O105" s="31"/>
      <c r="P105" s="31"/>
      <c r="Q105" s="31"/>
      <c r="R105" s="42"/>
      <c r="S105" s="18"/>
      <c r="T105" s="18"/>
      <c r="U105" s="43"/>
      <c r="V105" s="24"/>
    </row>
    <row r="106" spans="1:22" s="32" customFormat="1" ht="15" customHeight="1">
      <c r="A106" s="22"/>
      <c r="B106" s="19"/>
      <c r="C106" s="188"/>
      <c r="D106" s="188"/>
      <c r="E106" s="42"/>
      <c r="F106" s="31"/>
      <c r="G106" s="31"/>
      <c r="H106" s="31"/>
      <c r="I106" s="31"/>
      <c r="J106" s="31"/>
      <c r="K106" s="31"/>
      <c r="L106" s="31"/>
      <c r="M106" s="31"/>
      <c r="N106" s="31"/>
      <c r="O106" s="31"/>
      <c r="P106" s="31"/>
      <c r="Q106" s="31"/>
      <c r="R106" s="42"/>
      <c r="S106" s="18"/>
      <c r="T106" s="18"/>
      <c r="U106" s="43"/>
      <c r="V106" s="24"/>
    </row>
    <row r="107" spans="1:22" ht="25.5" customHeight="1">
      <c r="A107" s="440" t="s">
        <v>37</v>
      </c>
      <c r="B107" s="440"/>
      <c r="C107" s="440"/>
      <c r="D107" s="440"/>
      <c r="E107" s="440"/>
      <c r="F107" s="440"/>
      <c r="G107" s="440"/>
      <c r="H107" s="440"/>
      <c r="I107" s="440"/>
      <c r="J107" s="440"/>
      <c r="K107" s="440"/>
      <c r="L107" s="440"/>
      <c r="M107" s="440"/>
      <c r="N107" s="440"/>
      <c r="O107" s="440"/>
      <c r="P107" s="440"/>
      <c r="Q107" s="440"/>
      <c r="R107" s="440"/>
      <c r="S107" s="440"/>
      <c r="T107" s="440"/>
      <c r="U107" s="440"/>
      <c r="V107" s="440"/>
    </row>
    <row r="108" spans="1:22" ht="13.5"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row>
    <row r="109" spans="1:22" ht="26.25" customHeight="1">
      <c r="A109" s="424" t="s">
        <v>197</v>
      </c>
      <c r="B109" s="424"/>
      <c r="C109" s="424"/>
      <c r="D109" s="424"/>
      <c r="E109" s="424"/>
      <c r="F109" s="424"/>
      <c r="G109" s="424"/>
      <c r="H109" s="424"/>
      <c r="I109" s="424"/>
      <c r="J109" s="250"/>
      <c r="K109" s="250"/>
      <c r="L109" s="250"/>
      <c r="M109" s="250"/>
      <c r="N109" s="250"/>
      <c r="O109" s="250"/>
      <c r="P109" s="250"/>
      <c r="Q109" s="250"/>
      <c r="R109" s="250"/>
      <c r="S109" s="250"/>
      <c r="T109" s="250"/>
      <c r="U109" s="250"/>
      <c r="V109" s="250"/>
    </row>
    <row r="112" spans="1:22">
      <c r="F112" s="245"/>
      <c r="G112" s="245"/>
      <c r="H112" s="245"/>
      <c r="I112" s="245"/>
      <c r="J112" s="245"/>
      <c r="K112" s="245"/>
      <c r="L112" s="245"/>
      <c r="M112" s="245"/>
      <c r="N112" s="245"/>
      <c r="O112" s="245"/>
      <c r="P112" s="245"/>
    </row>
    <row r="113" spans="6:16">
      <c r="F113" s="245"/>
      <c r="G113" s="245"/>
      <c r="H113" s="245"/>
      <c r="I113" s="245"/>
      <c r="J113" s="245"/>
      <c r="K113" s="245"/>
      <c r="L113" s="245"/>
      <c r="M113" s="245"/>
      <c r="N113" s="245"/>
      <c r="O113" s="245"/>
      <c r="P113" s="245"/>
    </row>
    <row r="114" spans="6:16">
      <c r="F114" s="245"/>
      <c r="G114" s="245"/>
      <c r="H114" s="245"/>
      <c r="I114" s="245"/>
      <c r="J114" s="245"/>
      <c r="K114" s="245"/>
      <c r="L114" s="245"/>
      <c r="M114" s="245"/>
      <c r="N114" s="245"/>
      <c r="O114" s="245"/>
      <c r="P114" s="245"/>
    </row>
    <row r="115" spans="6:16">
      <c r="F115" s="245"/>
      <c r="G115" s="245"/>
      <c r="H115" s="245"/>
      <c r="I115" s="245"/>
      <c r="J115" s="245"/>
      <c r="K115" s="245"/>
      <c r="L115" s="245"/>
      <c r="M115" s="245"/>
      <c r="N115" s="245"/>
      <c r="O115" s="245"/>
      <c r="P115" s="245"/>
    </row>
  </sheetData>
  <mergeCells count="112">
    <mergeCell ref="D16:D18"/>
    <mergeCell ref="S16:S18"/>
    <mergeCell ref="T16:T24"/>
    <mergeCell ref="E1:R1"/>
    <mergeCell ref="E2:R2"/>
    <mergeCell ref="E3:R3"/>
    <mergeCell ref="E4:R4"/>
    <mergeCell ref="A6:A9"/>
    <mergeCell ref="B6:B9"/>
    <mergeCell ref="C6:D9"/>
    <mergeCell ref="E6:E9"/>
    <mergeCell ref="F6:Q6"/>
    <mergeCell ref="R6:R9"/>
    <mergeCell ref="K8:K9"/>
    <mergeCell ref="L8:L9"/>
    <mergeCell ref="M8:M9"/>
    <mergeCell ref="N8:N9"/>
    <mergeCell ref="O8:O9"/>
    <mergeCell ref="P8:P9"/>
    <mergeCell ref="S6:T9"/>
    <mergeCell ref="U6:U9"/>
    <mergeCell ref="V6:V9"/>
    <mergeCell ref="F7:Q7"/>
    <mergeCell ref="F8:F9"/>
    <mergeCell ref="G8:G9"/>
    <mergeCell ref="H8:H9"/>
    <mergeCell ref="I8:I9"/>
    <mergeCell ref="J8:J9"/>
    <mergeCell ref="D19:D21"/>
    <mergeCell ref="S19:S21"/>
    <mergeCell ref="D22:D24"/>
    <mergeCell ref="S22:S24"/>
    <mergeCell ref="Q8:Q9"/>
    <mergeCell ref="A10:A102"/>
    <mergeCell ref="B10:D12"/>
    <mergeCell ref="S10:U12"/>
    <mergeCell ref="C25:D27"/>
    <mergeCell ref="S25:T27"/>
    <mergeCell ref="C28:D30"/>
    <mergeCell ref="S28:T30"/>
    <mergeCell ref="B31:B48"/>
    <mergeCell ref="C31:D33"/>
    <mergeCell ref="S31:T33"/>
    <mergeCell ref="S43:T45"/>
    <mergeCell ref="C46:D48"/>
    <mergeCell ref="S46:T48"/>
    <mergeCell ref="U49:U66"/>
    <mergeCell ref="C52:C60"/>
    <mergeCell ref="D52:D54"/>
    <mergeCell ref="S52:S54"/>
    <mergeCell ref="T52:T60"/>
    <mergeCell ref="U31:U48"/>
    <mergeCell ref="B67:B84"/>
    <mergeCell ref="C67:D69"/>
    <mergeCell ref="S67:T69"/>
    <mergeCell ref="C34:C42"/>
    <mergeCell ref="D34:D36"/>
    <mergeCell ref="S34:S36"/>
    <mergeCell ref="T34:T42"/>
    <mergeCell ref="D37:D39"/>
    <mergeCell ref="S37:S39"/>
    <mergeCell ref="D40:D42"/>
    <mergeCell ref="S40:S42"/>
    <mergeCell ref="C43:D45"/>
    <mergeCell ref="D58:D60"/>
    <mergeCell ref="S58:S60"/>
    <mergeCell ref="C61:D63"/>
    <mergeCell ref="S61:T63"/>
    <mergeCell ref="C64:D66"/>
    <mergeCell ref="S64:T66"/>
    <mergeCell ref="B49:B66"/>
    <mergeCell ref="C49:D51"/>
    <mergeCell ref="S49:T51"/>
    <mergeCell ref="D55:D57"/>
    <mergeCell ref="S55:S57"/>
    <mergeCell ref="U67:U84"/>
    <mergeCell ref="C70:C78"/>
    <mergeCell ref="D70:D72"/>
    <mergeCell ref="S70:S72"/>
    <mergeCell ref="T70:T78"/>
    <mergeCell ref="D73:D75"/>
    <mergeCell ref="S73:S75"/>
    <mergeCell ref="D76:D78"/>
    <mergeCell ref="S76:S78"/>
    <mergeCell ref="C79:D81"/>
    <mergeCell ref="S79:T81"/>
    <mergeCell ref="C82:D84"/>
    <mergeCell ref="S82:T84"/>
    <mergeCell ref="A109:I109"/>
    <mergeCell ref="S100:T102"/>
    <mergeCell ref="D94:D96"/>
    <mergeCell ref="S94:S96"/>
    <mergeCell ref="C97:D99"/>
    <mergeCell ref="U85:U102"/>
    <mergeCell ref="C88:C96"/>
    <mergeCell ref="D88:D90"/>
    <mergeCell ref="S88:S90"/>
    <mergeCell ref="T88:T96"/>
    <mergeCell ref="D91:D93"/>
    <mergeCell ref="S91:S93"/>
    <mergeCell ref="C100:D102"/>
    <mergeCell ref="A107:V107"/>
    <mergeCell ref="S97:T99"/>
    <mergeCell ref="B85:B102"/>
    <mergeCell ref="C85:D87"/>
    <mergeCell ref="S85:T87"/>
    <mergeCell ref="V10:V102"/>
    <mergeCell ref="B13:B30"/>
    <mergeCell ref="C13:D15"/>
    <mergeCell ref="S13:T15"/>
    <mergeCell ref="U13:U30"/>
    <mergeCell ref="C16:C24"/>
  </mergeCells>
  <printOptions horizontalCentered="1" verticalCentered="1"/>
  <pageMargins left="0.17" right="0.18" top="0.31" bottom="0.38" header="0.28999999999999998"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2"/>
  <sheetViews>
    <sheetView zoomScale="90" zoomScaleNormal="90" workbookViewId="0">
      <selection activeCell="H11" sqref="H11:H13"/>
    </sheetView>
  </sheetViews>
  <sheetFormatPr defaultColWidth="9.140625" defaultRowHeight="15"/>
  <cols>
    <col min="1" max="1" width="16.7109375" style="36" customWidth="1"/>
    <col min="2" max="2" width="13.7109375" style="36" customWidth="1"/>
    <col min="3" max="3" width="24.5703125" style="36" customWidth="1"/>
    <col min="4" max="4" width="11.140625" style="36" customWidth="1"/>
    <col min="5" max="5" width="14.42578125" style="36" customWidth="1"/>
    <col min="6" max="6" width="17.85546875" style="36" customWidth="1"/>
    <col min="7" max="7" width="17.5703125" style="36" customWidth="1"/>
    <col min="8" max="16384" width="9.140625" style="36"/>
  </cols>
  <sheetData>
    <row r="1" spans="1:7" ht="30.75" customHeight="1">
      <c r="A1" s="37" t="s">
        <v>151</v>
      </c>
      <c r="C1" s="216" t="s">
        <v>350</v>
      </c>
    </row>
    <row r="2" spans="1:7" ht="24.75" customHeight="1">
      <c r="B2" s="38"/>
      <c r="C2" s="216" t="s">
        <v>373</v>
      </c>
      <c r="D2" s="38"/>
      <c r="E2" s="38"/>
      <c r="F2" s="38"/>
    </row>
    <row r="3" spans="1:7" ht="24.75" customHeight="1">
      <c r="B3" s="38"/>
      <c r="C3" s="215" t="s">
        <v>350</v>
      </c>
      <c r="D3" s="38"/>
      <c r="E3" s="38"/>
      <c r="F3" s="38"/>
    </row>
    <row r="4" spans="1:7" ht="24.75" customHeight="1">
      <c r="B4" s="38"/>
      <c r="C4" s="215" t="s">
        <v>328</v>
      </c>
      <c r="D4" s="38"/>
      <c r="E4" s="38"/>
      <c r="F4" s="38"/>
    </row>
    <row r="5" spans="1:7" ht="21" customHeight="1">
      <c r="B5" s="35"/>
      <c r="C5" s="35"/>
      <c r="D5" s="35"/>
      <c r="E5" s="35"/>
      <c r="F5" s="35"/>
      <c r="G5" s="45"/>
    </row>
    <row r="6" spans="1:7" ht="60" customHeight="1">
      <c r="A6" s="473" t="s">
        <v>80</v>
      </c>
      <c r="B6" s="475" t="s">
        <v>43</v>
      </c>
      <c r="C6" s="221" t="s">
        <v>374</v>
      </c>
      <c r="D6" s="477" t="s">
        <v>45</v>
      </c>
      <c r="E6" s="467"/>
      <c r="F6" s="478" t="s">
        <v>79</v>
      </c>
    </row>
    <row r="7" spans="1:7" ht="38.25" customHeight="1">
      <c r="A7" s="474"/>
      <c r="B7" s="475"/>
      <c r="C7" s="163" t="s">
        <v>0</v>
      </c>
      <c r="D7" s="477"/>
      <c r="E7" s="361"/>
      <c r="F7" s="478"/>
    </row>
    <row r="8" spans="1:7" ht="29.25" customHeight="1" thickBot="1">
      <c r="A8" s="474"/>
      <c r="B8" s="476"/>
      <c r="C8" s="162" t="s">
        <v>16</v>
      </c>
      <c r="D8" s="360"/>
      <c r="E8" s="486"/>
      <c r="F8" s="479"/>
    </row>
    <row r="9" spans="1:7" ht="20.45" customHeight="1">
      <c r="A9" s="495" t="s">
        <v>311</v>
      </c>
      <c r="B9" s="332" t="s">
        <v>21</v>
      </c>
      <c r="C9" s="333">
        <f>C12+C15+C18+C27+C39+C21</f>
        <v>163511</v>
      </c>
      <c r="D9" s="332" t="s">
        <v>1</v>
      </c>
      <c r="E9" s="228"/>
      <c r="F9" s="492" t="s">
        <v>180</v>
      </c>
    </row>
    <row r="10" spans="1:7" ht="20.45" customHeight="1">
      <c r="A10" s="496"/>
      <c r="B10" s="285" t="s">
        <v>22</v>
      </c>
      <c r="C10" s="334">
        <f>C13+C16+C19+C28+C40+C22</f>
        <v>218852</v>
      </c>
      <c r="D10" s="285" t="s">
        <v>2</v>
      </c>
      <c r="E10" s="229"/>
      <c r="F10" s="493"/>
    </row>
    <row r="11" spans="1:7" ht="20.45" customHeight="1" thickBot="1">
      <c r="A11" s="497"/>
      <c r="B11" s="335" t="s">
        <v>0</v>
      </c>
      <c r="C11" s="336">
        <f>C14+C17+C20+C29+C41+C23</f>
        <v>382363</v>
      </c>
      <c r="D11" s="335" t="s">
        <v>16</v>
      </c>
      <c r="E11" s="230"/>
      <c r="F11" s="494"/>
    </row>
    <row r="12" spans="1:7" ht="21.6" customHeight="1">
      <c r="A12" s="488" t="s">
        <v>81</v>
      </c>
      <c r="B12" s="232" t="s">
        <v>21</v>
      </c>
      <c r="C12" s="210">
        <v>56826</v>
      </c>
      <c r="D12" s="232" t="s">
        <v>1</v>
      </c>
      <c r="E12" s="498" t="s">
        <v>335</v>
      </c>
      <c r="F12" s="483" t="s">
        <v>96</v>
      </c>
    </row>
    <row r="13" spans="1:7" ht="24" customHeight="1">
      <c r="A13" s="488"/>
      <c r="B13" s="16" t="s">
        <v>22</v>
      </c>
      <c r="C13" s="211">
        <v>75760</v>
      </c>
      <c r="D13" s="16" t="s">
        <v>2</v>
      </c>
      <c r="E13" s="498"/>
      <c r="F13" s="483"/>
    </row>
    <row r="14" spans="1:7" ht="24" customHeight="1">
      <c r="A14" s="489"/>
      <c r="B14" s="16" t="s">
        <v>0</v>
      </c>
      <c r="C14" s="212">
        <f>SUM(C12:C13)</f>
        <v>132586</v>
      </c>
      <c r="D14" s="16" t="s">
        <v>16</v>
      </c>
      <c r="E14" s="499"/>
      <c r="F14" s="484"/>
    </row>
    <row r="15" spans="1:7" ht="24" customHeight="1">
      <c r="A15" s="487" t="s">
        <v>82</v>
      </c>
      <c r="B15" s="16" t="s">
        <v>21</v>
      </c>
      <c r="C15" s="213">
        <v>21947</v>
      </c>
      <c r="D15" s="16" t="s">
        <v>1</v>
      </c>
      <c r="E15" s="480" t="s">
        <v>336</v>
      </c>
      <c r="F15" s="485" t="s">
        <v>332</v>
      </c>
    </row>
    <row r="16" spans="1:7" ht="24" customHeight="1">
      <c r="A16" s="488"/>
      <c r="B16" s="16" t="s">
        <v>22</v>
      </c>
      <c r="C16" s="211">
        <v>30748</v>
      </c>
      <c r="D16" s="16" t="s">
        <v>2</v>
      </c>
      <c r="E16" s="481"/>
      <c r="F16" s="483"/>
    </row>
    <row r="17" spans="1:6" ht="24" customHeight="1">
      <c r="A17" s="489"/>
      <c r="B17" s="16" t="s">
        <v>0</v>
      </c>
      <c r="C17" s="212">
        <f>SUM(C15:C16)</f>
        <v>52695</v>
      </c>
      <c r="D17" s="16" t="s">
        <v>16</v>
      </c>
      <c r="E17" s="482"/>
      <c r="F17" s="484"/>
    </row>
    <row r="18" spans="1:6" ht="27" customHeight="1">
      <c r="A18" s="487" t="s">
        <v>83</v>
      </c>
      <c r="B18" s="16" t="s">
        <v>21</v>
      </c>
      <c r="C18" s="213">
        <v>68840</v>
      </c>
      <c r="D18" s="16" t="s">
        <v>1</v>
      </c>
      <c r="E18" s="233"/>
      <c r="F18" s="485" t="s">
        <v>120</v>
      </c>
    </row>
    <row r="19" spans="1:6" ht="25.9" customHeight="1">
      <c r="A19" s="488"/>
      <c r="B19" s="16" t="s">
        <v>22</v>
      </c>
      <c r="C19" s="211">
        <v>72228</v>
      </c>
      <c r="D19" s="16" t="s">
        <v>2</v>
      </c>
      <c r="E19" s="231"/>
      <c r="F19" s="483"/>
    </row>
    <row r="20" spans="1:6" ht="25.15" customHeight="1">
      <c r="A20" s="489"/>
      <c r="B20" s="16" t="s">
        <v>0</v>
      </c>
      <c r="C20" s="212">
        <f>SUM(C18:C19)</f>
        <v>141068</v>
      </c>
      <c r="D20" s="16" t="s">
        <v>16</v>
      </c>
      <c r="E20" s="232"/>
      <c r="F20" s="484"/>
    </row>
    <row r="21" spans="1:6" ht="25.15" customHeight="1">
      <c r="A21" s="219"/>
      <c r="B21" s="234"/>
      <c r="C21" s="213">
        <v>7572</v>
      </c>
      <c r="D21" s="16" t="s">
        <v>1</v>
      </c>
      <c r="E21" s="480" t="s">
        <v>329</v>
      </c>
      <c r="F21" s="220"/>
    </row>
    <row r="22" spans="1:6" ht="25.15" customHeight="1">
      <c r="A22" s="219"/>
      <c r="B22" s="234"/>
      <c r="C22" s="211">
        <v>11675</v>
      </c>
      <c r="D22" s="16" t="s">
        <v>2</v>
      </c>
      <c r="E22" s="481"/>
      <c r="F22" s="220"/>
    </row>
    <row r="23" spans="1:6" ht="25.15" customHeight="1">
      <c r="A23" s="219"/>
      <c r="B23" s="234"/>
      <c r="C23" s="212">
        <f>SUM(C21:C22)</f>
        <v>19247</v>
      </c>
      <c r="D23" s="16" t="s">
        <v>16</v>
      </c>
      <c r="E23" s="481"/>
      <c r="F23" s="220"/>
    </row>
    <row r="24" spans="1:6" ht="25.15" customHeight="1">
      <c r="A24" s="487" t="s">
        <v>84</v>
      </c>
      <c r="B24" s="16" t="s">
        <v>21</v>
      </c>
      <c r="C24" s="213"/>
      <c r="D24" s="16"/>
      <c r="E24" s="490"/>
      <c r="F24" s="485" t="s">
        <v>333</v>
      </c>
    </row>
    <row r="25" spans="1:6" ht="25.5" customHeight="1">
      <c r="A25" s="488"/>
      <c r="B25" s="16" t="s">
        <v>22</v>
      </c>
      <c r="C25" s="211"/>
      <c r="D25" s="16"/>
      <c r="E25" s="491"/>
      <c r="F25" s="483"/>
    </row>
    <row r="26" spans="1:6" ht="25.5" customHeight="1">
      <c r="A26" s="489"/>
      <c r="B26" s="16" t="s">
        <v>0</v>
      </c>
      <c r="C26" s="212"/>
      <c r="D26" s="16"/>
      <c r="E26" s="491"/>
      <c r="F26" s="483"/>
    </row>
    <row r="27" spans="1:6" ht="25.5" customHeight="1">
      <c r="A27" s="487" t="s">
        <v>89</v>
      </c>
      <c r="B27" s="16" t="s">
        <v>21</v>
      </c>
      <c r="C27" s="213">
        <v>2606</v>
      </c>
      <c r="D27" s="16" t="s">
        <v>1</v>
      </c>
      <c r="E27" s="480" t="s">
        <v>337</v>
      </c>
      <c r="F27" s="485" t="s">
        <v>334</v>
      </c>
    </row>
    <row r="28" spans="1:6" ht="25.5" customHeight="1">
      <c r="A28" s="488"/>
      <c r="B28" s="16" t="s">
        <v>22</v>
      </c>
      <c r="C28" s="211">
        <v>20390</v>
      </c>
      <c r="D28" s="16" t="s">
        <v>2</v>
      </c>
      <c r="E28" s="481"/>
      <c r="F28" s="483"/>
    </row>
    <row r="29" spans="1:6" ht="18.600000000000001" customHeight="1">
      <c r="A29" s="489"/>
      <c r="B29" s="16" t="s">
        <v>0</v>
      </c>
      <c r="C29" s="212">
        <f>SUM(C27:C28)</f>
        <v>22996</v>
      </c>
      <c r="D29" s="16" t="s">
        <v>16</v>
      </c>
      <c r="E29" s="482"/>
      <c r="F29" s="484"/>
    </row>
    <row r="30" spans="1:6" ht="25.5" customHeight="1">
      <c r="A30" s="487" t="s">
        <v>90</v>
      </c>
      <c r="B30" s="16" t="s">
        <v>21</v>
      </c>
      <c r="C30" s="213"/>
      <c r="D30" s="16" t="s">
        <v>1</v>
      </c>
      <c r="E30" s="233"/>
      <c r="F30" s="485" t="s">
        <v>121</v>
      </c>
    </row>
    <row r="31" spans="1:6" ht="25.5" customHeight="1">
      <c r="A31" s="488"/>
      <c r="B31" s="16" t="s">
        <v>22</v>
      </c>
      <c r="C31" s="211"/>
      <c r="D31" s="16" t="s">
        <v>2</v>
      </c>
      <c r="E31" s="231"/>
      <c r="F31" s="483"/>
    </row>
    <row r="32" spans="1:6" ht="25.5" customHeight="1">
      <c r="A32" s="489"/>
      <c r="B32" s="16" t="s">
        <v>0</v>
      </c>
      <c r="C32" s="212"/>
      <c r="D32" s="16" t="s">
        <v>16</v>
      </c>
      <c r="E32" s="232"/>
      <c r="F32" s="484"/>
    </row>
    <row r="33" spans="1:7" ht="25.5" customHeight="1">
      <c r="A33" s="487" t="s">
        <v>97</v>
      </c>
      <c r="B33" s="16" t="s">
        <v>21</v>
      </c>
      <c r="C33" s="213"/>
      <c r="D33" s="16" t="s">
        <v>1</v>
      </c>
      <c r="E33" s="233"/>
      <c r="F33" s="485" t="s">
        <v>119</v>
      </c>
    </row>
    <row r="34" spans="1:7" ht="25.5" customHeight="1">
      <c r="A34" s="488"/>
      <c r="B34" s="16" t="s">
        <v>22</v>
      </c>
      <c r="C34" s="211"/>
      <c r="D34" s="16" t="s">
        <v>2</v>
      </c>
      <c r="E34" s="231"/>
      <c r="F34" s="483"/>
    </row>
    <row r="35" spans="1:7" ht="25.5" customHeight="1">
      <c r="A35" s="489"/>
      <c r="B35" s="16" t="s">
        <v>0</v>
      </c>
      <c r="C35" s="212"/>
      <c r="D35" s="16" t="s">
        <v>16</v>
      </c>
      <c r="E35" s="232"/>
      <c r="F35" s="484"/>
    </row>
    <row r="36" spans="1:7" ht="25.5" customHeight="1">
      <c r="A36" s="487" t="s">
        <v>98</v>
      </c>
      <c r="B36" s="16" t="s">
        <v>21</v>
      </c>
      <c r="C36" s="213"/>
      <c r="D36" s="16" t="s">
        <v>1</v>
      </c>
      <c r="E36" s="233"/>
      <c r="F36" s="485" t="s">
        <v>122</v>
      </c>
    </row>
    <row r="37" spans="1:7" ht="25.5" customHeight="1">
      <c r="A37" s="488"/>
      <c r="B37" s="16" t="s">
        <v>22</v>
      </c>
      <c r="C37" s="211"/>
      <c r="D37" s="16" t="s">
        <v>2</v>
      </c>
      <c r="E37" s="231"/>
      <c r="F37" s="483"/>
    </row>
    <row r="38" spans="1:7" ht="25.5" customHeight="1">
      <c r="A38" s="489"/>
      <c r="B38" s="16" t="s">
        <v>0</v>
      </c>
      <c r="C38" s="212"/>
      <c r="D38" s="16" t="s">
        <v>16</v>
      </c>
      <c r="E38" s="232"/>
      <c r="F38" s="484"/>
    </row>
    <row r="39" spans="1:7" ht="24" customHeight="1">
      <c r="A39" s="487" t="s">
        <v>257</v>
      </c>
      <c r="B39" s="16" t="s">
        <v>21</v>
      </c>
      <c r="C39" s="213">
        <v>5720</v>
      </c>
      <c r="D39" s="16" t="s">
        <v>1</v>
      </c>
      <c r="E39" s="233"/>
      <c r="F39" s="485" t="s">
        <v>258</v>
      </c>
      <c r="G39" s="235"/>
    </row>
    <row r="40" spans="1:7" ht="24.6" customHeight="1">
      <c r="A40" s="488"/>
      <c r="B40" s="16" t="s">
        <v>22</v>
      </c>
      <c r="C40" s="211">
        <v>8051</v>
      </c>
      <c r="D40" s="16" t="s">
        <v>2</v>
      </c>
      <c r="E40" s="231"/>
      <c r="F40" s="483"/>
      <c r="G40" s="235"/>
    </row>
    <row r="41" spans="1:7" ht="24.6" customHeight="1">
      <c r="A41" s="489"/>
      <c r="B41" s="16" t="s">
        <v>0</v>
      </c>
      <c r="C41" s="212">
        <f>SUM(C39:C40)</f>
        <v>13771</v>
      </c>
      <c r="D41" s="16" t="s">
        <v>16</v>
      </c>
      <c r="E41" s="232"/>
      <c r="F41" s="484"/>
      <c r="G41" s="235"/>
    </row>
    <row r="42" spans="1:7" ht="23.25">
      <c r="A42" s="46"/>
      <c r="B42" s="47"/>
      <c r="C42" s="48"/>
      <c r="D42" s="49"/>
      <c r="E42" s="49"/>
      <c r="F42" s="49"/>
      <c r="G42" s="50"/>
    </row>
  </sheetData>
  <mergeCells count="30">
    <mergeCell ref="F36:F38"/>
    <mergeCell ref="A36:A38"/>
    <mergeCell ref="A39:A41"/>
    <mergeCell ref="A33:A35"/>
    <mergeCell ref="F39:F41"/>
    <mergeCell ref="F33:F35"/>
    <mergeCell ref="A27:A29"/>
    <mergeCell ref="E27:E29"/>
    <mergeCell ref="A30:A32"/>
    <mergeCell ref="E24:E26"/>
    <mergeCell ref="F9:F11"/>
    <mergeCell ref="F18:F20"/>
    <mergeCell ref="E21:E23"/>
    <mergeCell ref="A9:A11"/>
    <mergeCell ref="A24:A26"/>
    <mergeCell ref="A12:A14"/>
    <mergeCell ref="A15:A17"/>
    <mergeCell ref="A18:A20"/>
    <mergeCell ref="E12:E14"/>
    <mergeCell ref="F24:F26"/>
    <mergeCell ref="F27:F29"/>
    <mergeCell ref="F30:F32"/>
    <mergeCell ref="A6:A8"/>
    <mergeCell ref="B6:B8"/>
    <mergeCell ref="D6:D8"/>
    <mergeCell ref="F6:F8"/>
    <mergeCell ref="E15:E17"/>
    <mergeCell ref="F12:F14"/>
    <mergeCell ref="F15:F17"/>
    <mergeCell ref="E6: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Front page</vt:lpstr>
      <vt:lpstr>Introduction</vt:lpstr>
      <vt:lpstr>Technical Notes</vt:lpstr>
      <vt:lpstr>Country Technical Notes</vt:lpstr>
      <vt:lpstr>List of tables</vt:lpstr>
      <vt:lpstr>1 Population</vt:lpstr>
      <vt:lpstr>3 Age</vt:lpstr>
      <vt:lpstr>6 Marital Status </vt:lpstr>
      <vt:lpstr>7 Reason</vt:lpstr>
      <vt:lpstr>8 Educational Attainment</vt:lpstr>
      <vt:lpstr>9 School Attendance</vt:lpstr>
      <vt:lpstr>10.1 Literacy 10+</vt:lpstr>
      <vt:lpstr>10.2 Literacy 15+</vt:lpstr>
      <vt:lpstr>11 Employment </vt:lpstr>
      <vt:lpstr>12 Labor Force</vt:lpstr>
      <vt:lpstr>Population_with_and_without_disabilities_by_age_and_sex</vt:lpstr>
      <vt:lpstr>'11 Employment '!Print_Area</vt:lpstr>
      <vt:lpstr>'3 Age'!Print_Area</vt:lpstr>
      <vt:lpstr>'6 Marital Status '!Print_Area</vt:lpstr>
      <vt:lpstr>'8 Educational Attainment'!Print_Area</vt:lpstr>
      <vt:lpstr>'9 School Attendance'!Print_Area</vt:lpstr>
      <vt:lpstr>'1 Population'!Print_Titles</vt:lpstr>
      <vt:lpstr>'11 Employment '!Print_Titles</vt:lpstr>
      <vt:lpstr>'3 Age'!Print_Titles</vt:lpstr>
      <vt:lpstr>'6 Marital Status '!Print_Titles</vt:lpstr>
      <vt:lpstr>'8 Educational Attainment'!Print_Titles</vt:lpstr>
      <vt:lpstr>'9 School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2018-04-05T05:01:01Z</dcterms:modified>
</cp:coreProperties>
</file>