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240" yWindow="-15" windowWidth="9930" windowHeight="8220" activeTab="1"/>
  </bookViews>
  <sheets>
    <sheet name="Table 10D" sheetId="1" r:id="rId1"/>
    <sheet name="Graph" sheetId="2" r:id="rId2"/>
  </sheets>
  <externalReferences>
    <externalReference r:id="rId3"/>
  </externalReferences>
  <definedNames>
    <definedName name="cc">#REF!</definedName>
    <definedName name="code">[1]CONSTANT!#REF!</definedName>
    <definedName name="dd">#REF!</definedName>
    <definedName name="ee">#REF!</definedName>
    <definedName name="Page_0026">#N/A</definedName>
    <definedName name="Page_0027">#N/A</definedName>
    <definedName name="_xlnm.Print_Area" localSheetId="0">'Table 10D'!$A$1:$J$85</definedName>
    <definedName name="_xlnm.Print_Area">#N/A</definedName>
    <definedName name="_xlnm.Print_Titles" localSheetId="0">'Table 10D'!$3:$8</definedName>
  </definedNames>
  <calcPr calcId="125725"/>
</workbook>
</file>

<file path=xl/calcChain.xml><?xml version="1.0" encoding="utf-8"?>
<calcChain xmlns="http://schemas.openxmlformats.org/spreadsheetml/2006/main">
  <c r="H47" i="1"/>
  <c r="H46"/>
  <c r="K47"/>
  <c r="K46"/>
  <c r="H68"/>
  <c r="H67"/>
  <c r="E68"/>
  <c r="E67"/>
  <c r="K44"/>
  <c r="K43"/>
  <c r="H44"/>
  <c r="H43"/>
  <c r="K32"/>
  <c r="K31"/>
  <c r="G32"/>
  <c r="F32"/>
  <c r="H32" s="1"/>
  <c r="H30"/>
  <c r="H31"/>
  <c r="K26"/>
  <c r="K25"/>
  <c r="K23"/>
  <c r="K22"/>
  <c r="H10"/>
  <c r="H9"/>
  <c r="G11"/>
  <c r="F11"/>
  <c r="H11" l="1"/>
</calcChain>
</file>

<file path=xl/comments1.xml><?xml version="1.0" encoding="utf-8"?>
<comments xmlns="http://schemas.openxmlformats.org/spreadsheetml/2006/main">
  <authors>
    <author>Hiba</author>
  </authors>
  <commentList>
    <comment ref="C5" authorId="0">
      <text>
        <r>
          <rPr>
            <b/>
            <sz val="9"/>
            <color indexed="81"/>
            <rFont val="Tahoma"/>
          </rPr>
          <t>data refer to the year of 2000</t>
        </r>
      </text>
    </comment>
    <comment ref="F5" authorId="0">
      <text>
        <r>
          <rPr>
            <b/>
            <sz val="9"/>
            <color indexed="81"/>
            <rFont val="Tahoma"/>
          </rPr>
          <t>data refer to the year of 2005</t>
        </r>
      </text>
    </comment>
    <comment ref="I5" authorId="0">
      <text>
        <r>
          <rPr>
            <b/>
            <sz val="9"/>
            <color indexed="81"/>
            <rFont val="Tahoma"/>
          </rPr>
          <t>data refer to the year of 2011</t>
        </r>
      </text>
    </comment>
  </commentList>
</comments>
</file>

<file path=xl/sharedStrings.xml><?xml version="1.0" encoding="utf-8"?>
<sst xmlns="http://schemas.openxmlformats.org/spreadsheetml/2006/main" count="646" uniqueCount="77">
  <si>
    <t>.. Data not available</t>
  </si>
  <si>
    <t>Notes</t>
  </si>
  <si>
    <r>
      <rPr>
        <b/>
        <sz val="8"/>
        <rFont val="Arial Narrow"/>
        <family val="2"/>
      </rPr>
      <t xml:space="preserve">Gender parity index (GPI): </t>
    </r>
    <r>
      <rPr>
        <sz val="8"/>
        <rFont val="Arial Narrow"/>
        <family val="2"/>
      </rPr>
      <t>It is the ratio of women to men and calculated by the Statistics Division at ESCWA.</t>
    </r>
  </si>
  <si>
    <t>Definitions</t>
  </si>
  <si>
    <t xml:space="preserve">Sources </t>
  </si>
  <si>
    <t>رأس المال البشري في العلوم والتكنولوجيا</t>
  </si>
  <si>
    <t>..</t>
  </si>
  <si>
    <t>Human capital in science and technology</t>
  </si>
  <si>
    <t>Yemen</t>
  </si>
  <si>
    <t>العلوم</t>
  </si>
  <si>
    <t>Science</t>
  </si>
  <si>
    <t>اليمن</t>
  </si>
  <si>
    <t>الهندسة والتصنيع والبناء</t>
  </si>
  <si>
    <t>Engineering, manufacturing and construction</t>
  </si>
  <si>
    <t>United Arab Emirates</t>
  </si>
  <si>
    <t>الإمارات العربية المتحدة</t>
  </si>
  <si>
    <t>Tunisia</t>
  </si>
  <si>
    <t>تونس</t>
  </si>
  <si>
    <t>Syrian Arab Republic</t>
  </si>
  <si>
    <t>الجمهورية العربية السورية</t>
  </si>
  <si>
    <t>Sudan</t>
  </si>
  <si>
    <t>السودان</t>
  </si>
  <si>
    <t>Somalia</t>
  </si>
  <si>
    <t>الصومال</t>
  </si>
  <si>
    <t>Saudi Arabia</t>
  </si>
  <si>
    <t>المملكة العربية السعودية</t>
  </si>
  <si>
    <t>Qatar</t>
  </si>
  <si>
    <t>قطر</t>
  </si>
  <si>
    <t>Occupied Palestinian Territory</t>
  </si>
  <si>
    <t>فلسطين</t>
  </si>
  <si>
    <t>Palestine</t>
  </si>
  <si>
    <t>Oman</t>
  </si>
  <si>
    <t>عمان</t>
  </si>
  <si>
    <t>Morocco</t>
  </si>
  <si>
    <t>المغرب</t>
  </si>
  <si>
    <t>Mauritania</t>
  </si>
  <si>
    <t>موريتانيا</t>
  </si>
  <si>
    <t>Libyan Arab Jamahiriya</t>
  </si>
  <si>
    <t>الجمهورية العربية الليبية</t>
  </si>
  <si>
    <t>Lebanon</t>
  </si>
  <si>
    <t>لبنان</t>
  </si>
  <si>
    <t>Kuwait</t>
  </si>
  <si>
    <t>الكويت</t>
  </si>
  <si>
    <t>Jordan</t>
  </si>
  <si>
    <t>الأردن</t>
  </si>
  <si>
    <t>Iraq</t>
  </si>
  <si>
    <t>العراق</t>
  </si>
  <si>
    <t>Egypt</t>
  </si>
  <si>
    <t>مصر</t>
  </si>
  <si>
    <t>Djibouti</t>
  </si>
  <si>
    <t>جيبوتي</t>
  </si>
  <si>
    <t>Comoros</t>
  </si>
  <si>
    <t>جزر القمر</t>
  </si>
  <si>
    <t>Bahrain</t>
  </si>
  <si>
    <t>البحرين</t>
  </si>
  <si>
    <t>الجزائر</t>
  </si>
  <si>
    <t>Algeria</t>
  </si>
  <si>
    <t>مؤشر المساواة</t>
  </si>
  <si>
    <t>رجال</t>
  </si>
  <si>
    <t>نساء</t>
  </si>
  <si>
    <t>GPI</t>
  </si>
  <si>
    <t>Men</t>
  </si>
  <si>
    <t>Women</t>
  </si>
  <si>
    <t>رأس المال البشري في مجال العلوم والتكنولوجيا (بالعدد)</t>
  </si>
  <si>
    <t>البلد</t>
  </si>
  <si>
    <t>Human capital in Science and technology (in number)</t>
  </si>
  <si>
    <t>Country</t>
  </si>
  <si>
    <t>رأس المال البشري في مجال العلوم والتكنولوجيا</t>
  </si>
  <si>
    <t>2005-2009</t>
  </si>
  <si>
    <t>2010-2011</t>
  </si>
  <si>
    <t>Science include:Life Sciences, Physical Sciences, Mathematics and statistics according to ISCED 5B ,&lt;http://www.uis.unesco.org/Education/Documents/isced-2011-en.pdf&gt;</t>
  </si>
  <si>
    <t>Engineering, manufacturing and construction:include Engineering and engineering trades,Manufacturing and production process, Architecture and Building according to ISCED 5A &lt;http://www.uis.unesco.org/Education/Documents/isced-2011-en.pdf&gt;</t>
  </si>
  <si>
    <t>2000-2004</t>
  </si>
  <si>
    <t>UNESCO Institute for Statistics, UIS Data Centre, http://www.uis.unesco.org (accessed in November 2013).</t>
  </si>
  <si>
    <t xml:space="preserve"> GPI Human Capital in Science &amp; Technology</t>
  </si>
  <si>
    <t>2000-2006</t>
  </si>
  <si>
    <t>2010-2013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</si>
</sst>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#,##0.0"/>
    <numFmt numFmtId="165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1" applyFont="1" applyFill="1" applyBorder="1" applyAlignment="1"/>
    <xf numFmtId="0" fontId="4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 wrapText="1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horizontal="left"/>
    </xf>
    <xf numFmtId="3" fontId="6" fillId="0" borderId="1" xfId="3" applyNumberFormat="1" applyFont="1" applyFill="1" applyBorder="1" applyAlignment="1">
      <alignment horizontal="right"/>
    </xf>
    <xf numFmtId="3" fontId="6" fillId="0" borderId="2" xfId="3" applyNumberFormat="1" applyFont="1" applyBorder="1" applyAlignment="1">
      <alignment horizontal="right"/>
    </xf>
    <xf numFmtId="3" fontId="6" fillId="0" borderId="3" xfId="3" applyNumberFormat="1" applyFont="1" applyBorder="1" applyAlignment="1">
      <alignment horizontal="right"/>
    </xf>
    <xf numFmtId="0" fontId="7" fillId="0" borderId="0" xfId="3" applyFont="1" applyFill="1" applyBorder="1"/>
    <xf numFmtId="165" fontId="7" fillId="0" borderId="0" xfId="3" applyNumberFormat="1" applyFont="1" applyFill="1" applyBorder="1"/>
    <xf numFmtId="0" fontId="2" fillId="0" borderId="0" xfId="3" applyFont="1" applyFill="1" applyBorder="1"/>
    <xf numFmtId="0" fontId="7" fillId="0" borderId="0" xfId="3" applyFont="1" applyBorder="1"/>
    <xf numFmtId="165" fontId="7" fillId="0" borderId="0" xfId="3" applyNumberFormat="1" applyFont="1" applyBorder="1"/>
    <xf numFmtId="0" fontId="8" fillId="0" borderId="0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8" fillId="0" borderId="0" xfId="1" applyFont="1" applyAlignment="1"/>
    <xf numFmtId="0" fontId="9" fillId="0" borderId="0" xfId="1" applyFont="1" applyAlignment="1">
      <alignment vertical="center"/>
    </xf>
    <xf numFmtId="0" fontId="10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3" fontId="6" fillId="0" borderId="18" xfId="3" applyNumberFormat="1" applyFont="1" applyFill="1" applyBorder="1" applyAlignment="1">
      <alignment horizontal="right"/>
    </xf>
    <xf numFmtId="164" fontId="6" fillId="0" borderId="19" xfId="3" applyNumberFormat="1" applyFont="1" applyBorder="1" applyAlignment="1">
      <alignment horizontal="right"/>
    </xf>
    <xf numFmtId="3" fontId="6" fillId="0" borderId="20" xfId="3" applyNumberFormat="1" applyFont="1" applyFill="1" applyBorder="1" applyAlignment="1">
      <alignment horizontal="right"/>
    </xf>
    <xf numFmtId="164" fontId="6" fillId="0" borderId="22" xfId="3" applyNumberFormat="1" applyFont="1" applyBorder="1" applyAlignment="1">
      <alignment horizontal="right"/>
    </xf>
    <xf numFmtId="3" fontId="6" fillId="0" borderId="21" xfId="3" applyNumberFormat="1" applyFont="1" applyFill="1" applyBorder="1" applyAlignment="1">
      <alignment horizontal="right"/>
    </xf>
    <xf numFmtId="164" fontId="6" fillId="0" borderId="23" xfId="3" applyNumberFormat="1" applyFont="1" applyBorder="1" applyAlignment="1">
      <alignment horizontal="right"/>
    </xf>
    <xf numFmtId="3" fontId="6" fillId="0" borderId="24" xfId="3" applyNumberFormat="1" applyFont="1" applyFill="1" applyBorder="1" applyAlignment="1">
      <alignment horizontal="right"/>
    </xf>
    <xf numFmtId="3" fontId="6" fillId="0" borderId="25" xfId="3" applyNumberFormat="1" applyFont="1" applyFill="1" applyBorder="1" applyAlignment="1">
      <alignment horizontal="right"/>
    </xf>
    <xf numFmtId="164" fontId="6" fillId="0" borderId="26" xfId="3" applyNumberFormat="1" applyFont="1" applyBorder="1" applyAlignment="1">
      <alignment horizontal="right"/>
    </xf>
    <xf numFmtId="3" fontId="6" fillId="0" borderId="30" xfId="3" applyNumberFormat="1" applyFont="1" applyFill="1" applyBorder="1" applyAlignment="1">
      <alignment horizontal="right"/>
    </xf>
    <xf numFmtId="3" fontId="6" fillId="0" borderId="31" xfId="3" applyNumberFormat="1" applyFont="1" applyFill="1" applyBorder="1" applyAlignment="1">
      <alignment horizontal="right"/>
    </xf>
    <xf numFmtId="164" fontId="6" fillId="0" borderId="32" xfId="3" applyNumberFormat="1" applyFont="1" applyBorder="1" applyAlignment="1">
      <alignment horizontal="right"/>
    </xf>
    <xf numFmtId="3" fontId="6" fillId="0" borderId="28" xfId="3" applyNumberFormat="1" applyFont="1" applyBorder="1" applyAlignment="1">
      <alignment horizontal="right"/>
    </xf>
    <xf numFmtId="3" fontId="6" fillId="0" borderId="33" xfId="3" applyNumberFormat="1" applyFont="1" applyBorder="1" applyAlignment="1">
      <alignment horizontal="right"/>
    </xf>
    <xf numFmtId="3" fontId="6" fillId="0" borderId="35" xfId="3" applyNumberFormat="1" applyFont="1" applyFill="1" applyBorder="1" applyAlignment="1">
      <alignment horizontal="right"/>
    </xf>
    <xf numFmtId="164" fontId="6" fillId="0" borderId="36" xfId="3" applyNumberFormat="1" applyFont="1" applyBorder="1" applyAlignment="1">
      <alignment horizontal="right"/>
    </xf>
    <xf numFmtId="3" fontId="6" fillId="0" borderId="27" xfId="3" applyNumberFormat="1" applyFont="1" applyFill="1" applyBorder="1" applyAlignment="1">
      <alignment horizontal="right"/>
    </xf>
    <xf numFmtId="164" fontId="6" fillId="0" borderId="29" xfId="3" applyNumberFormat="1" applyFont="1" applyBorder="1" applyAlignment="1">
      <alignment horizontal="right"/>
    </xf>
    <xf numFmtId="0" fontId="10" fillId="0" borderId="38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0" fontId="14" fillId="0" borderId="0" xfId="1" applyFont="1" applyBorder="1"/>
    <xf numFmtId="0" fontId="9" fillId="0" borderId="0" xfId="1" applyFont="1" applyBorder="1"/>
    <xf numFmtId="0" fontId="6" fillId="0" borderId="42" xfId="1" applyFont="1" applyFill="1" applyBorder="1" applyAlignment="1">
      <alignment horizontal="left" wrapText="1"/>
    </xf>
    <xf numFmtId="0" fontId="6" fillId="0" borderId="9" xfId="1" applyFont="1" applyFill="1" applyBorder="1" applyAlignment="1">
      <alignment wrapText="1"/>
    </xf>
    <xf numFmtId="0" fontId="6" fillId="0" borderId="43" xfId="1" applyFont="1" applyFill="1" applyBorder="1" applyAlignment="1">
      <alignment wrapText="1"/>
    </xf>
    <xf numFmtId="0" fontId="6" fillId="0" borderId="8" xfId="1" applyFont="1" applyFill="1" applyBorder="1" applyAlignment="1">
      <alignment horizontal="left" wrapText="1"/>
    </xf>
    <xf numFmtId="0" fontId="6" fillId="0" borderId="10" xfId="1" applyFont="1" applyFill="1" applyBorder="1" applyAlignment="1">
      <alignment wrapText="1"/>
    </xf>
    <xf numFmtId="0" fontId="6" fillId="0" borderId="7" xfId="1" applyFont="1" applyFill="1" applyBorder="1" applyAlignment="1">
      <alignment horizontal="left" wrapText="1"/>
    </xf>
    <xf numFmtId="0" fontId="6" fillId="0" borderId="41" xfId="1" applyFont="1" applyFill="1" applyBorder="1" applyAlignment="1">
      <alignment wrapText="1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165" fontId="7" fillId="0" borderId="0" xfId="3" applyNumberFormat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/>
    <xf numFmtId="0" fontId="2" fillId="0" borderId="0" xfId="1" applyFont="1"/>
    <xf numFmtId="0" fontId="2" fillId="0" borderId="0" xfId="3" applyFont="1" applyFill="1" applyBorder="1" applyAlignment="1">
      <alignment horizontal="center"/>
    </xf>
    <xf numFmtId="0" fontId="2" fillId="0" borderId="42" xfId="3" applyFont="1" applyFill="1" applyBorder="1"/>
    <xf numFmtId="0" fontId="2" fillId="0" borderId="0" xfId="1" applyFont="1" applyFill="1" applyBorder="1"/>
    <xf numFmtId="0" fontId="2" fillId="0" borderId="9" xfId="3" applyFont="1" applyFill="1" applyBorder="1"/>
    <xf numFmtId="0" fontId="2" fillId="0" borderId="41" xfId="3" applyFont="1" applyFill="1" applyBorder="1"/>
    <xf numFmtId="0" fontId="2" fillId="0" borderId="43" xfId="3" applyFont="1" applyFill="1" applyBorder="1"/>
    <xf numFmtId="0" fontId="2" fillId="0" borderId="8" xfId="3" applyFont="1" applyFill="1" applyBorder="1"/>
    <xf numFmtId="3" fontId="6" fillId="0" borderId="25" xfId="3" applyNumberFormat="1" applyFont="1" applyBorder="1" applyAlignment="1">
      <alignment horizontal="right"/>
    </xf>
    <xf numFmtId="0" fontId="2" fillId="0" borderId="0" xfId="3" applyFont="1" applyBorder="1"/>
    <xf numFmtId="3" fontId="6" fillId="0" borderId="34" xfId="3" applyNumberFormat="1" applyFont="1" applyFill="1" applyBorder="1" applyAlignment="1">
      <alignment horizontal="right"/>
    </xf>
    <xf numFmtId="0" fontId="2" fillId="0" borderId="10" xfId="3" applyFont="1" applyFill="1" applyBorder="1"/>
    <xf numFmtId="0" fontId="2" fillId="0" borderId="7" xfId="3" applyFont="1" applyFill="1" applyBorder="1"/>
    <xf numFmtId="164" fontId="6" fillId="0" borderId="56" xfId="3" applyNumberFormat="1" applyFont="1" applyBorder="1" applyAlignment="1">
      <alignment horizontal="center"/>
    </xf>
    <xf numFmtId="0" fontId="6" fillId="0" borderId="56" xfId="1" applyFont="1" applyBorder="1" applyAlignment="1">
      <alignment horizontal="left" vertical="center"/>
    </xf>
    <xf numFmtId="0" fontId="10" fillId="0" borderId="56" xfId="1" applyFont="1" applyBorder="1" applyAlignment="1">
      <alignment vertical="center"/>
    </xf>
    <xf numFmtId="0" fontId="6" fillId="0" borderId="56" xfId="1" applyFont="1" applyBorder="1" applyAlignment="1">
      <alignment vertical="center"/>
    </xf>
    <xf numFmtId="0" fontId="6" fillId="0" borderId="56" xfId="1" applyFont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3" fillId="0" borderId="37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vertical="center"/>
    </xf>
    <xf numFmtId="0" fontId="6" fillId="0" borderId="51" xfId="1" applyFont="1" applyBorder="1" applyAlignment="1">
      <alignment horizontal="left" vertical="center"/>
    </xf>
    <xf numFmtId="0" fontId="6" fillId="0" borderId="47" xfId="1" applyFont="1" applyBorder="1" applyAlignment="1">
      <alignment horizontal="left" vertical="center"/>
    </xf>
    <xf numFmtId="0" fontId="6" fillId="0" borderId="48" xfId="1" applyFont="1" applyBorder="1" applyAlignment="1">
      <alignment horizontal="left" vertical="center"/>
    </xf>
    <xf numFmtId="0" fontId="5" fillId="0" borderId="53" xfId="1" applyFont="1" applyBorder="1" applyAlignment="1">
      <alignment horizontal="right" vertical="center"/>
    </xf>
    <xf numFmtId="0" fontId="5" fillId="0" borderId="45" xfId="1" applyFont="1" applyBorder="1" applyAlignment="1">
      <alignment horizontal="right" vertical="center"/>
    </xf>
    <xf numFmtId="0" fontId="5" fillId="0" borderId="55" xfId="1" applyFont="1" applyBorder="1" applyAlignment="1">
      <alignment horizontal="right" vertical="center"/>
    </xf>
    <xf numFmtId="0" fontId="6" fillId="0" borderId="46" xfId="1" applyFont="1" applyBorder="1" applyAlignment="1">
      <alignment horizontal="left" vertical="center"/>
    </xf>
    <xf numFmtId="0" fontId="5" fillId="0" borderId="44" xfId="1" applyFont="1" applyBorder="1" applyAlignment="1">
      <alignment horizontal="right" vertical="center"/>
    </xf>
    <xf numFmtId="0" fontId="6" fillId="0" borderId="49" xfId="1" applyFont="1" applyBorder="1" applyAlignment="1">
      <alignment horizontal="left" vertical="center" wrapText="1"/>
    </xf>
    <xf numFmtId="0" fontId="6" fillId="0" borderId="47" xfId="1" applyFont="1" applyBorder="1" applyAlignment="1">
      <alignment horizontal="left" vertical="center" wrapText="1"/>
    </xf>
    <xf numFmtId="0" fontId="6" fillId="0" borderId="50" xfId="1" applyFont="1" applyBorder="1" applyAlignment="1">
      <alignment horizontal="left" vertical="center" wrapText="1"/>
    </xf>
    <xf numFmtId="0" fontId="5" fillId="0" borderId="45" xfId="1" applyFont="1" applyBorder="1" applyAlignment="1">
      <alignment horizontal="right" vertical="center" wrapText="1"/>
    </xf>
    <xf numFmtId="0" fontId="5" fillId="0" borderId="54" xfId="1" applyFont="1" applyBorder="1" applyAlignment="1">
      <alignment horizontal="right" vertical="center" wrapText="1"/>
    </xf>
    <xf numFmtId="0" fontId="5" fillId="0" borderId="54" xfId="1" applyFont="1" applyBorder="1" applyAlignment="1">
      <alignment horizontal="right" vertical="center"/>
    </xf>
    <xf numFmtId="0" fontId="6" fillId="0" borderId="53" xfId="1" applyFont="1" applyBorder="1" applyAlignment="1">
      <alignment horizontal="left" vertical="center" wrapText="1"/>
    </xf>
    <xf numFmtId="0" fontId="6" fillId="0" borderId="45" xfId="1" applyFont="1" applyBorder="1" applyAlignment="1">
      <alignment horizontal="left" vertical="center" wrapText="1"/>
    </xf>
    <xf numFmtId="0" fontId="6" fillId="0" borderId="54" xfId="1" applyFont="1" applyBorder="1" applyAlignment="1">
      <alignment horizontal="left" vertical="center" wrapText="1"/>
    </xf>
    <xf numFmtId="0" fontId="6" fillId="0" borderId="51" xfId="1" applyFont="1" applyBorder="1" applyAlignment="1">
      <alignment horizontal="left" vertical="center" wrapText="1"/>
    </xf>
    <xf numFmtId="0" fontId="6" fillId="0" borderId="52" xfId="1" applyFont="1" applyBorder="1" applyAlignment="1">
      <alignment horizontal="left" vertical="center" wrapText="1"/>
    </xf>
    <xf numFmtId="0" fontId="5" fillId="0" borderId="53" xfId="1" applyFont="1" applyBorder="1" applyAlignment="1">
      <alignment horizontal="right" vertical="center" wrapText="1"/>
    </xf>
    <xf numFmtId="0" fontId="6" fillId="0" borderId="50" xfId="1" applyFont="1" applyBorder="1" applyAlignment="1">
      <alignment horizontal="left" vertical="center"/>
    </xf>
    <xf numFmtId="0" fontId="6" fillId="0" borderId="49" xfId="1" applyFont="1" applyBorder="1" applyAlignment="1">
      <alignment horizontal="left" vertical="center"/>
    </xf>
    <xf numFmtId="0" fontId="6" fillId="0" borderId="52" xfId="1" applyFont="1" applyBorder="1" applyAlignment="1">
      <alignment horizontal="left" vertical="center"/>
    </xf>
    <xf numFmtId="0" fontId="10" fillId="0" borderId="44" xfId="1" applyFont="1" applyBorder="1" applyAlignment="1">
      <alignment horizontal="left" vertical="center"/>
    </xf>
    <xf numFmtId="0" fontId="10" fillId="0" borderId="45" xfId="1" applyFont="1" applyBorder="1" applyAlignment="1">
      <alignment horizontal="left" vertical="center"/>
    </xf>
    <xf numFmtId="0" fontId="2" fillId="0" borderId="6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9" fillId="0" borderId="44" xfId="1" applyFont="1" applyBorder="1" applyAlignment="1">
      <alignment horizontal="right" vertical="center"/>
    </xf>
    <xf numFmtId="0" fontId="9" fillId="0" borderId="45" xfId="1" applyFont="1" applyBorder="1" applyAlignment="1">
      <alignment horizontal="right" vertical="center"/>
    </xf>
    <xf numFmtId="0" fontId="9" fillId="0" borderId="55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10" fillId="0" borderId="56" xfId="1" applyFont="1" applyBorder="1" applyAlignment="1">
      <alignment horizontal="center" vertical="center" wrapText="1"/>
    </xf>
    <xf numFmtId="0" fontId="10" fillId="0" borderId="57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</cellXfs>
  <cellStyles count="15">
    <cellStyle name="Currency 2" xfId="4"/>
    <cellStyle name="Normal" xfId="0" builtinId="0"/>
    <cellStyle name="Normal 2" xfId="5"/>
    <cellStyle name="Normal 2 2" xfId="2"/>
    <cellStyle name="Normal 2 3" xfId="3"/>
    <cellStyle name="Normal 2 4" xfId="6"/>
    <cellStyle name="Normal 3" xfId="7"/>
    <cellStyle name="Normal 3 2" xfId="1"/>
    <cellStyle name="Normal 4" xfId="8"/>
    <cellStyle name="Normal 5" xfId="9"/>
    <cellStyle name="Normal 5 2" xfId="10"/>
    <cellStyle name="Normal 6" xfId="11"/>
    <cellStyle name="Normal 7" xfId="12"/>
    <cellStyle name="Normal 8" xfId="13"/>
    <cellStyle name="Percent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 GPI Human Capital in Science &amp; Technology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Graph!$B$4</c:f>
              <c:strCache>
                <c:ptCount val="1"/>
                <c:pt idx="0">
                  <c:v>2000-2006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Graph!$A$5:$A$17</c:f>
              <c:strCache>
                <c:ptCount val="13"/>
                <c:pt idx="0">
                  <c:v>Algeria</c:v>
                </c:pt>
                <c:pt idx="1">
                  <c:v>Bahrain</c:v>
                </c:pt>
                <c:pt idx="2">
                  <c:v>Djibouti</c:v>
                </c:pt>
                <c:pt idx="3">
                  <c:v>Egypt</c:v>
                </c:pt>
                <c:pt idx="4">
                  <c:v>Iraq</c:v>
                </c:pt>
                <c:pt idx="5">
                  <c:v>Jordan</c:v>
                </c:pt>
                <c:pt idx="6">
                  <c:v>Kuwait</c:v>
                </c:pt>
                <c:pt idx="7">
                  <c:v>Lebanon</c:v>
                </c:pt>
                <c:pt idx="8">
                  <c:v>Morocco</c:v>
                </c:pt>
                <c:pt idx="9">
                  <c:v>Oman</c:v>
                </c:pt>
                <c:pt idx="10">
                  <c:v>Palestine</c:v>
                </c:pt>
                <c:pt idx="11">
                  <c:v>Saudi Arabia</c:v>
                </c:pt>
                <c:pt idx="12">
                  <c:v>Tunisia</c:v>
                </c:pt>
              </c:strCache>
            </c:strRef>
          </c:cat>
          <c:val>
            <c:numRef>
              <c:f>Graph!$B$5:$B$17</c:f>
              <c:numCache>
                <c:formatCode>#,##0.0</c:formatCode>
                <c:ptCount val="13"/>
                <c:pt idx="0">
                  <c:v>0.70618202935276109</c:v>
                </c:pt>
                <c:pt idx="2">
                  <c:v>0.34951456310679613</c:v>
                </c:pt>
                <c:pt idx="4">
                  <c:v>7.7462119160827042E-2</c:v>
                </c:pt>
                <c:pt idx="5">
                  <c:v>0.74517744528255225</c:v>
                </c:pt>
                <c:pt idx="7">
                  <c:v>0.48561169019001549</c:v>
                </c:pt>
                <c:pt idx="11">
                  <c:v>0.37279981496472764</c:v>
                </c:pt>
                <c:pt idx="12">
                  <c:v>1.4453746337379656</c:v>
                </c:pt>
              </c:numCache>
            </c:numRef>
          </c:val>
        </c:ser>
        <c:ser>
          <c:idx val="1"/>
          <c:order val="1"/>
          <c:tx>
            <c:strRef>
              <c:f>Graph!$C$4</c:f>
              <c:strCache>
                <c:ptCount val="1"/>
                <c:pt idx="0">
                  <c:v>2010-2013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Graph!$A$5:$A$17</c:f>
              <c:strCache>
                <c:ptCount val="13"/>
                <c:pt idx="0">
                  <c:v>Algeria</c:v>
                </c:pt>
                <c:pt idx="1">
                  <c:v>Bahrain</c:v>
                </c:pt>
                <c:pt idx="2">
                  <c:v>Djibouti</c:v>
                </c:pt>
                <c:pt idx="3">
                  <c:v>Egypt</c:v>
                </c:pt>
                <c:pt idx="4">
                  <c:v>Iraq</c:v>
                </c:pt>
                <c:pt idx="5">
                  <c:v>Jordan</c:v>
                </c:pt>
                <c:pt idx="6">
                  <c:v>Kuwait</c:v>
                </c:pt>
                <c:pt idx="7">
                  <c:v>Lebanon</c:v>
                </c:pt>
                <c:pt idx="8">
                  <c:v>Morocco</c:v>
                </c:pt>
                <c:pt idx="9">
                  <c:v>Oman</c:v>
                </c:pt>
                <c:pt idx="10">
                  <c:v>Palestine</c:v>
                </c:pt>
                <c:pt idx="11">
                  <c:v>Saudi Arabia</c:v>
                </c:pt>
                <c:pt idx="12">
                  <c:v>Tunisia</c:v>
                </c:pt>
              </c:strCache>
            </c:strRef>
          </c:cat>
          <c:val>
            <c:numRef>
              <c:f>Graph!$C$5:$C$17</c:f>
              <c:numCache>
                <c:formatCode>#,##0.0</c:formatCode>
                <c:ptCount val="13"/>
                <c:pt idx="0">
                  <c:v>0.75617835299128111</c:v>
                </c:pt>
                <c:pt idx="1">
                  <c:v>0.6003922530031871</c:v>
                </c:pt>
                <c:pt idx="2">
                  <c:v>0.4761171032357473</c:v>
                </c:pt>
                <c:pt idx="3">
                  <c:v>0.99201541850220265</c:v>
                </c:pt>
                <c:pt idx="4">
                  <c:v>0.64308031611836058</c:v>
                </c:pt>
                <c:pt idx="5">
                  <c:v>0.71685040120002852</c:v>
                </c:pt>
                <c:pt idx="6">
                  <c:v>0.99230769230769234</c:v>
                </c:pt>
                <c:pt idx="7">
                  <c:v>0.63042899900232785</c:v>
                </c:pt>
                <c:pt idx="8">
                  <c:v>0.49463139976430537</c:v>
                </c:pt>
                <c:pt idx="9">
                  <c:v>0.45985401459854014</c:v>
                </c:pt>
                <c:pt idx="10">
                  <c:v>0.72702134054703937</c:v>
                </c:pt>
                <c:pt idx="11">
                  <c:v>1.8319347211275441</c:v>
                </c:pt>
                <c:pt idx="12">
                  <c:v>1.7517700957934195</c:v>
                </c:pt>
              </c:numCache>
            </c:numRef>
          </c:val>
        </c:ser>
        <c:axId val="89348736"/>
        <c:axId val="89358720"/>
      </c:barChart>
      <c:catAx>
        <c:axId val="89348736"/>
        <c:scaling>
          <c:orientation val="minMax"/>
        </c:scaling>
        <c:axPos val="b"/>
        <c:majorTickMark val="none"/>
        <c:tickLblPos val="nextTo"/>
        <c:crossAx val="89358720"/>
        <c:crosses val="autoZero"/>
        <c:auto val="1"/>
        <c:lblAlgn val="ctr"/>
        <c:lblOffset val="100"/>
      </c:catAx>
      <c:valAx>
        <c:axId val="89358720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crossAx val="89348736"/>
        <c:crosses val="autoZero"/>
        <c:crossBetween val="between"/>
      </c:valAx>
    </c:plotArea>
    <c:legend>
      <c:legendPos val="t"/>
      <c:layout/>
    </c:legend>
    <c:plotVisOnly val="1"/>
  </c:chart>
  <c:txPr>
    <a:bodyPr/>
    <a:lstStyle/>
    <a:p>
      <a:pPr>
        <a:defRPr i="1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</xdr:row>
      <xdr:rowOff>38100</xdr:rowOff>
    </xdr:from>
    <xdr:to>
      <xdr:col>12</xdr:col>
      <xdr:colOff>514350</xdr:colOff>
      <xdr:row>17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87"/>
  <sheetViews>
    <sheetView zoomScaleNormal="100" zoomScaleSheetLayoutView="100" workbookViewId="0">
      <selection sqref="A1:B1"/>
    </sheetView>
  </sheetViews>
  <sheetFormatPr defaultRowHeight="12.75"/>
  <cols>
    <col min="1" max="1" width="10.5703125" style="55" customWidth="1"/>
    <col min="2" max="2" width="36.42578125" style="55" customWidth="1"/>
    <col min="3" max="3" width="7.28515625" style="53" customWidth="1"/>
    <col min="4" max="4" width="7.140625" style="53" bestFit="1" customWidth="1"/>
    <col min="5" max="5" width="7.28515625" style="53" bestFit="1" customWidth="1"/>
    <col min="6" max="6" width="7.5703125" style="53" customWidth="1"/>
    <col min="7" max="7" width="7" style="53" bestFit="1" customWidth="1"/>
    <col min="8" max="9" width="7.140625" style="53" customWidth="1"/>
    <col min="10" max="10" width="5.5703125" style="55" customWidth="1"/>
    <col min="11" max="11" width="6.28515625" style="54" customWidth="1"/>
    <col min="12" max="12" width="29" style="54" customWidth="1"/>
    <col min="13" max="13" width="11.7109375" style="54" customWidth="1"/>
    <col min="14" max="22" width="9.140625" style="54"/>
    <col min="23" max="16384" width="9.140625" style="55"/>
  </cols>
  <sheetData>
    <row r="1" spans="1:32" ht="18" customHeight="1">
      <c r="A1" s="17" t="s">
        <v>7</v>
      </c>
      <c r="B1" s="16"/>
      <c r="J1" s="17"/>
      <c r="L1" s="41"/>
      <c r="M1" s="42" t="s">
        <v>67</v>
      </c>
    </row>
    <row r="2" spans="1:32" ht="18" customHeight="1" thickBot="1">
      <c r="A2" s="17"/>
      <c r="B2" s="16"/>
    </row>
    <row r="3" spans="1:32" ht="15" customHeight="1">
      <c r="A3" s="100" t="s">
        <v>66</v>
      </c>
      <c r="B3" s="107" t="s">
        <v>65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12" t="s">
        <v>64</v>
      </c>
    </row>
    <row r="4" spans="1:32" ht="15" customHeight="1" thickBot="1">
      <c r="A4" s="101"/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3"/>
    </row>
    <row r="5" spans="1:32" ht="15" customHeight="1">
      <c r="A5" s="101"/>
      <c r="B5" s="102"/>
      <c r="C5" s="106" t="s">
        <v>72</v>
      </c>
      <c r="D5" s="107"/>
      <c r="E5" s="108"/>
      <c r="F5" s="106" t="s">
        <v>68</v>
      </c>
      <c r="G5" s="107"/>
      <c r="H5" s="108"/>
      <c r="I5" s="106" t="s">
        <v>69</v>
      </c>
      <c r="J5" s="107"/>
      <c r="K5" s="108"/>
      <c r="L5" s="104"/>
      <c r="M5" s="113"/>
      <c r="W5" s="54"/>
      <c r="X5" s="54"/>
      <c r="Y5" s="54"/>
      <c r="Z5" s="54"/>
    </row>
    <row r="6" spans="1:32" ht="15" customHeight="1">
      <c r="A6" s="101"/>
      <c r="B6" s="103"/>
      <c r="C6" s="109"/>
      <c r="D6" s="110"/>
      <c r="E6" s="111"/>
      <c r="F6" s="109"/>
      <c r="G6" s="110"/>
      <c r="H6" s="111"/>
      <c r="I6" s="109"/>
      <c r="J6" s="110"/>
      <c r="K6" s="111"/>
      <c r="L6" s="105"/>
      <c r="M6" s="113"/>
      <c r="W6" s="54"/>
      <c r="X6" s="54"/>
      <c r="Y6" s="54"/>
      <c r="Z6" s="54"/>
    </row>
    <row r="7" spans="1:32" s="14" customFormat="1" ht="15.75" customHeight="1">
      <c r="A7" s="101"/>
      <c r="B7" s="103"/>
      <c r="C7" s="18" t="s">
        <v>62</v>
      </c>
      <c r="D7" s="15" t="s">
        <v>61</v>
      </c>
      <c r="E7" s="19" t="s">
        <v>60</v>
      </c>
      <c r="F7" s="18" t="s">
        <v>62</v>
      </c>
      <c r="G7" s="15" t="s">
        <v>61</v>
      </c>
      <c r="H7" s="19" t="s">
        <v>60</v>
      </c>
      <c r="I7" s="18" t="s">
        <v>62</v>
      </c>
      <c r="J7" s="15" t="s">
        <v>61</v>
      </c>
      <c r="K7" s="19" t="s">
        <v>60</v>
      </c>
      <c r="L7" s="105"/>
      <c r="M7" s="113"/>
      <c r="N7" s="50"/>
      <c r="O7" s="51"/>
      <c r="P7" s="50"/>
      <c r="Q7" s="50"/>
      <c r="R7" s="50"/>
      <c r="S7" s="50"/>
      <c r="T7" s="50"/>
      <c r="U7" s="11"/>
      <c r="V7" s="11"/>
      <c r="W7" s="11"/>
      <c r="X7" s="11"/>
      <c r="Y7" s="11"/>
      <c r="Z7" s="11"/>
      <c r="AA7" s="50"/>
      <c r="AB7" s="50"/>
      <c r="AC7" s="50"/>
      <c r="AD7" s="50"/>
      <c r="AE7" s="50"/>
      <c r="AF7" s="50"/>
    </row>
    <row r="8" spans="1:32" s="14" customFormat="1" ht="24.75" customHeight="1" thickBot="1">
      <c r="A8" s="101"/>
      <c r="B8" s="103"/>
      <c r="C8" s="38" t="s">
        <v>59</v>
      </c>
      <c r="D8" s="39" t="s">
        <v>58</v>
      </c>
      <c r="E8" s="40" t="s">
        <v>57</v>
      </c>
      <c r="F8" s="38" t="s">
        <v>59</v>
      </c>
      <c r="G8" s="39" t="s">
        <v>58</v>
      </c>
      <c r="H8" s="40" t="s">
        <v>57</v>
      </c>
      <c r="I8" s="38" t="s">
        <v>59</v>
      </c>
      <c r="J8" s="39" t="s">
        <v>58</v>
      </c>
      <c r="K8" s="40" t="s">
        <v>57</v>
      </c>
      <c r="L8" s="105"/>
      <c r="M8" s="114"/>
      <c r="N8" s="50"/>
      <c r="O8" s="56"/>
      <c r="P8" s="52"/>
      <c r="Q8" s="52"/>
      <c r="R8" s="50"/>
      <c r="S8" s="50"/>
      <c r="T8" s="56"/>
      <c r="U8" s="56"/>
      <c r="V8" s="56"/>
      <c r="W8" s="56"/>
      <c r="X8" s="11"/>
      <c r="Y8" s="11"/>
      <c r="Z8" s="11"/>
      <c r="AA8" s="50"/>
      <c r="AB8" s="50"/>
      <c r="AC8" s="50"/>
      <c r="AD8" s="50"/>
      <c r="AE8" s="50"/>
      <c r="AF8" s="50"/>
    </row>
    <row r="9" spans="1:32" ht="12.75" customHeight="1">
      <c r="A9" s="83" t="s">
        <v>56</v>
      </c>
      <c r="B9" s="43" t="s">
        <v>13</v>
      </c>
      <c r="C9" s="20">
        <v>22080</v>
      </c>
      <c r="D9" s="8">
        <v>49365</v>
      </c>
      <c r="E9" s="21">
        <v>0.44728046186569431</v>
      </c>
      <c r="F9" s="34">
        <v>166</v>
      </c>
      <c r="G9" s="33">
        <v>231</v>
      </c>
      <c r="H9" s="35">
        <f>F9/G9</f>
        <v>0.7186147186147186</v>
      </c>
      <c r="I9" s="20">
        <v>25334</v>
      </c>
      <c r="J9" s="8">
        <v>55492</v>
      </c>
      <c r="K9" s="21">
        <v>0.45653427521084122</v>
      </c>
      <c r="L9" s="57" t="s">
        <v>12</v>
      </c>
      <c r="M9" s="84" t="s">
        <v>55</v>
      </c>
      <c r="N9" s="58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1:32" ht="12.75" customHeight="1">
      <c r="A10" s="78"/>
      <c r="B10" s="44" t="s">
        <v>10</v>
      </c>
      <c r="C10" s="22">
        <v>31426</v>
      </c>
      <c r="D10" s="7">
        <v>26403</v>
      </c>
      <c r="E10" s="23">
        <v>1.1902435329318639</v>
      </c>
      <c r="F10" s="22">
        <v>1734</v>
      </c>
      <c r="G10" s="7">
        <v>2555</v>
      </c>
      <c r="H10" s="23">
        <f t="shared" ref="H10:H11" si="0">F10/G10</f>
        <v>0.67866927592954995</v>
      </c>
      <c r="I10" s="22">
        <v>38585</v>
      </c>
      <c r="J10" s="7">
        <v>29037</v>
      </c>
      <c r="K10" s="23">
        <v>1.3288218479870511</v>
      </c>
      <c r="L10" s="59" t="s">
        <v>9</v>
      </c>
      <c r="M10" s="81"/>
      <c r="X10" s="10"/>
      <c r="Y10" s="10"/>
      <c r="Z10" s="9"/>
    </row>
    <row r="11" spans="1:32" ht="12.75" customHeight="1" thickBot="1">
      <c r="A11" s="99"/>
      <c r="B11" s="49" t="s">
        <v>7</v>
      </c>
      <c r="C11" s="30">
        <v>53506</v>
      </c>
      <c r="D11" s="29">
        <v>75768</v>
      </c>
      <c r="E11" s="31">
        <v>0.70618202935276109</v>
      </c>
      <c r="F11" s="30">
        <f>SUM(F9:F10)</f>
        <v>1900</v>
      </c>
      <c r="G11" s="29">
        <f>SUM(G9:G10)</f>
        <v>2786</v>
      </c>
      <c r="H11" s="31">
        <f t="shared" si="0"/>
        <v>0.68198133524766691</v>
      </c>
      <c r="I11" s="30">
        <v>63919</v>
      </c>
      <c r="J11" s="29">
        <v>84529</v>
      </c>
      <c r="K11" s="31">
        <v>0.75617835299128111</v>
      </c>
      <c r="L11" s="60" t="s">
        <v>5</v>
      </c>
      <c r="M11" s="81"/>
      <c r="O11" s="1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9"/>
    </row>
    <row r="12" spans="1:32" ht="12.75" customHeight="1">
      <c r="A12" s="83" t="s">
        <v>53</v>
      </c>
      <c r="B12" s="43" t="s">
        <v>13</v>
      </c>
      <c r="C12" s="34" t="s">
        <v>6</v>
      </c>
      <c r="D12" s="33" t="s">
        <v>6</v>
      </c>
      <c r="E12" s="35" t="s">
        <v>6</v>
      </c>
      <c r="F12" s="34" t="s">
        <v>6</v>
      </c>
      <c r="G12" s="33" t="s">
        <v>6</v>
      </c>
      <c r="H12" s="35" t="s">
        <v>6</v>
      </c>
      <c r="I12" s="34">
        <v>752</v>
      </c>
      <c r="J12" s="33">
        <v>2215</v>
      </c>
      <c r="K12" s="35">
        <v>0.33950338600451468</v>
      </c>
      <c r="L12" s="57" t="s">
        <v>12</v>
      </c>
      <c r="M12" s="84" t="s">
        <v>54</v>
      </c>
      <c r="O12" s="1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9"/>
    </row>
    <row r="13" spans="1:32" ht="12.75" customHeight="1">
      <c r="A13" s="78"/>
      <c r="B13" s="44" t="s">
        <v>10</v>
      </c>
      <c r="C13" s="22" t="s">
        <v>6</v>
      </c>
      <c r="D13" s="7" t="s">
        <v>6</v>
      </c>
      <c r="E13" s="23" t="s">
        <v>6</v>
      </c>
      <c r="F13" s="22" t="s">
        <v>6</v>
      </c>
      <c r="G13" s="7" t="s">
        <v>6</v>
      </c>
      <c r="H13" s="23" t="s">
        <v>6</v>
      </c>
      <c r="I13" s="22">
        <v>1697</v>
      </c>
      <c r="J13" s="7">
        <v>1864</v>
      </c>
      <c r="K13" s="23">
        <v>0.91040772532188841</v>
      </c>
      <c r="L13" s="59" t="s">
        <v>9</v>
      </c>
      <c r="M13" s="81"/>
      <c r="O13" s="11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9"/>
    </row>
    <row r="14" spans="1:32" ht="12.75" customHeight="1" thickBot="1">
      <c r="A14" s="79" t="s">
        <v>53</v>
      </c>
      <c r="B14" s="45" t="s">
        <v>7</v>
      </c>
      <c r="C14" s="26" t="s">
        <v>6</v>
      </c>
      <c r="D14" s="27" t="s">
        <v>6</v>
      </c>
      <c r="E14" s="28" t="s">
        <v>6</v>
      </c>
      <c r="F14" s="26" t="s">
        <v>6</v>
      </c>
      <c r="G14" s="27" t="s">
        <v>6</v>
      </c>
      <c r="H14" s="28" t="s">
        <v>6</v>
      </c>
      <c r="I14" s="26">
        <v>2449</v>
      </c>
      <c r="J14" s="27">
        <v>4079</v>
      </c>
      <c r="K14" s="28">
        <v>0.6003922530031871</v>
      </c>
      <c r="L14" s="61" t="s">
        <v>5</v>
      </c>
      <c r="M14" s="82"/>
      <c r="O14" s="11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9"/>
    </row>
    <row r="15" spans="1:32" ht="12.75" customHeight="1">
      <c r="A15" s="98" t="s">
        <v>51</v>
      </c>
      <c r="B15" s="46" t="s">
        <v>13</v>
      </c>
      <c r="C15" s="36" t="s">
        <v>6</v>
      </c>
      <c r="D15" s="32" t="s">
        <v>6</v>
      </c>
      <c r="E15" s="37" t="s">
        <v>6</v>
      </c>
      <c r="F15" s="36" t="s">
        <v>6</v>
      </c>
      <c r="G15" s="32" t="s">
        <v>6</v>
      </c>
      <c r="H15" s="37" t="s">
        <v>6</v>
      </c>
      <c r="I15" s="36" t="s">
        <v>6</v>
      </c>
      <c r="J15" s="32" t="s">
        <v>6</v>
      </c>
      <c r="K15" s="37" t="s">
        <v>6</v>
      </c>
      <c r="L15" s="62" t="s">
        <v>12</v>
      </c>
      <c r="M15" s="81" t="s">
        <v>52</v>
      </c>
      <c r="O15" s="1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9"/>
    </row>
    <row r="16" spans="1:32" ht="12.75" customHeight="1">
      <c r="A16" s="78"/>
      <c r="B16" s="44" t="s">
        <v>10</v>
      </c>
      <c r="C16" s="22">
        <v>50</v>
      </c>
      <c r="D16" s="7">
        <v>133</v>
      </c>
      <c r="E16" s="23">
        <v>0.37593984962406013</v>
      </c>
      <c r="F16" s="22" t="s">
        <v>6</v>
      </c>
      <c r="G16" s="7" t="s">
        <v>6</v>
      </c>
      <c r="H16" s="23" t="s">
        <v>6</v>
      </c>
      <c r="I16" s="22" t="s">
        <v>6</v>
      </c>
      <c r="J16" s="7" t="s">
        <v>6</v>
      </c>
      <c r="K16" s="23" t="s">
        <v>6</v>
      </c>
      <c r="L16" s="59" t="s">
        <v>9</v>
      </c>
      <c r="M16" s="81"/>
      <c r="O16" s="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9"/>
    </row>
    <row r="17" spans="1:26" ht="12.75" customHeight="1" thickBot="1">
      <c r="A17" s="99" t="s">
        <v>51</v>
      </c>
      <c r="B17" s="49" t="s">
        <v>7</v>
      </c>
      <c r="C17" s="30" t="s">
        <v>6</v>
      </c>
      <c r="D17" s="29" t="s">
        <v>6</v>
      </c>
      <c r="E17" s="31" t="s">
        <v>6</v>
      </c>
      <c r="F17" s="30" t="s">
        <v>6</v>
      </c>
      <c r="G17" s="29" t="s">
        <v>6</v>
      </c>
      <c r="H17" s="31" t="s">
        <v>6</v>
      </c>
      <c r="I17" s="30" t="s">
        <v>6</v>
      </c>
      <c r="J17" s="29" t="s">
        <v>6</v>
      </c>
      <c r="K17" s="31" t="s">
        <v>6</v>
      </c>
      <c r="L17" s="60" t="s">
        <v>5</v>
      </c>
      <c r="M17" s="81"/>
      <c r="O17" s="1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9"/>
    </row>
    <row r="18" spans="1:26" ht="12.75" customHeight="1">
      <c r="A18" s="83" t="s">
        <v>49</v>
      </c>
      <c r="B18" s="43" t="s">
        <v>13</v>
      </c>
      <c r="C18" s="34">
        <v>7</v>
      </c>
      <c r="D18" s="33">
        <v>6</v>
      </c>
      <c r="E18" s="35">
        <v>1.1666666666666667</v>
      </c>
      <c r="F18" s="34" t="s">
        <v>6</v>
      </c>
      <c r="G18" s="33" t="s">
        <v>6</v>
      </c>
      <c r="H18" s="35" t="s">
        <v>6</v>
      </c>
      <c r="I18" s="34">
        <v>164</v>
      </c>
      <c r="J18" s="33">
        <v>255</v>
      </c>
      <c r="K18" s="35">
        <v>0.64313725490196083</v>
      </c>
      <c r="L18" s="57" t="s">
        <v>12</v>
      </c>
      <c r="M18" s="84" t="s">
        <v>50</v>
      </c>
      <c r="O18" s="11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9"/>
    </row>
    <row r="19" spans="1:26" ht="12.75" customHeight="1">
      <c r="A19" s="78"/>
      <c r="B19" s="44" t="s">
        <v>10</v>
      </c>
      <c r="C19" s="22">
        <v>29</v>
      </c>
      <c r="D19" s="7">
        <v>97</v>
      </c>
      <c r="E19" s="23">
        <v>0.29896907216494845</v>
      </c>
      <c r="F19" s="22" t="s">
        <v>6</v>
      </c>
      <c r="G19" s="7" t="s">
        <v>6</v>
      </c>
      <c r="H19" s="23" t="s">
        <v>6</v>
      </c>
      <c r="I19" s="22">
        <v>145</v>
      </c>
      <c r="J19" s="7">
        <v>394</v>
      </c>
      <c r="K19" s="23">
        <v>0.36802030456852791</v>
      </c>
      <c r="L19" s="59" t="s">
        <v>9</v>
      </c>
      <c r="M19" s="81"/>
      <c r="O19" s="11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9"/>
    </row>
    <row r="20" spans="1:26" ht="12.75" customHeight="1" thickBot="1">
      <c r="A20" s="79" t="s">
        <v>49</v>
      </c>
      <c r="B20" s="45" t="s">
        <v>7</v>
      </c>
      <c r="C20" s="26">
        <v>36</v>
      </c>
      <c r="D20" s="27">
        <v>103</v>
      </c>
      <c r="E20" s="28">
        <v>0.34951456310679613</v>
      </c>
      <c r="F20" s="26" t="s">
        <v>6</v>
      </c>
      <c r="G20" s="27" t="s">
        <v>6</v>
      </c>
      <c r="H20" s="28" t="s">
        <v>6</v>
      </c>
      <c r="I20" s="26">
        <v>309</v>
      </c>
      <c r="J20" s="27">
        <v>649</v>
      </c>
      <c r="K20" s="28">
        <v>0.4761171032357473</v>
      </c>
      <c r="L20" s="61" t="s">
        <v>5</v>
      </c>
      <c r="M20" s="82"/>
      <c r="O20" s="1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9"/>
    </row>
    <row r="21" spans="1:26" ht="12.75" customHeight="1">
      <c r="A21" s="83" t="s">
        <v>47</v>
      </c>
      <c r="B21" s="43" t="s">
        <v>13</v>
      </c>
      <c r="C21" s="34" t="s">
        <v>6</v>
      </c>
      <c r="D21" s="33" t="s">
        <v>6</v>
      </c>
      <c r="E21" s="35" t="s">
        <v>6</v>
      </c>
      <c r="F21" s="34" t="s">
        <v>6</v>
      </c>
      <c r="G21" s="33" t="s">
        <v>6</v>
      </c>
      <c r="H21" s="35" t="s">
        <v>6</v>
      </c>
      <c r="I21" s="34" t="s">
        <v>6</v>
      </c>
      <c r="J21" s="33" t="s">
        <v>6</v>
      </c>
      <c r="K21" s="35" t="s">
        <v>6</v>
      </c>
      <c r="L21" s="57" t="s">
        <v>12</v>
      </c>
      <c r="M21" s="84" t="s">
        <v>48</v>
      </c>
      <c r="O21" s="1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9"/>
    </row>
    <row r="22" spans="1:26" ht="12.75" customHeight="1">
      <c r="A22" s="78"/>
      <c r="B22" s="44" t="s">
        <v>10</v>
      </c>
      <c r="C22" s="22" t="s">
        <v>6</v>
      </c>
      <c r="D22" s="7" t="s">
        <v>6</v>
      </c>
      <c r="E22" s="23" t="s">
        <v>6</v>
      </c>
      <c r="F22" s="22" t="s">
        <v>6</v>
      </c>
      <c r="G22" s="7" t="s">
        <v>6</v>
      </c>
      <c r="H22" s="23" t="s">
        <v>6</v>
      </c>
      <c r="I22" s="22">
        <v>7206</v>
      </c>
      <c r="J22" s="7">
        <v>7264</v>
      </c>
      <c r="K22" s="23">
        <f>I22/J22</f>
        <v>0.99201541850220265</v>
      </c>
      <c r="L22" s="59" t="s">
        <v>9</v>
      </c>
      <c r="M22" s="81"/>
      <c r="O22" s="1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9"/>
    </row>
    <row r="23" spans="1:26" ht="12.75" customHeight="1" thickBot="1">
      <c r="A23" s="79" t="s">
        <v>47</v>
      </c>
      <c r="B23" s="45" t="s">
        <v>7</v>
      </c>
      <c r="C23" s="26" t="s">
        <v>6</v>
      </c>
      <c r="D23" s="27" t="s">
        <v>6</v>
      </c>
      <c r="E23" s="28" t="s">
        <v>6</v>
      </c>
      <c r="F23" s="26" t="s">
        <v>6</v>
      </c>
      <c r="G23" s="27" t="s">
        <v>6</v>
      </c>
      <c r="H23" s="28" t="s">
        <v>6</v>
      </c>
      <c r="I23" s="26">
        <v>7206</v>
      </c>
      <c r="J23" s="63">
        <v>7264</v>
      </c>
      <c r="K23" s="28">
        <f>I23/J23</f>
        <v>0.99201541850220265</v>
      </c>
      <c r="L23" s="61" t="s">
        <v>5</v>
      </c>
      <c r="M23" s="82"/>
      <c r="O23" s="11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9"/>
    </row>
    <row r="24" spans="1:26" ht="12.75" customHeight="1">
      <c r="A24" s="83" t="s">
        <v>45</v>
      </c>
      <c r="B24" s="43" t="s">
        <v>13</v>
      </c>
      <c r="C24" s="20">
        <v>6416</v>
      </c>
      <c r="D24" s="8">
        <v>71811</v>
      </c>
      <c r="E24" s="21">
        <v>8.9345643425101998E-2</v>
      </c>
      <c r="F24" s="34" t="s">
        <v>6</v>
      </c>
      <c r="G24" s="33" t="s">
        <v>6</v>
      </c>
      <c r="H24" s="35" t="s">
        <v>6</v>
      </c>
      <c r="I24" s="34" t="s">
        <v>6</v>
      </c>
      <c r="J24" s="33" t="s">
        <v>6</v>
      </c>
      <c r="K24" s="35" t="s">
        <v>6</v>
      </c>
      <c r="L24" s="57" t="s">
        <v>12</v>
      </c>
      <c r="M24" s="84" t="s">
        <v>46</v>
      </c>
      <c r="O24" s="11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9"/>
    </row>
    <row r="25" spans="1:26" ht="12.75" customHeight="1">
      <c r="A25" s="78"/>
      <c r="B25" s="44" t="s">
        <v>10</v>
      </c>
      <c r="C25" s="22">
        <v>736</v>
      </c>
      <c r="D25" s="7">
        <v>20518</v>
      </c>
      <c r="E25" s="23">
        <v>3.587094258699678E-2</v>
      </c>
      <c r="F25" s="22" t="s">
        <v>6</v>
      </c>
      <c r="G25" s="7" t="s">
        <v>6</v>
      </c>
      <c r="H25" s="23" t="s">
        <v>6</v>
      </c>
      <c r="I25" s="22">
        <v>3499</v>
      </c>
      <c r="J25" s="7">
        <v>5441</v>
      </c>
      <c r="K25" s="23">
        <f>I25/J25</f>
        <v>0.64308031611836058</v>
      </c>
      <c r="L25" s="59" t="s">
        <v>9</v>
      </c>
      <c r="M25" s="81"/>
      <c r="O25" s="11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9"/>
    </row>
    <row r="26" spans="1:26" ht="12.75" customHeight="1" thickBot="1">
      <c r="A26" s="79" t="s">
        <v>45</v>
      </c>
      <c r="B26" s="45" t="s">
        <v>7</v>
      </c>
      <c r="C26" s="24">
        <v>7152</v>
      </c>
      <c r="D26" s="6">
        <v>92329</v>
      </c>
      <c r="E26" s="25">
        <v>7.7462119160827042E-2</v>
      </c>
      <c r="F26" s="26" t="s">
        <v>6</v>
      </c>
      <c r="G26" s="27" t="s">
        <v>6</v>
      </c>
      <c r="H26" s="28" t="s">
        <v>6</v>
      </c>
      <c r="I26" s="26">
        <v>3499</v>
      </c>
      <c r="J26" s="63">
        <v>5441</v>
      </c>
      <c r="K26" s="28">
        <f>I26/J26</f>
        <v>0.64308031611836058</v>
      </c>
      <c r="L26" s="61" t="s">
        <v>5</v>
      </c>
      <c r="M26" s="82"/>
      <c r="O26" s="1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9"/>
    </row>
    <row r="27" spans="1:26" ht="12.75" customHeight="1">
      <c r="A27" s="98" t="s">
        <v>43</v>
      </c>
      <c r="B27" s="46" t="s">
        <v>13</v>
      </c>
      <c r="C27" s="20">
        <v>6858</v>
      </c>
      <c r="D27" s="8">
        <v>15778</v>
      </c>
      <c r="E27" s="21">
        <v>0.43465584991760681</v>
      </c>
      <c r="F27" s="36" t="s">
        <v>6</v>
      </c>
      <c r="G27" s="32" t="s">
        <v>6</v>
      </c>
      <c r="H27" s="37" t="s">
        <v>6</v>
      </c>
      <c r="I27" s="20">
        <v>10461</v>
      </c>
      <c r="J27" s="8">
        <v>24345</v>
      </c>
      <c r="K27" s="21">
        <v>0.42969808995686998</v>
      </c>
      <c r="L27" s="62" t="s">
        <v>12</v>
      </c>
      <c r="M27" s="81" t="s">
        <v>44</v>
      </c>
      <c r="O27" s="6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2"/>
    </row>
    <row r="28" spans="1:26" ht="12.75" customHeight="1">
      <c r="A28" s="78"/>
      <c r="B28" s="44" t="s">
        <v>10</v>
      </c>
      <c r="C28" s="22">
        <v>17247</v>
      </c>
      <c r="D28" s="7">
        <v>16570</v>
      </c>
      <c r="E28" s="23">
        <v>1.0408569704284851</v>
      </c>
      <c r="F28" s="22" t="s">
        <v>6</v>
      </c>
      <c r="G28" s="7" t="s">
        <v>6</v>
      </c>
      <c r="H28" s="23" t="s">
        <v>6</v>
      </c>
      <c r="I28" s="22">
        <v>19646</v>
      </c>
      <c r="J28" s="7">
        <v>17654</v>
      </c>
      <c r="K28" s="23">
        <v>1.1128356179902572</v>
      </c>
      <c r="L28" s="59" t="s">
        <v>9</v>
      </c>
      <c r="M28" s="81"/>
      <c r="O28" s="6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2"/>
    </row>
    <row r="29" spans="1:26" ht="12.75" customHeight="1" thickBot="1">
      <c r="A29" s="99" t="s">
        <v>43</v>
      </c>
      <c r="B29" s="49" t="s">
        <v>7</v>
      </c>
      <c r="C29" s="24">
        <v>24105</v>
      </c>
      <c r="D29" s="6">
        <v>32348</v>
      </c>
      <c r="E29" s="25">
        <v>0.74517744528255225</v>
      </c>
      <c r="F29" s="30" t="s">
        <v>6</v>
      </c>
      <c r="G29" s="29" t="s">
        <v>6</v>
      </c>
      <c r="H29" s="31" t="s">
        <v>6</v>
      </c>
      <c r="I29" s="24">
        <v>30107</v>
      </c>
      <c r="J29" s="6">
        <v>41999</v>
      </c>
      <c r="K29" s="25">
        <v>0.71685040120002852</v>
      </c>
      <c r="L29" s="60" t="s">
        <v>5</v>
      </c>
      <c r="M29" s="81"/>
      <c r="O29" s="6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2"/>
    </row>
    <row r="30" spans="1:26" ht="12.75" customHeight="1">
      <c r="A30" s="83" t="s">
        <v>41</v>
      </c>
      <c r="B30" s="43" t="s">
        <v>13</v>
      </c>
      <c r="C30" s="34" t="s">
        <v>6</v>
      </c>
      <c r="D30" s="33" t="s">
        <v>6</v>
      </c>
      <c r="E30" s="35" t="s">
        <v>6</v>
      </c>
      <c r="F30" s="34">
        <v>24</v>
      </c>
      <c r="G30" s="33">
        <v>66</v>
      </c>
      <c r="H30" s="35">
        <f>F30/G30</f>
        <v>0.36363636363636365</v>
      </c>
      <c r="I30" s="34" t="s">
        <v>6</v>
      </c>
      <c r="J30" s="33" t="s">
        <v>6</v>
      </c>
      <c r="K30" s="35" t="s">
        <v>6</v>
      </c>
      <c r="L30" s="57" t="s">
        <v>12</v>
      </c>
      <c r="M30" s="84" t="s">
        <v>42</v>
      </c>
      <c r="O30" s="64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2"/>
    </row>
    <row r="31" spans="1:26" ht="12.75" customHeight="1">
      <c r="A31" s="78"/>
      <c r="B31" s="44" t="s">
        <v>10</v>
      </c>
      <c r="C31" s="22" t="s">
        <v>6</v>
      </c>
      <c r="D31" s="7" t="s">
        <v>6</v>
      </c>
      <c r="E31" s="23" t="s">
        <v>6</v>
      </c>
      <c r="F31" s="22">
        <v>126</v>
      </c>
      <c r="G31" s="7">
        <v>130</v>
      </c>
      <c r="H31" s="23">
        <f>F31/G31</f>
        <v>0.96923076923076923</v>
      </c>
      <c r="I31" s="22">
        <v>129</v>
      </c>
      <c r="J31" s="7">
        <v>130</v>
      </c>
      <c r="K31" s="23">
        <f>129/130</f>
        <v>0.99230769230769234</v>
      </c>
      <c r="L31" s="59" t="s">
        <v>9</v>
      </c>
      <c r="M31" s="81"/>
      <c r="O31" s="64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2"/>
    </row>
    <row r="32" spans="1:26" ht="12.75" customHeight="1" thickBot="1">
      <c r="A32" s="79" t="s">
        <v>41</v>
      </c>
      <c r="B32" s="45" t="s">
        <v>7</v>
      </c>
      <c r="C32" s="26" t="s">
        <v>6</v>
      </c>
      <c r="D32" s="27" t="s">
        <v>6</v>
      </c>
      <c r="E32" s="28" t="s">
        <v>6</v>
      </c>
      <c r="F32" s="26">
        <f>SUM(F30:F31)</f>
        <v>150</v>
      </c>
      <c r="G32" s="65">
        <f t="shared" ref="G32" si="1">SUM(G30:G31)</f>
        <v>196</v>
      </c>
      <c r="H32" s="28">
        <f>F32/G32</f>
        <v>0.76530612244897955</v>
      </c>
      <c r="I32" s="26">
        <v>129</v>
      </c>
      <c r="J32" s="63">
        <v>130</v>
      </c>
      <c r="K32" s="28">
        <f>129/130</f>
        <v>0.99230769230769234</v>
      </c>
      <c r="L32" s="61" t="s">
        <v>5</v>
      </c>
      <c r="M32" s="82"/>
      <c r="O32" s="64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2"/>
    </row>
    <row r="33" spans="1:26" ht="12.75" customHeight="1">
      <c r="A33" s="98" t="s">
        <v>39</v>
      </c>
      <c r="B33" s="46" t="s">
        <v>13</v>
      </c>
      <c r="C33" s="20">
        <v>3155</v>
      </c>
      <c r="D33" s="8">
        <v>10696</v>
      </c>
      <c r="E33" s="21">
        <v>0.29497008227374721</v>
      </c>
      <c r="F33" s="36" t="s">
        <v>6</v>
      </c>
      <c r="G33" s="32" t="s">
        <v>6</v>
      </c>
      <c r="H33" s="37" t="s">
        <v>6</v>
      </c>
      <c r="I33" s="20">
        <v>6407</v>
      </c>
      <c r="J33" s="8">
        <v>19424</v>
      </c>
      <c r="K33" s="21">
        <v>0.3298496705107084</v>
      </c>
      <c r="L33" s="62" t="s">
        <v>12</v>
      </c>
      <c r="M33" s="81" t="s">
        <v>40</v>
      </c>
      <c r="O33" s="64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2"/>
    </row>
    <row r="34" spans="1:26" ht="12.75" customHeight="1">
      <c r="A34" s="78"/>
      <c r="B34" s="44" t="s">
        <v>10</v>
      </c>
      <c r="C34" s="22">
        <v>6582</v>
      </c>
      <c r="D34" s="7">
        <v>9355</v>
      </c>
      <c r="E34" s="23">
        <v>0.70358097274184928</v>
      </c>
      <c r="F34" s="22" t="s">
        <v>6</v>
      </c>
      <c r="G34" s="7" t="s">
        <v>6</v>
      </c>
      <c r="H34" s="23" t="s">
        <v>6</v>
      </c>
      <c r="I34" s="22">
        <v>12550</v>
      </c>
      <c r="J34" s="7">
        <v>10646</v>
      </c>
      <c r="K34" s="23">
        <v>1.1788465151230509</v>
      </c>
      <c r="L34" s="59" t="s">
        <v>9</v>
      </c>
      <c r="M34" s="81"/>
      <c r="O34" s="64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2"/>
    </row>
    <row r="35" spans="1:26" ht="12.75" customHeight="1">
      <c r="A35" s="97" t="s">
        <v>39</v>
      </c>
      <c r="B35" s="47" t="s">
        <v>7</v>
      </c>
      <c r="C35" s="24">
        <v>9737</v>
      </c>
      <c r="D35" s="6">
        <v>20051</v>
      </c>
      <c r="E35" s="25">
        <v>0.48561169019001549</v>
      </c>
      <c r="F35" s="24" t="s">
        <v>6</v>
      </c>
      <c r="G35" s="6" t="s">
        <v>6</v>
      </c>
      <c r="H35" s="25" t="s">
        <v>6</v>
      </c>
      <c r="I35" s="24">
        <v>18957</v>
      </c>
      <c r="J35" s="6">
        <v>30070</v>
      </c>
      <c r="K35" s="25">
        <v>0.63042899900232785</v>
      </c>
      <c r="L35" s="66" t="s">
        <v>5</v>
      </c>
      <c r="M35" s="90"/>
      <c r="O35" s="64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2"/>
    </row>
    <row r="36" spans="1:26" ht="12.75" customHeight="1">
      <c r="A36" s="91" t="s">
        <v>37</v>
      </c>
      <c r="B36" s="48" t="s">
        <v>13</v>
      </c>
      <c r="C36" s="20" t="s">
        <v>6</v>
      </c>
      <c r="D36" s="8" t="s">
        <v>6</v>
      </c>
      <c r="E36" s="21" t="s">
        <v>6</v>
      </c>
      <c r="F36" s="20" t="s">
        <v>6</v>
      </c>
      <c r="G36" s="8" t="s">
        <v>6</v>
      </c>
      <c r="H36" s="21" t="s">
        <v>6</v>
      </c>
      <c r="I36" s="20" t="s">
        <v>6</v>
      </c>
      <c r="J36" s="8" t="s">
        <v>6</v>
      </c>
      <c r="K36" s="21" t="s">
        <v>6</v>
      </c>
      <c r="L36" s="67" t="s">
        <v>12</v>
      </c>
      <c r="M36" s="96" t="s">
        <v>38</v>
      </c>
      <c r="O36" s="64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2"/>
    </row>
    <row r="37" spans="1:26" ht="12.75" customHeight="1">
      <c r="A37" s="92"/>
      <c r="B37" s="44" t="s">
        <v>10</v>
      </c>
      <c r="C37" s="22" t="s">
        <v>6</v>
      </c>
      <c r="D37" s="7" t="s">
        <v>6</v>
      </c>
      <c r="E37" s="23" t="s">
        <v>6</v>
      </c>
      <c r="F37" s="22" t="s">
        <v>6</v>
      </c>
      <c r="G37" s="7" t="s">
        <v>6</v>
      </c>
      <c r="H37" s="23" t="s">
        <v>6</v>
      </c>
      <c r="I37" s="22" t="s">
        <v>6</v>
      </c>
      <c r="J37" s="7" t="s">
        <v>6</v>
      </c>
      <c r="K37" s="23" t="s">
        <v>6</v>
      </c>
      <c r="L37" s="59" t="s">
        <v>9</v>
      </c>
      <c r="M37" s="88"/>
      <c r="O37" s="64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2"/>
    </row>
    <row r="38" spans="1:26" ht="12.75" customHeight="1">
      <c r="A38" s="93" t="s">
        <v>37</v>
      </c>
      <c r="B38" s="47" t="s">
        <v>7</v>
      </c>
      <c r="C38" s="24" t="s">
        <v>6</v>
      </c>
      <c r="D38" s="6" t="s">
        <v>6</v>
      </c>
      <c r="E38" s="25" t="s">
        <v>6</v>
      </c>
      <c r="F38" s="24" t="s">
        <v>6</v>
      </c>
      <c r="G38" s="6" t="s">
        <v>6</v>
      </c>
      <c r="H38" s="25" t="s">
        <v>6</v>
      </c>
      <c r="I38" s="24" t="s">
        <v>6</v>
      </c>
      <c r="J38" s="6" t="s">
        <v>6</v>
      </c>
      <c r="K38" s="25" t="s">
        <v>6</v>
      </c>
      <c r="L38" s="66" t="s">
        <v>5</v>
      </c>
      <c r="M38" s="89"/>
      <c r="O38" s="64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2"/>
    </row>
    <row r="39" spans="1:26" ht="12.75" customHeight="1">
      <c r="A39" s="77" t="s">
        <v>35</v>
      </c>
      <c r="B39" s="48" t="s">
        <v>13</v>
      </c>
      <c r="C39" s="20" t="s">
        <v>6</v>
      </c>
      <c r="D39" s="8" t="s">
        <v>6</v>
      </c>
      <c r="E39" s="21" t="s">
        <v>6</v>
      </c>
      <c r="F39" s="20" t="s">
        <v>6</v>
      </c>
      <c r="G39" s="8" t="s">
        <v>6</v>
      </c>
      <c r="H39" s="21" t="s">
        <v>6</v>
      </c>
      <c r="I39" s="20" t="s">
        <v>6</v>
      </c>
      <c r="J39" s="8" t="s">
        <v>6</v>
      </c>
      <c r="K39" s="21" t="s">
        <v>6</v>
      </c>
      <c r="L39" s="67" t="s">
        <v>12</v>
      </c>
      <c r="M39" s="80" t="s">
        <v>36</v>
      </c>
      <c r="O39" s="64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2"/>
    </row>
    <row r="40" spans="1:26" ht="12.75" customHeight="1">
      <c r="A40" s="78"/>
      <c r="B40" s="44" t="s">
        <v>10</v>
      </c>
      <c r="C40" s="22" t="s">
        <v>6</v>
      </c>
      <c r="D40" s="7" t="s">
        <v>6</v>
      </c>
      <c r="E40" s="23" t="s">
        <v>6</v>
      </c>
      <c r="F40" s="22" t="s">
        <v>6</v>
      </c>
      <c r="G40" s="7" t="s">
        <v>6</v>
      </c>
      <c r="H40" s="23" t="s">
        <v>6</v>
      </c>
      <c r="I40" s="22" t="s">
        <v>6</v>
      </c>
      <c r="J40" s="7" t="s">
        <v>6</v>
      </c>
      <c r="K40" s="23" t="s">
        <v>6</v>
      </c>
      <c r="L40" s="59" t="s">
        <v>9</v>
      </c>
      <c r="M40" s="81"/>
      <c r="O40" s="64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2"/>
    </row>
    <row r="41" spans="1:26" ht="12.75" customHeight="1" thickBot="1">
      <c r="A41" s="99" t="s">
        <v>35</v>
      </c>
      <c r="B41" s="49" t="s">
        <v>7</v>
      </c>
      <c r="C41" s="30" t="s">
        <v>6</v>
      </c>
      <c r="D41" s="29" t="s">
        <v>6</v>
      </c>
      <c r="E41" s="31" t="s">
        <v>6</v>
      </c>
      <c r="F41" s="30" t="s">
        <v>6</v>
      </c>
      <c r="G41" s="29" t="s">
        <v>6</v>
      </c>
      <c r="H41" s="31" t="s">
        <v>6</v>
      </c>
      <c r="I41" s="30" t="s">
        <v>6</v>
      </c>
      <c r="J41" s="29" t="s">
        <v>6</v>
      </c>
      <c r="K41" s="31" t="s">
        <v>6</v>
      </c>
      <c r="L41" s="60" t="s">
        <v>5</v>
      </c>
      <c r="M41" s="81"/>
      <c r="O41" s="64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2"/>
    </row>
    <row r="42" spans="1:26" ht="12.75" customHeight="1">
      <c r="A42" s="83" t="s">
        <v>33</v>
      </c>
      <c r="B42" s="43" t="s">
        <v>13</v>
      </c>
      <c r="C42" s="34" t="s">
        <v>6</v>
      </c>
      <c r="D42" s="33" t="s">
        <v>6</v>
      </c>
      <c r="E42" s="35" t="s">
        <v>6</v>
      </c>
      <c r="F42" s="34" t="s">
        <v>6</v>
      </c>
      <c r="G42" s="33" t="s">
        <v>6</v>
      </c>
      <c r="H42" s="35" t="s">
        <v>6</v>
      </c>
      <c r="I42" s="34" t="s">
        <v>6</v>
      </c>
      <c r="J42" s="33" t="s">
        <v>6</v>
      </c>
      <c r="K42" s="35" t="s">
        <v>6</v>
      </c>
      <c r="L42" s="57" t="s">
        <v>12</v>
      </c>
      <c r="M42" s="84" t="s">
        <v>34</v>
      </c>
      <c r="O42" s="64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2"/>
    </row>
    <row r="43" spans="1:26" ht="12.75" customHeight="1">
      <c r="A43" s="78"/>
      <c r="B43" s="44" t="s">
        <v>10</v>
      </c>
      <c r="C43" s="22" t="s">
        <v>6</v>
      </c>
      <c r="D43" s="7" t="s">
        <v>6</v>
      </c>
      <c r="E43" s="23" t="s">
        <v>6</v>
      </c>
      <c r="F43" s="22">
        <v>4951</v>
      </c>
      <c r="G43" s="7">
        <v>10917</v>
      </c>
      <c r="H43" s="23">
        <f>F43/G43</f>
        <v>0.45351286983603556</v>
      </c>
      <c r="I43" s="22">
        <v>7555</v>
      </c>
      <c r="J43" s="7">
        <v>15274</v>
      </c>
      <c r="K43" s="23">
        <f>I43/J43</f>
        <v>0.49463139976430537</v>
      </c>
      <c r="L43" s="59" t="s">
        <v>9</v>
      </c>
      <c r="M43" s="81"/>
      <c r="O43" s="64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2"/>
    </row>
    <row r="44" spans="1:26" ht="12.75" customHeight="1" thickBot="1">
      <c r="A44" s="79" t="s">
        <v>33</v>
      </c>
      <c r="B44" s="45" t="s">
        <v>7</v>
      </c>
      <c r="C44" s="26" t="s">
        <v>6</v>
      </c>
      <c r="D44" s="27" t="s">
        <v>6</v>
      </c>
      <c r="E44" s="28" t="s">
        <v>6</v>
      </c>
      <c r="F44" s="26">
        <v>4951</v>
      </c>
      <c r="G44" s="63">
        <v>10917</v>
      </c>
      <c r="H44" s="28">
        <f>F44/G44</f>
        <v>0.45351286983603556</v>
      </c>
      <c r="I44" s="26">
        <v>7555</v>
      </c>
      <c r="J44" s="63">
        <v>15274</v>
      </c>
      <c r="K44" s="28">
        <f>I44/J44</f>
        <v>0.49463139976430537</v>
      </c>
      <c r="L44" s="61" t="s">
        <v>5</v>
      </c>
      <c r="M44" s="82"/>
      <c r="O44" s="64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2"/>
    </row>
    <row r="45" spans="1:26" ht="12.75" customHeight="1">
      <c r="A45" s="83" t="s">
        <v>31</v>
      </c>
      <c r="B45" s="43" t="s">
        <v>13</v>
      </c>
      <c r="C45" s="34" t="s">
        <v>6</v>
      </c>
      <c r="D45" s="33" t="s">
        <v>6</v>
      </c>
      <c r="E45" s="35" t="s">
        <v>6</v>
      </c>
      <c r="F45" s="34"/>
      <c r="G45" s="33"/>
      <c r="H45" s="35"/>
      <c r="I45" s="34"/>
      <c r="J45" s="33"/>
      <c r="K45" s="35"/>
      <c r="L45" s="57" t="s">
        <v>12</v>
      </c>
      <c r="M45" s="84" t="s">
        <v>32</v>
      </c>
      <c r="O45" s="11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9"/>
    </row>
    <row r="46" spans="1:26" ht="12.75" customHeight="1">
      <c r="A46" s="78"/>
      <c r="B46" s="44" t="s">
        <v>10</v>
      </c>
      <c r="C46" s="22" t="s">
        <v>6</v>
      </c>
      <c r="D46" s="7" t="s">
        <v>6</v>
      </c>
      <c r="E46" s="23" t="s">
        <v>6</v>
      </c>
      <c r="F46" s="22">
        <v>4951</v>
      </c>
      <c r="G46" s="7">
        <v>10917</v>
      </c>
      <c r="H46" s="23">
        <f t="shared" ref="H46" si="2">F46/G46</f>
        <v>0.45351286983603556</v>
      </c>
      <c r="I46" s="22">
        <v>63</v>
      </c>
      <c r="J46" s="7">
        <v>137</v>
      </c>
      <c r="K46" s="23">
        <f>I46/J46</f>
        <v>0.45985401459854014</v>
      </c>
      <c r="L46" s="59" t="s">
        <v>9</v>
      </c>
      <c r="M46" s="81"/>
      <c r="O46" s="11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9"/>
    </row>
    <row r="47" spans="1:26" ht="12.75" customHeight="1" thickBot="1">
      <c r="A47" s="79" t="s">
        <v>31</v>
      </c>
      <c r="B47" s="45" t="s">
        <v>7</v>
      </c>
      <c r="C47" s="26" t="s">
        <v>6</v>
      </c>
      <c r="D47" s="27" t="s">
        <v>6</v>
      </c>
      <c r="E47" s="28" t="s">
        <v>6</v>
      </c>
      <c r="F47" s="26">
        <v>4951</v>
      </c>
      <c r="G47" s="63">
        <v>10917</v>
      </c>
      <c r="H47" s="28">
        <f t="shared" ref="H47" si="3">F47/G47</f>
        <v>0.45351286983603556</v>
      </c>
      <c r="I47" s="26">
        <v>63</v>
      </c>
      <c r="J47" s="63">
        <v>137</v>
      </c>
      <c r="K47" s="28">
        <f>I47/J47</f>
        <v>0.45985401459854014</v>
      </c>
      <c r="L47" s="61" t="s">
        <v>5</v>
      </c>
      <c r="M47" s="82"/>
      <c r="O47" s="11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9"/>
    </row>
    <row r="48" spans="1:26" ht="12.75" customHeight="1">
      <c r="A48" s="85" t="s">
        <v>30</v>
      </c>
      <c r="B48" s="46" t="s">
        <v>13</v>
      </c>
      <c r="C48" s="36" t="s">
        <v>6</v>
      </c>
      <c r="D48" s="32" t="s">
        <v>6</v>
      </c>
      <c r="E48" s="37" t="s">
        <v>6</v>
      </c>
      <c r="F48" s="20" t="s">
        <v>6</v>
      </c>
      <c r="G48" s="8" t="s">
        <v>6</v>
      </c>
      <c r="H48" s="21" t="s">
        <v>6</v>
      </c>
      <c r="I48" s="20">
        <v>3798</v>
      </c>
      <c r="J48" s="8">
        <v>8484</v>
      </c>
      <c r="K48" s="21">
        <v>0.44766619519094769</v>
      </c>
      <c r="L48" s="62" t="s">
        <v>12</v>
      </c>
      <c r="M48" s="81" t="s">
        <v>29</v>
      </c>
      <c r="O48" s="11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9"/>
    </row>
    <row r="49" spans="1:26" ht="12.75" customHeight="1">
      <c r="A49" s="86"/>
      <c r="B49" s="44" t="s">
        <v>10</v>
      </c>
      <c r="C49" s="22" t="s">
        <v>6</v>
      </c>
      <c r="D49" s="7" t="s">
        <v>6</v>
      </c>
      <c r="E49" s="23" t="s">
        <v>6</v>
      </c>
      <c r="F49" s="22" t="s">
        <v>6</v>
      </c>
      <c r="G49" s="7" t="s">
        <v>6</v>
      </c>
      <c r="H49" s="23" t="s">
        <v>6</v>
      </c>
      <c r="I49" s="22">
        <v>8296</v>
      </c>
      <c r="J49" s="7">
        <v>8151</v>
      </c>
      <c r="K49" s="23">
        <v>1.0177892283155441</v>
      </c>
      <c r="L49" s="59" t="s">
        <v>9</v>
      </c>
      <c r="M49" s="81"/>
      <c r="O49" s="11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9"/>
    </row>
    <row r="50" spans="1:26" ht="12.75" customHeight="1">
      <c r="A50" s="87" t="s">
        <v>28</v>
      </c>
      <c r="B50" s="47" t="s">
        <v>7</v>
      </c>
      <c r="C50" s="24" t="s">
        <v>6</v>
      </c>
      <c r="D50" s="6" t="s">
        <v>6</v>
      </c>
      <c r="E50" s="25" t="s">
        <v>6</v>
      </c>
      <c r="F50" s="24" t="s">
        <v>6</v>
      </c>
      <c r="G50" s="6" t="s">
        <v>6</v>
      </c>
      <c r="H50" s="25" t="s">
        <v>6</v>
      </c>
      <c r="I50" s="24">
        <v>12094</v>
      </c>
      <c r="J50" s="6">
        <v>16635</v>
      </c>
      <c r="K50" s="25">
        <v>0.72702134054703937</v>
      </c>
      <c r="L50" s="66" t="s">
        <v>5</v>
      </c>
      <c r="M50" s="90"/>
      <c r="O50" s="11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9"/>
    </row>
    <row r="51" spans="1:26" ht="12.75" customHeight="1">
      <c r="A51" s="77" t="s">
        <v>26</v>
      </c>
      <c r="B51" s="48" t="s">
        <v>13</v>
      </c>
      <c r="C51" s="20" t="s">
        <v>6</v>
      </c>
      <c r="D51" s="8" t="s">
        <v>6</v>
      </c>
      <c r="E51" s="21" t="s">
        <v>6</v>
      </c>
      <c r="F51" s="20" t="s">
        <v>6</v>
      </c>
      <c r="G51" s="8" t="s">
        <v>6</v>
      </c>
      <c r="H51" s="21" t="s">
        <v>6</v>
      </c>
      <c r="I51" s="20" t="s">
        <v>6</v>
      </c>
      <c r="J51" s="8" t="s">
        <v>6</v>
      </c>
      <c r="K51" s="21" t="s">
        <v>6</v>
      </c>
      <c r="L51" s="67" t="s">
        <v>12</v>
      </c>
      <c r="M51" s="80" t="s">
        <v>27</v>
      </c>
      <c r="O51" s="11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9"/>
    </row>
    <row r="52" spans="1:26" ht="12.75" customHeight="1">
      <c r="A52" s="78"/>
      <c r="B52" s="44" t="s">
        <v>10</v>
      </c>
      <c r="C52" s="22" t="s">
        <v>6</v>
      </c>
      <c r="D52" s="7" t="s">
        <v>6</v>
      </c>
      <c r="E52" s="23" t="s">
        <v>6</v>
      </c>
      <c r="F52" s="22" t="s">
        <v>6</v>
      </c>
      <c r="G52" s="7" t="s">
        <v>6</v>
      </c>
      <c r="H52" s="23" t="s">
        <v>6</v>
      </c>
      <c r="I52" s="22" t="s">
        <v>6</v>
      </c>
      <c r="J52" s="7" t="s">
        <v>6</v>
      </c>
      <c r="K52" s="23" t="s">
        <v>6</v>
      </c>
      <c r="L52" s="59" t="s">
        <v>9</v>
      </c>
      <c r="M52" s="81"/>
      <c r="O52" s="11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9"/>
    </row>
    <row r="53" spans="1:26" ht="12.75" customHeight="1">
      <c r="A53" s="97" t="s">
        <v>26</v>
      </c>
      <c r="B53" s="47" t="s">
        <v>7</v>
      </c>
      <c r="C53" s="24" t="s">
        <v>6</v>
      </c>
      <c r="D53" s="6" t="s">
        <v>6</v>
      </c>
      <c r="E53" s="25" t="s">
        <v>6</v>
      </c>
      <c r="F53" s="24" t="s">
        <v>6</v>
      </c>
      <c r="G53" s="6" t="s">
        <v>6</v>
      </c>
      <c r="H53" s="25" t="s">
        <v>6</v>
      </c>
      <c r="I53" s="24" t="s">
        <v>6</v>
      </c>
      <c r="J53" s="6" t="s">
        <v>6</v>
      </c>
      <c r="K53" s="25" t="s">
        <v>6</v>
      </c>
      <c r="L53" s="66" t="s">
        <v>5</v>
      </c>
      <c r="M53" s="90"/>
      <c r="O53" s="11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9"/>
    </row>
    <row r="54" spans="1:26" ht="12.75" customHeight="1">
      <c r="A54" s="94" t="s">
        <v>24</v>
      </c>
      <c r="B54" s="48" t="s">
        <v>13</v>
      </c>
      <c r="C54" s="20">
        <v>5394</v>
      </c>
      <c r="D54" s="8">
        <v>27471</v>
      </c>
      <c r="E54" s="21">
        <v>0.19635251719995631</v>
      </c>
      <c r="F54" s="20" t="s">
        <v>6</v>
      </c>
      <c r="G54" s="8" t="s">
        <v>6</v>
      </c>
      <c r="H54" s="21" t="s">
        <v>6</v>
      </c>
      <c r="I54" s="20">
        <v>31497</v>
      </c>
      <c r="J54" s="8">
        <v>2862</v>
      </c>
      <c r="K54" s="21">
        <v>11.00524109014675</v>
      </c>
      <c r="L54" s="67" t="s">
        <v>12</v>
      </c>
      <c r="M54" s="96" t="s">
        <v>25</v>
      </c>
      <c r="O54" s="11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9"/>
    </row>
    <row r="55" spans="1:26" ht="12.75" customHeight="1">
      <c r="A55" s="86"/>
      <c r="B55" s="44" t="s">
        <v>10</v>
      </c>
      <c r="C55" s="22">
        <v>10724</v>
      </c>
      <c r="D55" s="7">
        <v>15764</v>
      </c>
      <c r="E55" s="23">
        <v>0.68028419182948485</v>
      </c>
      <c r="F55" s="22" t="s">
        <v>6</v>
      </c>
      <c r="G55" s="7" t="s">
        <v>6</v>
      </c>
      <c r="H55" s="23" t="s">
        <v>6</v>
      </c>
      <c r="I55" s="22">
        <v>87042</v>
      </c>
      <c r="J55" s="7">
        <v>61845</v>
      </c>
      <c r="K55" s="23">
        <v>1.4074217802570943</v>
      </c>
      <c r="L55" s="59" t="s">
        <v>9</v>
      </c>
      <c r="M55" s="88"/>
      <c r="O55" s="11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9"/>
    </row>
    <row r="56" spans="1:26" ht="12.75" customHeight="1">
      <c r="A56" s="87" t="s">
        <v>24</v>
      </c>
      <c r="B56" s="47" t="s">
        <v>7</v>
      </c>
      <c r="C56" s="24">
        <v>16118</v>
      </c>
      <c r="D56" s="6">
        <v>43235</v>
      </c>
      <c r="E56" s="25">
        <v>0.37279981496472764</v>
      </c>
      <c r="F56" s="24" t="s">
        <v>6</v>
      </c>
      <c r="G56" s="6" t="s">
        <v>6</v>
      </c>
      <c r="H56" s="25" t="s">
        <v>6</v>
      </c>
      <c r="I56" s="24">
        <v>118539</v>
      </c>
      <c r="J56" s="6">
        <v>64707</v>
      </c>
      <c r="K56" s="25">
        <v>1.8319347211275441</v>
      </c>
      <c r="L56" s="66" t="s">
        <v>5</v>
      </c>
      <c r="M56" s="89"/>
      <c r="O56" s="11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9"/>
    </row>
    <row r="57" spans="1:26" ht="12.75" customHeight="1">
      <c r="A57" s="77" t="s">
        <v>22</v>
      </c>
      <c r="B57" s="48" t="s">
        <v>13</v>
      </c>
      <c r="C57" s="20" t="s">
        <v>6</v>
      </c>
      <c r="D57" s="8" t="s">
        <v>6</v>
      </c>
      <c r="E57" s="21" t="s">
        <v>6</v>
      </c>
      <c r="F57" s="20" t="s">
        <v>6</v>
      </c>
      <c r="G57" s="8" t="s">
        <v>6</v>
      </c>
      <c r="H57" s="21" t="s">
        <v>6</v>
      </c>
      <c r="I57" s="20" t="s">
        <v>6</v>
      </c>
      <c r="J57" s="8" t="s">
        <v>6</v>
      </c>
      <c r="K57" s="21" t="s">
        <v>6</v>
      </c>
      <c r="L57" s="67" t="s">
        <v>12</v>
      </c>
      <c r="M57" s="80" t="s">
        <v>23</v>
      </c>
      <c r="O57" s="11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9"/>
    </row>
    <row r="58" spans="1:26" ht="12.75" customHeight="1">
      <c r="A58" s="78"/>
      <c r="B58" s="44" t="s">
        <v>10</v>
      </c>
      <c r="C58" s="22" t="s">
        <v>6</v>
      </c>
      <c r="D58" s="7" t="s">
        <v>6</v>
      </c>
      <c r="E58" s="23" t="s">
        <v>6</v>
      </c>
      <c r="F58" s="22" t="s">
        <v>6</v>
      </c>
      <c r="G58" s="7" t="s">
        <v>6</v>
      </c>
      <c r="H58" s="23" t="s">
        <v>6</v>
      </c>
      <c r="I58" s="22" t="s">
        <v>6</v>
      </c>
      <c r="J58" s="7" t="s">
        <v>6</v>
      </c>
      <c r="K58" s="23" t="s">
        <v>6</v>
      </c>
      <c r="L58" s="59" t="s">
        <v>9</v>
      </c>
      <c r="M58" s="81"/>
      <c r="W58" s="54"/>
      <c r="X58" s="54"/>
      <c r="Y58" s="54"/>
      <c r="Z58" s="54"/>
    </row>
    <row r="59" spans="1:26" ht="12.75" customHeight="1">
      <c r="A59" s="97" t="s">
        <v>22</v>
      </c>
      <c r="B59" s="47" t="s">
        <v>7</v>
      </c>
      <c r="C59" s="24" t="s">
        <v>6</v>
      </c>
      <c r="D59" s="6" t="s">
        <v>6</v>
      </c>
      <c r="E59" s="25" t="s">
        <v>6</v>
      </c>
      <c r="F59" s="24" t="s">
        <v>6</v>
      </c>
      <c r="G59" s="6" t="s">
        <v>6</v>
      </c>
      <c r="H59" s="25" t="s">
        <v>6</v>
      </c>
      <c r="I59" s="24" t="s">
        <v>6</v>
      </c>
      <c r="J59" s="6" t="s">
        <v>6</v>
      </c>
      <c r="K59" s="25" t="s">
        <v>6</v>
      </c>
      <c r="L59" s="66" t="s">
        <v>5</v>
      </c>
      <c r="M59" s="90"/>
      <c r="W59" s="54"/>
      <c r="X59" s="54"/>
      <c r="Y59" s="54"/>
      <c r="Z59" s="54"/>
    </row>
    <row r="60" spans="1:26" ht="12.75" customHeight="1">
      <c r="A60" s="77" t="s">
        <v>20</v>
      </c>
      <c r="B60" s="48" t="s">
        <v>13</v>
      </c>
      <c r="C60" s="20" t="s">
        <v>6</v>
      </c>
      <c r="D60" s="8" t="s">
        <v>6</v>
      </c>
      <c r="E60" s="21" t="s">
        <v>6</v>
      </c>
      <c r="F60" s="20" t="s">
        <v>6</v>
      </c>
      <c r="G60" s="8" t="s">
        <v>6</v>
      </c>
      <c r="H60" s="21" t="s">
        <v>6</v>
      </c>
      <c r="I60" s="20" t="s">
        <v>6</v>
      </c>
      <c r="J60" s="8" t="s">
        <v>6</v>
      </c>
      <c r="K60" s="21" t="s">
        <v>6</v>
      </c>
      <c r="L60" s="67" t="s">
        <v>12</v>
      </c>
      <c r="M60" s="80" t="s">
        <v>21</v>
      </c>
      <c r="W60" s="54"/>
      <c r="X60" s="54"/>
      <c r="Y60" s="54"/>
      <c r="Z60" s="54"/>
    </row>
    <row r="61" spans="1:26" ht="12.75" customHeight="1">
      <c r="A61" s="78"/>
      <c r="B61" s="44" t="s">
        <v>10</v>
      </c>
      <c r="C61" s="22" t="s">
        <v>6</v>
      </c>
      <c r="D61" s="7" t="s">
        <v>6</v>
      </c>
      <c r="E61" s="23" t="s">
        <v>6</v>
      </c>
      <c r="F61" s="22" t="s">
        <v>6</v>
      </c>
      <c r="G61" s="7" t="s">
        <v>6</v>
      </c>
      <c r="H61" s="23" t="s">
        <v>6</v>
      </c>
      <c r="I61" s="22" t="s">
        <v>6</v>
      </c>
      <c r="J61" s="7" t="s">
        <v>6</v>
      </c>
      <c r="K61" s="23" t="s">
        <v>6</v>
      </c>
      <c r="L61" s="59" t="s">
        <v>9</v>
      </c>
      <c r="M61" s="81"/>
      <c r="W61" s="54"/>
      <c r="X61" s="54"/>
      <c r="Y61" s="54"/>
      <c r="Z61" s="54"/>
    </row>
    <row r="62" spans="1:26" ht="12.75" customHeight="1">
      <c r="A62" s="97" t="s">
        <v>20</v>
      </c>
      <c r="B62" s="47" t="s">
        <v>7</v>
      </c>
      <c r="C62" s="24" t="s">
        <v>6</v>
      </c>
      <c r="D62" s="6" t="s">
        <v>6</v>
      </c>
      <c r="E62" s="25" t="s">
        <v>6</v>
      </c>
      <c r="F62" s="24" t="s">
        <v>6</v>
      </c>
      <c r="G62" s="6" t="s">
        <v>6</v>
      </c>
      <c r="H62" s="25" t="s">
        <v>6</v>
      </c>
      <c r="I62" s="24" t="s">
        <v>6</v>
      </c>
      <c r="J62" s="6" t="s">
        <v>6</v>
      </c>
      <c r="K62" s="25" t="s">
        <v>6</v>
      </c>
      <c r="L62" s="66" t="s">
        <v>5</v>
      </c>
      <c r="M62" s="90"/>
      <c r="W62" s="54"/>
      <c r="X62" s="54"/>
      <c r="Y62" s="54"/>
      <c r="Z62" s="54"/>
    </row>
    <row r="63" spans="1:26" ht="12.75" customHeight="1">
      <c r="A63" s="94" t="s">
        <v>18</v>
      </c>
      <c r="B63" s="48" t="s">
        <v>13</v>
      </c>
      <c r="C63" s="20" t="s">
        <v>6</v>
      </c>
      <c r="D63" s="8" t="s">
        <v>6</v>
      </c>
      <c r="E63" s="21" t="s">
        <v>6</v>
      </c>
      <c r="F63" s="20" t="s">
        <v>6</v>
      </c>
      <c r="G63" s="8" t="s">
        <v>6</v>
      </c>
      <c r="H63" s="21" t="s">
        <v>6</v>
      </c>
      <c r="I63" s="20" t="s">
        <v>6</v>
      </c>
      <c r="J63" s="8" t="s">
        <v>6</v>
      </c>
      <c r="K63" s="21" t="s">
        <v>6</v>
      </c>
      <c r="L63" s="67" t="s">
        <v>12</v>
      </c>
      <c r="M63" s="96" t="s">
        <v>19</v>
      </c>
      <c r="W63" s="54"/>
      <c r="X63" s="54"/>
      <c r="Y63" s="54"/>
      <c r="Z63" s="54"/>
    </row>
    <row r="64" spans="1:26" ht="12.75" customHeight="1">
      <c r="A64" s="86"/>
      <c r="B64" s="44" t="s">
        <v>10</v>
      </c>
      <c r="C64" s="22" t="s">
        <v>6</v>
      </c>
      <c r="D64" s="7" t="s">
        <v>6</v>
      </c>
      <c r="E64" s="23" t="s">
        <v>6</v>
      </c>
      <c r="F64" s="22" t="s">
        <v>6</v>
      </c>
      <c r="G64" s="7" t="s">
        <v>6</v>
      </c>
      <c r="H64" s="23" t="s">
        <v>6</v>
      </c>
      <c r="I64" s="22" t="s">
        <v>6</v>
      </c>
      <c r="J64" s="7" t="s">
        <v>6</v>
      </c>
      <c r="K64" s="23" t="s">
        <v>6</v>
      </c>
      <c r="L64" s="59" t="s">
        <v>9</v>
      </c>
      <c r="M64" s="88"/>
      <c r="W64" s="54"/>
      <c r="X64" s="54"/>
      <c r="Y64" s="54"/>
      <c r="Z64" s="54"/>
    </row>
    <row r="65" spans="1:26" ht="12.75" customHeight="1" thickBot="1">
      <c r="A65" s="95" t="s">
        <v>18</v>
      </c>
      <c r="B65" s="49" t="s">
        <v>7</v>
      </c>
      <c r="C65" s="30" t="s">
        <v>6</v>
      </c>
      <c r="D65" s="29" t="s">
        <v>6</v>
      </c>
      <c r="E65" s="31" t="s">
        <v>6</v>
      </c>
      <c r="F65" s="30" t="s">
        <v>6</v>
      </c>
      <c r="G65" s="29" t="s">
        <v>6</v>
      </c>
      <c r="H65" s="31" t="s">
        <v>6</v>
      </c>
      <c r="I65" s="30" t="s">
        <v>6</v>
      </c>
      <c r="J65" s="29" t="s">
        <v>6</v>
      </c>
      <c r="K65" s="31" t="s">
        <v>6</v>
      </c>
      <c r="L65" s="60" t="s">
        <v>5</v>
      </c>
      <c r="M65" s="88"/>
      <c r="W65" s="54"/>
      <c r="X65" s="54"/>
      <c r="Y65" s="54"/>
      <c r="Z65" s="54"/>
    </row>
    <row r="66" spans="1:26" ht="12.75" customHeight="1">
      <c r="A66" s="83" t="s">
        <v>16</v>
      </c>
      <c r="B66" s="43" t="s">
        <v>13</v>
      </c>
      <c r="C66" s="34" t="s">
        <v>6</v>
      </c>
      <c r="D66" s="33" t="s">
        <v>6</v>
      </c>
      <c r="E66" s="35" t="s">
        <v>6</v>
      </c>
      <c r="F66" s="34" t="s">
        <v>6</v>
      </c>
      <c r="G66" s="33" t="s">
        <v>6</v>
      </c>
      <c r="H66" s="35" t="s">
        <v>6</v>
      </c>
      <c r="I66" s="34" t="s">
        <v>6</v>
      </c>
      <c r="J66" s="33" t="s">
        <v>6</v>
      </c>
      <c r="K66" s="35" t="s">
        <v>6</v>
      </c>
      <c r="L66" s="57" t="s">
        <v>12</v>
      </c>
      <c r="M66" s="84" t="s">
        <v>17</v>
      </c>
      <c r="W66" s="54"/>
      <c r="X66" s="54"/>
      <c r="Y66" s="54"/>
      <c r="Z66" s="54"/>
    </row>
    <row r="67" spans="1:26" ht="12.75" customHeight="1">
      <c r="A67" s="78"/>
      <c r="B67" s="44" t="s">
        <v>10</v>
      </c>
      <c r="C67" s="22">
        <v>3453</v>
      </c>
      <c r="D67" s="7">
        <v>2389</v>
      </c>
      <c r="E67" s="23">
        <f>C67/D67</f>
        <v>1.4453746337379656</v>
      </c>
      <c r="F67" s="22">
        <v>4206</v>
      </c>
      <c r="G67" s="7">
        <v>2401</v>
      </c>
      <c r="H67" s="23">
        <f>F67/G67</f>
        <v>1.7517700957934195</v>
      </c>
      <c r="I67" s="22" t="s">
        <v>6</v>
      </c>
      <c r="J67" s="7" t="s">
        <v>6</v>
      </c>
      <c r="K67" s="23" t="s">
        <v>6</v>
      </c>
      <c r="L67" s="59" t="s">
        <v>9</v>
      </c>
      <c r="M67" s="81"/>
      <c r="W67" s="54"/>
      <c r="X67" s="54"/>
      <c r="Y67" s="54"/>
      <c r="Z67" s="54"/>
    </row>
    <row r="68" spans="1:26" ht="12.75" customHeight="1" thickBot="1">
      <c r="A68" s="79" t="s">
        <v>16</v>
      </c>
      <c r="B68" s="45" t="s">
        <v>7</v>
      </c>
      <c r="C68" s="26">
        <v>3453</v>
      </c>
      <c r="D68" s="63">
        <v>2389</v>
      </c>
      <c r="E68" s="28">
        <f>C68/D68</f>
        <v>1.4453746337379656</v>
      </c>
      <c r="F68" s="26">
        <v>4206</v>
      </c>
      <c r="G68" s="63">
        <v>2401</v>
      </c>
      <c r="H68" s="28">
        <f>F68/G68</f>
        <v>1.7517700957934195</v>
      </c>
      <c r="I68" s="26" t="s">
        <v>6</v>
      </c>
      <c r="J68" s="27" t="s">
        <v>6</v>
      </c>
      <c r="K68" s="28" t="s">
        <v>6</v>
      </c>
      <c r="L68" s="61" t="s">
        <v>5</v>
      </c>
      <c r="M68" s="82"/>
      <c r="W68" s="54"/>
      <c r="X68" s="54"/>
      <c r="Y68" s="54"/>
      <c r="Z68" s="54"/>
    </row>
    <row r="69" spans="1:26" ht="12.75" customHeight="1">
      <c r="A69" s="85" t="s">
        <v>14</v>
      </c>
      <c r="B69" s="46" t="s">
        <v>13</v>
      </c>
      <c r="C69" s="36" t="s">
        <v>6</v>
      </c>
      <c r="D69" s="32" t="s">
        <v>6</v>
      </c>
      <c r="E69" s="37" t="s">
        <v>6</v>
      </c>
      <c r="F69" s="36" t="s">
        <v>6</v>
      </c>
      <c r="G69" s="32" t="s">
        <v>6</v>
      </c>
      <c r="H69" s="37" t="s">
        <v>6</v>
      </c>
      <c r="I69" s="36" t="s">
        <v>6</v>
      </c>
      <c r="J69" s="32" t="s">
        <v>6</v>
      </c>
      <c r="K69" s="37" t="s">
        <v>6</v>
      </c>
      <c r="L69" s="62" t="s">
        <v>12</v>
      </c>
      <c r="M69" s="88" t="s">
        <v>15</v>
      </c>
      <c r="W69" s="54"/>
      <c r="X69" s="54"/>
      <c r="Y69" s="54"/>
      <c r="Z69" s="54"/>
    </row>
    <row r="70" spans="1:26">
      <c r="A70" s="86"/>
      <c r="B70" s="44" t="s">
        <v>10</v>
      </c>
      <c r="C70" s="22" t="s">
        <v>6</v>
      </c>
      <c r="D70" s="7" t="s">
        <v>6</v>
      </c>
      <c r="E70" s="23" t="s">
        <v>6</v>
      </c>
      <c r="F70" s="22" t="s">
        <v>6</v>
      </c>
      <c r="G70" s="7" t="s">
        <v>6</v>
      </c>
      <c r="H70" s="23" t="s">
        <v>6</v>
      </c>
      <c r="I70" s="22" t="s">
        <v>6</v>
      </c>
      <c r="J70" s="7" t="s">
        <v>6</v>
      </c>
      <c r="K70" s="23" t="s">
        <v>6</v>
      </c>
      <c r="L70" s="59" t="s">
        <v>9</v>
      </c>
      <c r="M70" s="88"/>
      <c r="W70" s="54"/>
      <c r="X70" s="54"/>
      <c r="Y70" s="54"/>
      <c r="Z70" s="54"/>
    </row>
    <row r="71" spans="1:26">
      <c r="A71" s="87" t="s">
        <v>14</v>
      </c>
      <c r="B71" s="47" t="s">
        <v>7</v>
      </c>
      <c r="C71" s="24" t="s">
        <v>6</v>
      </c>
      <c r="D71" s="6" t="s">
        <v>6</v>
      </c>
      <c r="E71" s="25" t="s">
        <v>6</v>
      </c>
      <c r="F71" s="24" t="s">
        <v>6</v>
      </c>
      <c r="G71" s="6" t="s">
        <v>6</v>
      </c>
      <c r="H71" s="25" t="s">
        <v>6</v>
      </c>
      <c r="I71" s="24" t="s">
        <v>6</v>
      </c>
      <c r="J71" s="6" t="s">
        <v>6</v>
      </c>
      <c r="K71" s="25" t="s">
        <v>6</v>
      </c>
      <c r="L71" s="66" t="s">
        <v>5</v>
      </c>
      <c r="M71" s="89"/>
      <c r="W71" s="54"/>
      <c r="X71" s="54"/>
      <c r="Y71" s="54"/>
      <c r="Z71" s="54"/>
    </row>
    <row r="72" spans="1:26" ht="12.75" customHeight="1">
      <c r="A72" s="77" t="s">
        <v>8</v>
      </c>
      <c r="B72" s="48" t="s">
        <v>13</v>
      </c>
      <c r="C72" s="20" t="s">
        <v>6</v>
      </c>
      <c r="D72" s="8" t="s">
        <v>6</v>
      </c>
      <c r="E72" s="21" t="s">
        <v>6</v>
      </c>
      <c r="F72" s="20" t="s">
        <v>6</v>
      </c>
      <c r="G72" s="8" t="s">
        <v>6</v>
      </c>
      <c r="H72" s="21" t="s">
        <v>6</v>
      </c>
      <c r="I72" s="20" t="s">
        <v>6</v>
      </c>
      <c r="J72" s="8" t="s">
        <v>6</v>
      </c>
      <c r="K72" s="21" t="s">
        <v>6</v>
      </c>
      <c r="L72" s="67" t="s">
        <v>12</v>
      </c>
      <c r="M72" s="80" t="s">
        <v>11</v>
      </c>
      <c r="W72" s="54"/>
      <c r="X72" s="54"/>
      <c r="Y72" s="54"/>
      <c r="Z72" s="54"/>
    </row>
    <row r="73" spans="1:26">
      <c r="A73" s="78"/>
      <c r="B73" s="44" t="s">
        <v>10</v>
      </c>
      <c r="C73" s="22" t="s">
        <v>6</v>
      </c>
      <c r="D73" s="7" t="s">
        <v>6</v>
      </c>
      <c r="E73" s="23" t="s">
        <v>6</v>
      </c>
      <c r="F73" s="22" t="s">
        <v>6</v>
      </c>
      <c r="G73" s="7" t="s">
        <v>6</v>
      </c>
      <c r="H73" s="23" t="s">
        <v>6</v>
      </c>
      <c r="I73" s="22" t="s">
        <v>6</v>
      </c>
      <c r="J73" s="7" t="s">
        <v>6</v>
      </c>
      <c r="K73" s="23" t="s">
        <v>6</v>
      </c>
      <c r="L73" s="59" t="s">
        <v>9</v>
      </c>
      <c r="M73" s="81"/>
      <c r="W73" s="54"/>
      <c r="X73" s="54"/>
      <c r="Y73" s="54"/>
      <c r="Z73" s="54"/>
    </row>
    <row r="74" spans="1:26" ht="13.5" thickBot="1">
      <c r="A74" s="79" t="s">
        <v>8</v>
      </c>
      <c r="B74" s="45" t="s">
        <v>7</v>
      </c>
      <c r="C74" s="26" t="s">
        <v>6</v>
      </c>
      <c r="D74" s="27" t="s">
        <v>6</v>
      </c>
      <c r="E74" s="28" t="s">
        <v>6</v>
      </c>
      <c r="F74" s="26" t="s">
        <v>6</v>
      </c>
      <c r="G74" s="27" t="s">
        <v>6</v>
      </c>
      <c r="H74" s="28" t="s">
        <v>6</v>
      </c>
      <c r="I74" s="26" t="s">
        <v>6</v>
      </c>
      <c r="J74" s="27" t="s">
        <v>6</v>
      </c>
      <c r="K74" s="28" t="s">
        <v>6</v>
      </c>
      <c r="L74" s="61" t="s">
        <v>5</v>
      </c>
      <c r="M74" s="82"/>
      <c r="W74" s="54"/>
      <c r="X74" s="54"/>
      <c r="Y74" s="54"/>
      <c r="Z74" s="54"/>
    </row>
    <row r="76" spans="1:26" ht="13.5">
      <c r="A76" s="2" t="s">
        <v>4</v>
      </c>
      <c r="B76" s="2"/>
      <c r="C76" s="2"/>
      <c r="D76" s="2"/>
      <c r="E76" s="2"/>
      <c r="F76" s="2"/>
      <c r="G76" s="2"/>
      <c r="H76" s="2"/>
      <c r="I76" s="2"/>
    </row>
    <row r="77" spans="1:26" ht="13.5">
      <c r="A77" s="1" t="s">
        <v>73</v>
      </c>
      <c r="B77" s="1"/>
      <c r="C77" s="1"/>
      <c r="D77" s="1"/>
      <c r="E77" s="1"/>
      <c r="F77" s="1"/>
      <c r="G77" s="1"/>
      <c r="H77" s="1"/>
      <c r="I77" s="1"/>
    </row>
    <row r="78" spans="1:26" ht="15" customHeight="1">
      <c r="O78" s="5"/>
      <c r="P78" s="5"/>
      <c r="Q78" s="5"/>
      <c r="R78" s="5"/>
      <c r="S78" s="5"/>
      <c r="T78" s="5"/>
      <c r="U78" s="5"/>
      <c r="V78" s="5"/>
    </row>
    <row r="79" spans="1:26" ht="13.5">
      <c r="A79" s="2" t="s">
        <v>3</v>
      </c>
      <c r="B79" s="2"/>
      <c r="C79" s="2"/>
      <c r="D79" s="2"/>
      <c r="E79" s="2"/>
      <c r="F79" s="2"/>
      <c r="G79" s="2"/>
      <c r="H79" s="2"/>
      <c r="I79" s="2"/>
    </row>
    <row r="80" spans="1:26">
      <c r="A80" s="4" t="s">
        <v>2</v>
      </c>
    </row>
    <row r="81" spans="1:23" s="54" customFormat="1" ht="13.5">
      <c r="A81" s="74" t="s">
        <v>71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23" s="54" customFormat="1">
      <c r="A82" s="76" t="s">
        <v>70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1:2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3.5">
      <c r="A84" s="2" t="s">
        <v>1</v>
      </c>
      <c r="B84" s="2"/>
      <c r="C84" s="2"/>
      <c r="D84" s="2"/>
      <c r="E84" s="2"/>
      <c r="F84" s="2"/>
      <c r="G84" s="2"/>
      <c r="H84" s="2"/>
      <c r="I84" s="2"/>
    </row>
    <row r="85" spans="1:23" ht="13.5">
      <c r="A85" s="1" t="s">
        <v>0</v>
      </c>
    </row>
    <row r="86" spans="1:23" ht="13.5">
      <c r="A86" s="1"/>
      <c r="B86" s="1"/>
      <c r="C86" s="1"/>
      <c r="D86" s="1"/>
      <c r="E86" s="1"/>
      <c r="F86" s="1"/>
      <c r="G86" s="1"/>
      <c r="H86" s="1"/>
      <c r="I86" s="1"/>
    </row>
    <row r="87" spans="1:23" ht="13.5">
      <c r="A87" s="1"/>
      <c r="B87" s="1"/>
      <c r="C87" s="1"/>
      <c r="D87" s="1"/>
      <c r="E87" s="1"/>
      <c r="F87" s="1"/>
      <c r="G87" s="1"/>
      <c r="H87" s="1"/>
      <c r="I87" s="1"/>
    </row>
  </sheetData>
  <mergeCells count="56">
    <mergeCell ref="A3:A8"/>
    <mergeCell ref="B5:B8"/>
    <mergeCell ref="L5:L8"/>
    <mergeCell ref="A9:A11"/>
    <mergeCell ref="M9:M11"/>
    <mergeCell ref="C5:E6"/>
    <mergeCell ref="F5:H6"/>
    <mergeCell ref="I5:K6"/>
    <mergeCell ref="M3:M8"/>
    <mergeCell ref="B3:L3"/>
    <mergeCell ref="B4:L4"/>
    <mergeCell ref="A12:A14"/>
    <mergeCell ref="M12:M14"/>
    <mergeCell ref="A15:A17"/>
    <mergeCell ref="M15:M17"/>
    <mergeCell ref="A18:A20"/>
    <mergeCell ref="M18:M20"/>
    <mergeCell ref="A21:A23"/>
    <mergeCell ref="M21:M23"/>
    <mergeCell ref="A24:A26"/>
    <mergeCell ref="M24:M26"/>
    <mergeCell ref="M42:M44"/>
    <mergeCell ref="A27:A29"/>
    <mergeCell ref="M27:M29"/>
    <mergeCell ref="A30:A32"/>
    <mergeCell ref="M30:M32"/>
    <mergeCell ref="A33:A35"/>
    <mergeCell ref="M33:M35"/>
    <mergeCell ref="M36:M38"/>
    <mergeCell ref="A39:A41"/>
    <mergeCell ref="M39:M41"/>
    <mergeCell ref="A42:A44"/>
    <mergeCell ref="M57:M59"/>
    <mergeCell ref="A60:A62"/>
    <mergeCell ref="M60:M62"/>
    <mergeCell ref="A45:A47"/>
    <mergeCell ref="M45:M47"/>
    <mergeCell ref="A51:A53"/>
    <mergeCell ref="M51:M53"/>
    <mergeCell ref="A48:A50"/>
    <mergeCell ref="O9:AF9"/>
    <mergeCell ref="A81:N81"/>
    <mergeCell ref="A82:L82"/>
    <mergeCell ref="A72:A74"/>
    <mergeCell ref="M72:M74"/>
    <mergeCell ref="A66:A68"/>
    <mergeCell ref="M66:M68"/>
    <mergeCell ref="A69:A71"/>
    <mergeCell ref="M69:M71"/>
    <mergeCell ref="M48:M50"/>
    <mergeCell ref="A36:A38"/>
    <mergeCell ref="A63:A65"/>
    <mergeCell ref="M63:M65"/>
    <mergeCell ref="A54:A56"/>
    <mergeCell ref="M54:M56"/>
    <mergeCell ref="A57:A59"/>
  </mergeCells>
  <pageMargins left="0.46" right="0.65" top="0.55000000000000004" bottom="0.25" header="0.45" footer="0.19"/>
  <pageSetup paperSize="9" orientation="landscape" r:id="rId1"/>
  <rowBreaks count="2" manualBreakCount="2">
    <brk id="38" max="9" man="1"/>
    <brk id="7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tabSelected="1" workbookViewId="0">
      <selection activeCell="E31" sqref="E31"/>
    </sheetView>
  </sheetViews>
  <sheetFormatPr defaultRowHeight="15"/>
  <cols>
    <col min="1" max="1" width="13.7109375" customWidth="1"/>
    <col min="2" max="2" width="11.5703125" customWidth="1"/>
    <col min="3" max="3" width="12.5703125" customWidth="1"/>
  </cols>
  <sheetData>
    <row r="1" spans="1:3" s="17" customFormat="1">
      <c r="A1" s="17" t="s">
        <v>7</v>
      </c>
    </row>
    <row r="2" spans="1:3" s="17" customFormat="1"/>
    <row r="3" spans="1:3" ht="31.5" customHeight="1">
      <c r="A3" s="117" t="s">
        <v>66</v>
      </c>
      <c r="B3" s="116" t="s">
        <v>74</v>
      </c>
      <c r="C3" s="116"/>
    </row>
    <row r="4" spans="1:3">
      <c r="A4" s="118"/>
      <c r="B4" s="70" t="s">
        <v>75</v>
      </c>
      <c r="C4" s="70" t="s">
        <v>76</v>
      </c>
    </row>
    <row r="5" spans="1:3">
      <c r="A5" s="71" t="s">
        <v>56</v>
      </c>
      <c r="B5" s="68">
        <v>0.70618202935276109</v>
      </c>
      <c r="C5" s="68">
        <v>0.75617835299128111</v>
      </c>
    </row>
    <row r="6" spans="1:3">
      <c r="A6" s="71" t="s">
        <v>53</v>
      </c>
      <c r="B6" s="68"/>
      <c r="C6" s="68">
        <v>0.6003922530031871</v>
      </c>
    </row>
    <row r="7" spans="1:3">
      <c r="A7" s="71" t="s">
        <v>49</v>
      </c>
      <c r="B7" s="68">
        <v>0.34951456310679613</v>
      </c>
      <c r="C7" s="68">
        <v>0.4761171032357473</v>
      </c>
    </row>
    <row r="8" spans="1:3">
      <c r="A8" s="71" t="s">
        <v>47</v>
      </c>
      <c r="B8" s="68"/>
      <c r="C8" s="68">
        <v>0.99201541850220265</v>
      </c>
    </row>
    <row r="9" spans="1:3">
      <c r="A9" s="71" t="s">
        <v>45</v>
      </c>
      <c r="B9" s="68">
        <v>7.7462119160827042E-2</v>
      </c>
      <c r="C9" s="68">
        <v>0.64308031611836058</v>
      </c>
    </row>
    <row r="10" spans="1:3">
      <c r="A10" s="71" t="s">
        <v>43</v>
      </c>
      <c r="B10" s="68">
        <v>0.74517744528255225</v>
      </c>
      <c r="C10" s="68">
        <v>0.71685040120002852</v>
      </c>
    </row>
    <row r="11" spans="1:3">
      <c r="A11" s="71" t="s">
        <v>41</v>
      </c>
      <c r="B11" s="68"/>
      <c r="C11" s="68">
        <v>0.99230769230769234</v>
      </c>
    </row>
    <row r="12" spans="1:3">
      <c r="A12" s="71" t="s">
        <v>39</v>
      </c>
      <c r="B12" s="68">
        <v>0.48561169019001549</v>
      </c>
      <c r="C12" s="68">
        <v>0.63042899900232785</v>
      </c>
    </row>
    <row r="13" spans="1:3">
      <c r="A13" s="71" t="s">
        <v>33</v>
      </c>
      <c r="B13" s="68"/>
      <c r="C13" s="68">
        <v>0.49463139976430537</v>
      </c>
    </row>
    <row r="14" spans="1:3" ht="19.5" customHeight="1">
      <c r="A14" s="69" t="s">
        <v>31</v>
      </c>
      <c r="B14" s="68"/>
      <c r="C14" s="68">
        <v>0.45985401459854014</v>
      </c>
    </row>
    <row r="15" spans="1:3" ht="18.75" customHeight="1">
      <c r="A15" s="72" t="s">
        <v>30</v>
      </c>
      <c r="B15" s="68"/>
      <c r="C15" s="68">
        <v>0.72702134054703937</v>
      </c>
    </row>
    <row r="16" spans="1:3" ht="20.25" customHeight="1">
      <c r="A16" s="72" t="s">
        <v>24</v>
      </c>
      <c r="B16" s="68">
        <v>0.37279981496472764</v>
      </c>
      <c r="C16" s="68">
        <v>1.8319347211275441</v>
      </c>
    </row>
    <row r="17" spans="1:3">
      <c r="A17" s="69" t="s">
        <v>16</v>
      </c>
      <c r="B17" s="68">
        <v>1.4453746337379656</v>
      </c>
      <c r="C17" s="68">
        <v>1.7517700957934195</v>
      </c>
    </row>
  </sheetData>
  <mergeCells count="2">
    <mergeCell ref="B3:C3"/>
    <mergeCell ref="A3: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10D</vt:lpstr>
      <vt:lpstr>Graph</vt:lpstr>
      <vt:lpstr>'Table 10D'!Print_Area</vt:lpstr>
      <vt:lpstr>'Table 10D'!Print_Titles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870656</cp:lastModifiedBy>
  <dcterms:created xsi:type="dcterms:W3CDTF">2011-12-28T10:00:16Z</dcterms:created>
  <dcterms:modified xsi:type="dcterms:W3CDTF">2014-10-07T12:53:04Z</dcterms:modified>
</cp:coreProperties>
</file>