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105" windowWidth="9645" windowHeight="8595" activeTab="1"/>
  </bookViews>
  <sheets>
    <sheet name="Table_8_B" sheetId="1" r:id="rId1"/>
    <sheet name="Graph" sheetId="2" r:id="rId2"/>
  </sheets>
  <calcPr calcId="125725"/>
</workbook>
</file>

<file path=xl/calcChain.xml><?xml version="1.0" encoding="utf-8"?>
<calcChain xmlns="http://schemas.openxmlformats.org/spreadsheetml/2006/main">
  <c r="R31" i="1"/>
  <c r="Q31"/>
  <c r="R29"/>
  <c r="O31"/>
  <c r="P31"/>
  <c r="N31"/>
  <c r="L31"/>
  <c r="K31"/>
  <c r="J31"/>
  <c r="I31"/>
  <c r="H31"/>
  <c r="G31"/>
  <c r="F31"/>
  <c r="E31"/>
  <c r="D31"/>
  <c r="B31"/>
  <c r="R7"/>
  <c r="R8"/>
  <c r="R9"/>
  <c r="R10"/>
  <c r="R11"/>
  <c r="R28"/>
  <c r="R27"/>
  <c r="R26"/>
  <c r="R25"/>
  <c r="R24"/>
  <c r="R23"/>
  <c r="R22"/>
  <c r="R21"/>
  <c r="R20"/>
  <c r="R19"/>
  <c r="R18"/>
  <c r="R17"/>
  <c r="R16"/>
  <c r="R15"/>
  <c r="R14"/>
  <c r="R13"/>
  <c r="R12"/>
  <c r="M31" l="1"/>
</calcChain>
</file>

<file path=xl/sharedStrings.xml><?xml version="1.0" encoding="utf-8"?>
<sst xmlns="http://schemas.openxmlformats.org/spreadsheetml/2006/main" count="137" uniqueCount="108">
  <si>
    <t>REFUGEES</t>
  </si>
  <si>
    <t>Of whom assisted by UNHCR</t>
  </si>
  <si>
    <t>Total refugees and people in refugee-like situations</t>
  </si>
  <si>
    <t>IDPs protected/ assisted by UNHCR excl IDP-like</t>
  </si>
  <si>
    <t>Persons in IDP-like situations</t>
  </si>
  <si>
    <t>Stateless persons excl stateless like</t>
  </si>
  <si>
    <t>Persons in stateless-like situations</t>
  </si>
  <si>
    <t>Total population of concern</t>
  </si>
  <si>
    <t>Algeria</t>
  </si>
  <si>
    <t>Bahrain</t>
  </si>
  <si>
    <t>Comoros</t>
  </si>
  <si>
    <t>Djibouti</t>
  </si>
  <si>
    <t>Egypt</t>
  </si>
  <si>
    <t>Jordan</t>
  </si>
  <si>
    <t>Kuwait</t>
  </si>
  <si>
    <t>Lebanon</t>
  </si>
  <si>
    <t>Libya</t>
  </si>
  <si>
    <t>Mauritania</t>
  </si>
  <si>
    <t>Morocco</t>
  </si>
  <si>
    <t>Oman</t>
  </si>
  <si>
    <t>Qatar</t>
  </si>
  <si>
    <t>Saudi Arabia</t>
  </si>
  <si>
    <t>Somalia</t>
  </si>
  <si>
    <t>Syrian Arab Rep.</t>
  </si>
  <si>
    <t>Tunisia</t>
  </si>
  <si>
    <t>United Arab Emirates</t>
  </si>
  <si>
    <t>Yemen</t>
  </si>
  <si>
    <t>Refugees, asylum-seekers and internally displaced persons by origin</t>
  </si>
  <si>
    <t>اللاجئين وطالبي اللجوء والنازحين والعائدين حسب بلد المنشأ</t>
  </si>
  <si>
    <t>بلد المنشأ</t>
  </si>
  <si>
    <t>اللاجئين</t>
  </si>
  <si>
    <t>الأشخاص في حالات شبيهة بحالة اللاجئين</t>
  </si>
  <si>
    <t>إجمالي اللاجئين والأشخاص في حالات شبيهة بحالة اللاجئين</t>
  </si>
  <si>
    <t>اللاجئين من هم بمساعدة المفوضية السامية لشؤون اللاجئين في الأمم المتحدة</t>
  </si>
  <si>
    <t>طالبي اللجوء (حالات لم يبت فيها)</t>
  </si>
  <si>
    <t>اللاجئين العائدين</t>
  </si>
  <si>
    <t>النازحين من هم بمساعدة المفوضية السامية لشؤون اللاجئين في الأمم المتحدة من ضمنهم أشخاص في حالات شبيهة بحالة النازحين</t>
  </si>
  <si>
    <t>النازحين العائدين</t>
  </si>
  <si>
    <t>الأشخاص عديمي  الجنسية</t>
  </si>
  <si>
    <t>مختلف</t>
  </si>
  <si>
    <t>مجموع السكان المعنى بهم</t>
  </si>
  <si>
    <r>
      <t>Iraq</t>
    </r>
    <r>
      <rPr>
        <vertAlign val="superscript"/>
        <sz val="9"/>
        <rFont val="Calibri"/>
        <family val="2"/>
        <scheme val="minor"/>
      </rPr>
      <t>11</t>
    </r>
  </si>
  <si>
    <r>
      <t>Palestinian</t>
    </r>
    <r>
      <rPr>
        <vertAlign val="superscript"/>
        <sz val="9"/>
        <rFont val="Calibri"/>
        <family val="2"/>
        <scheme val="minor"/>
      </rPr>
      <t>13</t>
    </r>
  </si>
  <si>
    <r>
      <t>Sudan</t>
    </r>
    <r>
      <rPr>
        <vertAlign val="superscript"/>
        <sz val="9"/>
        <rFont val="Calibri"/>
        <family val="2"/>
        <scheme val="minor"/>
      </rPr>
      <t>15</t>
    </r>
  </si>
  <si>
    <t>الجزائر</t>
  </si>
  <si>
    <t>البحرين</t>
  </si>
  <si>
    <t>جزر القمر</t>
  </si>
  <si>
    <t>جيبوتي</t>
  </si>
  <si>
    <t>مصر</t>
  </si>
  <si>
    <t>العراق</t>
  </si>
  <si>
    <t>الأردن</t>
  </si>
  <si>
    <t>الكويت</t>
  </si>
  <si>
    <t>لبنان</t>
  </si>
  <si>
    <t>الجمهورية العربية الليبية</t>
  </si>
  <si>
    <t>موريتانيا</t>
  </si>
  <si>
    <t>المغرب</t>
  </si>
  <si>
    <t>عمان</t>
  </si>
  <si>
    <t>فلسطين</t>
  </si>
  <si>
    <t>قطر</t>
  </si>
  <si>
    <t>المملكة العربية السعودية</t>
  </si>
  <si>
    <t>الصومال</t>
  </si>
  <si>
    <t>السودان</t>
  </si>
  <si>
    <t>الجمهورية العربية السورية</t>
  </si>
  <si>
    <t>تونس</t>
  </si>
  <si>
    <t>الإمارات العربية المتحدة</t>
  </si>
  <si>
    <t>اليمن</t>
  </si>
  <si>
    <t>Arab Total</t>
  </si>
  <si>
    <t>World Total</t>
  </si>
  <si>
    <t>Arab refugees share (%)</t>
  </si>
  <si>
    <t>Sources</t>
  </si>
  <si>
    <t>Arab refugees share (%) calculated by the Statistics Division at ESCWA</t>
  </si>
  <si>
    <t>Notes</t>
  </si>
  <si>
    <t>The data are generally provided by Governments, based on their own definitions and methods of data collection.</t>
  </si>
  <si>
    <t>(1) Country or territory of origin.</t>
  </si>
  <si>
    <t>(2) Persons recognized as refugees under the 1951 UN Convention/1967 Protocol, the 1969 OAU Convention, in accordance with the UNHCR Statute, persons granted a complementary form of protection and those granted temporary protection. In the absence of Government estimates, UNHCR has estimated the refugee population in 24 industrialized countries based on 10 years of individual refugee recognition.</t>
  </si>
  <si>
    <t>(3) This category is descriptive in nature and includes groups of persons who are outside their country or territory of origin and who face protection risks similar to those of refugees, but for whom refugee status has, for practical or other reasons, not been ascertained.</t>
  </si>
  <si>
    <t>(4) Persons whose application for asylum or refugee status is pending at any stage in the asylum procedure.</t>
  </si>
  <si>
    <t>(5) Refugees who have returned to their place of origin during the calendar year. Source: country of origin and asylum.</t>
  </si>
  <si>
    <t>(6) Persons who are displaced within their country and to whom UNHCR extends protection and/or assistance. It also includes people in IDP-like situations. This category is descriptive in nature and includes groups of persons who are inside their country of nationality or habitual residence and who face protection risks similar to those of IDPs but who, for practical or other reasons, could not be reported as such.</t>
  </si>
  <si>
    <t>(7) IDPs protected/assisted by UNHCR who have returned to their place of origin during the calendar year.</t>
  </si>
  <si>
    <t>(8) Refers to persons who are not considered nationals by any State under the operation of its laws. See annex table 7 for footnotes.</t>
  </si>
  <si>
    <t>(9) Refers to individuals who do not necessarily fall directly into any of the other groups but to whom UNHCR may extend its protection and/or assistance services. These activities might be based on humanitarian or other special grounds.</t>
  </si>
  <si>
    <t>(10) According to the Government of Algeria, there are an estimated 165,000 Sahrawi refugees in the Tindouf camps.</t>
  </si>
  <si>
    <t>(11) Refugee figures for Iraqis in Jordan and the Syrian Arab Republic are Government estimates.</t>
  </si>
  <si>
    <t>(12) Refers to Palestinian refugees under the UNHCR mandate only.</t>
  </si>
  <si>
    <t>(13) IDP figure in Sudan includes 76,100 people who are in an IDP-like situation.</t>
  </si>
  <si>
    <r>
      <t>Origin</t>
    </r>
    <r>
      <rPr>
        <b/>
        <vertAlign val="superscript"/>
        <sz val="10"/>
        <rFont val="Calibri"/>
        <family val="2"/>
      </rPr>
      <t>1</t>
    </r>
  </si>
  <si>
    <r>
      <t xml:space="preserve">Refugees </t>
    </r>
    <r>
      <rPr>
        <b/>
        <vertAlign val="superscript"/>
        <sz val="10"/>
        <rFont val="Calibri"/>
        <family val="2"/>
      </rPr>
      <t>2</t>
    </r>
  </si>
  <si>
    <r>
      <t>People in refugee-like situations</t>
    </r>
    <r>
      <rPr>
        <b/>
        <vertAlign val="superscript"/>
        <sz val="10"/>
        <rFont val="Calibri"/>
        <family val="2"/>
      </rPr>
      <t>3</t>
    </r>
  </si>
  <si>
    <r>
      <t>Asylum-seekers (pending cases)</t>
    </r>
    <r>
      <rPr>
        <b/>
        <vertAlign val="superscript"/>
        <sz val="10"/>
        <rFont val="Calibri"/>
        <family val="2"/>
      </rPr>
      <t>4</t>
    </r>
  </si>
  <si>
    <r>
      <t>Returned refugees</t>
    </r>
    <r>
      <rPr>
        <b/>
        <vertAlign val="superscript"/>
        <sz val="10"/>
        <rFont val="Calibri"/>
        <family val="2"/>
      </rPr>
      <t>5</t>
    </r>
  </si>
  <si>
    <r>
      <t>IDPs protected/ assisted by UNHCR, incl. people in IDP-like situations</t>
    </r>
    <r>
      <rPr>
        <b/>
        <vertAlign val="superscript"/>
        <sz val="10"/>
        <rFont val="Calibri"/>
        <family val="2"/>
      </rPr>
      <t>6</t>
    </r>
  </si>
  <si>
    <r>
      <t>Returned IDPs</t>
    </r>
    <r>
      <rPr>
        <b/>
        <vertAlign val="superscript"/>
        <sz val="10"/>
        <rFont val="Calibri"/>
        <family val="2"/>
      </rPr>
      <t>7</t>
    </r>
  </si>
  <si>
    <r>
      <t>Stateless persons</t>
    </r>
    <r>
      <rPr>
        <b/>
        <vertAlign val="superscript"/>
        <sz val="10"/>
        <rFont val="Calibri"/>
        <family val="2"/>
      </rPr>
      <t>8</t>
    </r>
  </si>
  <si>
    <r>
      <t>Various</t>
    </r>
    <r>
      <rPr>
        <b/>
        <vertAlign val="superscript"/>
        <sz val="10"/>
        <rFont val="Calibri"/>
        <family val="2"/>
      </rPr>
      <t>9</t>
    </r>
  </si>
  <si>
    <t>United Ntions High Commissioners for Refugees (UNHCR), Global Trends 2012 &lt;http://www.unhcr.org/4dfa11499.html&gt;</t>
  </si>
  <si>
    <t>Origin</t>
  </si>
  <si>
    <t>Refugees</t>
  </si>
  <si>
    <t>People in refugee-like situations</t>
  </si>
  <si>
    <t>Asylum-seekers (pending cases)</t>
  </si>
  <si>
    <t xml:space="preserve">Arab </t>
  </si>
  <si>
    <t xml:space="preserve">World </t>
  </si>
  <si>
    <t>Total Refugees by Origin</t>
  </si>
  <si>
    <t>Sudan</t>
  </si>
  <si>
    <t>Syria</t>
  </si>
  <si>
    <t>Iraq</t>
  </si>
  <si>
    <t>Palestine</t>
  </si>
  <si>
    <t>proportion of refugees and people in refugee-like situations assited by UNHCR</t>
  </si>
</sst>
</file>

<file path=xl/styles.xml><?xml version="1.0" encoding="utf-8"?>
<styleSheet xmlns="http://schemas.openxmlformats.org/spreadsheetml/2006/main">
  <numFmts count="3">
    <numFmt numFmtId="43" formatCode="_(* #,##0.00_);_(* \(#,##0.00\);_(* &quot;-&quot;??_);_(@_)"/>
    <numFmt numFmtId="164" formatCode="#,##0;\(#,##0\);\-"/>
    <numFmt numFmtId="165" formatCode="#,##0.0"/>
  </numFmts>
  <fonts count="20">
    <font>
      <sz val="11"/>
      <color theme="1"/>
      <name val="Calibri"/>
      <family val="2"/>
      <scheme val="minor"/>
    </font>
    <font>
      <sz val="11"/>
      <color theme="1"/>
      <name val="Calibri"/>
      <family val="2"/>
      <scheme val="minor"/>
    </font>
    <font>
      <sz val="10"/>
      <name val="Arial"/>
    </font>
    <font>
      <sz val="8"/>
      <name val="Arial"/>
      <family val="2"/>
    </font>
    <font>
      <sz val="10"/>
      <name val="Arial"/>
      <family val="2"/>
    </font>
    <font>
      <b/>
      <sz val="11"/>
      <name val="Calibri"/>
      <family val="2"/>
      <scheme val="minor"/>
    </font>
    <font>
      <sz val="11"/>
      <name val="Calibri"/>
      <family val="2"/>
      <scheme val="minor"/>
    </font>
    <font>
      <b/>
      <sz val="10"/>
      <name val="Calibri"/>
      <family val="2"/>
      <scheme val="minor"/>
    </font>
    <font>
      <sz val="10"/>
      <name val="Calibri"/>
      <family val="2"/>
      <scheme val="minor"/>
    </font>
    <font>
      <sz val="8"/>
      <name val="Calibri"/>
      <family val="2"/>
      <scheme val="minor"/>
    </font>
    <font>
      <b/>
      <i/>
      <sz val="10"/>
      <name val="Calibri"/>
      <family val="2"/>
      <scheme val="minor"/>
    </font>
    <font>
      <sz val="9"/>
      <name val="Calibri"/>
      <family val="2"/>
      <scheme val="minor"/>
    </font>
    <font>
      <vertAlign val="superscript"/>
      <sz val="9"/>
      <name val="Calibri"/>
      <family val="2"/>
      <scheme val="minor"/>
    </font>
    <font>
      <b/>
      <sz val="9"/>
      <name val="Calibri"/>
      <family val="2"/>
      <scheme val="minor"/>
    </font>
    <font>
      <b/>
      <sz val="8"/>
      <name val="Arial Narrow"/>
      <family val="2"/>
    </font>
    <font>
      <sz val="8"/>
      <name val="Arial Narrow"/>
      <family val="2"/>
    </font>
    <font>
      <i/>
      <sz val="8"/>
      <name val="Arial Narrow"/>
      <family val="2"/>
    </font>
    <font>
      <b/>
      <vertAlign val="superscript"/>
      <sz val="10"/>
      <name val="Calibri"/>
      <family val="2"/>
    </font>
    <font>
      <i/>
      <sz val="8"/>
      <name val="Arial"/>
      <family val="2"/>
    </font>
    <font>
      <i/>
      <sz val="10"/>
      <name val="Calibri"/>
      <family val="2"/>
      <scheme val="minor"/>
    </font>
  </fonts>
  <fills count="4">
    <fill>
      <patternFill patternType="none"/>
    </fill>
    <fill>
      <patternFill patternType="gray125"/>
    </fill>
    <fill>
      <patternFill patternType="solid">
        <fgColor indexed="9"/>
        <bgColor indexed="64"/>
      </patternFill>
    </fill>
    <fill>
      <patternFill patternType="solid">
        <fgColor indexed="13"/>
        <bgColor indexed="64"/>
      </patternFill>
    </fill>
  </fills>
  <borders count="46">
    <border>
      <left/>
      <right/>
      <top/>
      <bottom/>
      <diagonal/>
    </border>
    <border>
      <left style="thin">
        <color indexed="64"/>
      </left>
      <right style="thin">
        <color indexed="64"/>
      </right>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thin">
        <color indexed="64"/>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right style="medium">
        <color indexed="64"/>
      </right>
      <top/>
      <bottom style="hair">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medium">
        <color indexed="64"/>
      </left>
      <right style="thin">
        <color indexed="64"/>
      </right>
      <top/>
      <bottom style="hair">
        <color indexed="64"/>
      </bottom>
      <diagonal/>
    </border>
    <border>
      <left style="medium">
        <color indexed="64"/>
      </left>
      <right/>
      <top style="medium">
        <color indexed="64"/>
      </top>
      <bottom/>
      <diagonal/>
    </border>
  </borders>
  <cellStyleXfs count="10">
    <xf numFmtId="0" fontId="0" fillId="0" borderId="0"/>
    <xf numFmtId="0" fontId="2" fillId="0" borderId="0"/>
    <xf numFmtId="43" fontId="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1" fillId="0" borderId="0"/>
    <xf numFmtId="9" fontId="2"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cellStyleXfs>
  <cellXfs count="123">
    <xf numFmtId="0" fontId="0" fillId="0" borderId="0" xfId="0"/>
    <xf numFmtId="0" fontId="6" fillId="2" borderId="0" xfId="0" applyFont="1" applyFill="1" applyBorder="1" applyAlignment="1">
      <alignment vertical="center" wrapText="1"/>
    </xf>
    <xf numFmtId="0" fontId="8" fillId="2" borderId="0" xfId="0" applyFont="1" applyFill="1" applyBorder="1" applyAlignment="1">
      <alignment vertical="center" wrapText="1"/>
    </xf>
    <xf numFmtId="0" fontId="9" fillId="0" borderId="0" xfId="0" applyFont="1" applyBorder="1" applyAlignment="1">
      <alignment vertical="center"/>
    </xf>
    <xf numFmtId="0" fontId="7" fillId="0" borderId="1" xfId="0" applyFont="1" applyBorder="1" applyAlignment="1">
      <alignment vertical="center" wrapText="1"/>
    </xf>
    <xf numFmtId="0" fontId="7" fillId="2" borderId="1"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2" borderId="0" xfId="0" applyFont="1" applyFill="1" applyBorder="1" applyAlignment="1">
      <alignment vertical="center" wrapText="1"/>
    </xf>
    <xf numFmtId="0" fontId="7" fillId="0" borderId="15" xfId="0" applyFont="1" applyBorder="1" applyAlignment="1">
      <alignment vertical="center" wrapText="1"/>
    </xf>
    <xf numFmtId="0" fontId="7" fillId="2" borderId="20" xfId="0" applyFont="1" applyFill="1" applyBorder="1" applyAlignment="1">
      <alignment horizontal="center" vertical="center" wrapText="1"/>
    </xf>
    <xf numFmtId="0" fontId="10" fillId="3" borderId="20"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10" fillId="2" borderId="20" xfId="0" applyFont="1" applyFill="1" applyBorder="1" applyAlignment="1">
      <alignment horizontal="center" vertical="center" wrapText="1"/>
    </xf>
    <xf numFmtId="0" fontId="7" fillId="3" borderId="20"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22" xfId="0" applyFont="1" applyFill="1" applyBorder="1" applyAlignment="1">
      <alignment horizontal="center" vertical="center" wrapText="1"/>
    </xf>
    <xf numFmtId="0" fontId="11" fillId="0" borderId="26" xfId="0" applyFont="1" applyBorder="1"/>
    <xf numFmtId="0" fontId="11" fillId="0" borderId="27" xfId="0" applyFont="1" applyBorder="1"/>
    <xf numFmtId="0" fontId="11" fillId="0" borderId="27" xfId="0" quotePrefix="1" applyFont="1" applyBorder="1"/>
    <xf numFmtId="0" fontId="11" fillId="0" borderId="27" xfId="0" applyFont="1" applyBorder="1" applyAlignment="1">
      <alignment wrapText="1"/>
    </xf>
    <xf numFmtId="0" fontId="11" fillId="0" borderId="28" xfId="0" applyFont="1" applyBorder="1"/>
    <xf numFmtId="0" fontId="8" fillId="0" borderId="30" xfId="0" applyFont="1" applyBorder="1" applyAlignment="1">
      <alignment vertical="center"/>
    </xf>
    <xf numFmtId="0" fontId="8" fillId="0" borderId="31" xfId="0" applyFont="1" applyBorder="1" applyAlignment="1">
      <alignment vertical="center"/>
    </xf>
    <xf numFmtId="0" fontId="9" fillId="0" borderId="31" xfId="0" applyFont="1" applyBorder="1"/>
    <xf numFmtId="0" fontId="8" fillId="0" borderId="32" xfId="0" applyFont="1" applyBorder="1" applyAlignment="1">
      <alignment vertical="center"/>
    </xf>
    <xf numFmtId="0" fontId="9" fillId="0" borderId="32" xfId="0" applyFont="1" applyBorder="1"/>
    <xf numFmtId="164" fontId="3" fillId="0" borderId="5" xfId="0" applyNumberFormat="1" applyFont="1" applyBorder="1"/>
    <xf numFmtId="165" fontId="13" fillId="0" borderId="26" xfId="0" applyNumberFormat="1" applyFont="1" applyFill="1" applyBorder="1" applyAlignment="1">
      <alignment vertical="center"/>
    </xf>
    <xf numFmtId="165" fontId="13" fillId="0" borderId="27" xfId="0" applyNumberFormat="1" applyFont="1" applyBorder="1" applyAlignment="1">
      <alignment vertical="center"/>
    </xf>
    <xf numFmtId="165" fontId="13" fillId="0" borderId="28" xfId="0" applyNumberFormat="1" applyFont="1" applyBorder="1" applyAlignment="1">
      <alignment vertical="center"/>
    </xf>
    <xf numFmtId="0" fontId="14" fillId="2" borderId="0" xfId="0" applyFont="1" applyFill="1" applyBorder="1" applyAlignment="1">
      <alignment vertical="center" wrapText="1"/>
    </xf>
    <xf numFmtId="164" fontId="15" fillId="2" borderId="0" xfId="0" applyNumberFormat="1" applyFont="1" applyFill="1" applyBorder="1" applyAlignment="1">
      <alignment vertical="center"/>
    </xf>
    <xf numFmtId="164" fontId="16" fillId="2" borderId="0" xfId="0" applyNumberFormat="1" applyFont="1" applyFill="1" applyBorder="1" applyAlignment="1">
      <alignment vertical="center"/>
    </xf>
    <xf numFmtId="0" fontId="15" fillId="2" borderId="0" xfId="0" applyFont="1" applyFill="1" applyBorder="1" applyAlignment="1"/>
    <xf numFmtId="0" fontId="15" fillId="2" borderId="0" xfId="0" applyFont="1" applyFill="1" applyBorder="1" applyAlignment="1">
      <alignment vertical="center"/>
    </xf>
    <xf numFmtId="9" fontId="15" fillId="2" borderId="0" xfId="8" applyFont="1" applyFill="1" applyBorder="1" applyAlignment="1">
      <alignment vertical="center" wrapText="1"/>
    </xf>
    <xf numFmtId="9" fontId="16" fillId="2" borderId="0" xfId="8" applyFont="1" applyFill="1" applyBorder="1" applyAlignment="1">
      <alignment vertical="center" wrapText="1"/>
    </xf>
    <xf numFmtId="0" fontId="5" fillId="2" borderId="0" xfId="0" applyFont="1" applyFill="1" applyBorder="1" applyAlignment="1">
      <alignment horizontal="left" vertical="center" wrapText="1"/>
    </xf>
    <xf numFmtId="0" fontId="11" fillId="0" borderId="0" xfId="0" applyFont="1"/>
    <xf numFmtId="164" fontId="11" fillId="0" borderId="7" xfId="0" applyNumberFormat="1" applyFont="1" applyBorder="1"/>
    <xf numFmtId="164" fontId="11" fillId="0" borderId="8" xfId="0" applyNumberFormat="1" applyFont="1" applyBorder="1"/>
    <xf numFmtId="164" fontId="11" fillId="0" borderId="9" xfId="0" applyNumberFormat="1" applyFont="1" applyBorder="1"/>
    <xf numFmtId="164" fontId="11" fillId="0" borderId="10" xfId="0" applyNumberFormat="1" applyFont="1" applyBorder="1"/>
    <xf numFmtId="164" fontId="11" fillId="0" borderId="5" xfId="0" applyNumberFormat="1" applyFont="1" applyBorder="1"/>
    <xf numFmtId="164" fontId="11" fillId="0" borderId="11" xfId="0" applyNumberFormat="1" applyFont="1" applyBorder="1"/>
    <xf numFmtId="164" fontId="11" fillId="0" borderId="12" xfId="0" applyNumberFormat="1" applyFont="1" applyBorder="1"/>
    <xf numFmtId="164" fontId="11" fillId="0" borderId="13" xfId="0" applyNumberFormat="1" applyFont="1" applyBorder="1"/>
    <xf numFmtId="164" fontId="11" fillId="0" borderId="14" xfId="0" applyNumberFormat="1" applyFont="1" applyBorder="1"/>
    <xf numFmtId="164" fontId="3" fillId="0" borderId="34" xfId="0" applyNumberFormat="1" applyFont="1" applyFill="1" applyBorder="1"/>
    <xf numFmtId="164" fontId="3" fillId="0" borderId="6" xfId="0" applyNumberFormat="1" applyFont="1" applyFill="1" applyBorder="1"/>
    <xf numFmtId="164" fontId="18" fillId="0" borderId="6" xfId="0" applyNumberFormat="1" applyFont="1" applyFill="1" applyBorder="1"/>
    <xf numFmtId="0" fontId="9" fillId="0" borderId="6" xfId="0" applyFont="1" applyFill="1" applyBorder="1" applyAlignment="1">
      <alignment vertical="center"/>
    </xf>
    <xf numFmtId="164" fontId="11" fillId="0" borderId="6" xfId="0" applyNumberFormat="1" applyFont="1" applyFill="1" applyBorder="1"/>
    <xf numFmtId="164" fontId="3" fillId="0" borderId="29" xfId="0" applyNumberFormat="1" applyFont="1" applyFill="1" applyBorder="1"/>
    <xf numFmtId="0" fontId="9" fillId="0" borderId="33" xfId="8" applyNumberFormat="1" applyFont="1" applyFill="1" applyBorder="1"/>
    <xf numFmtId="0" fontId="9" fillId="0" borderId="0" xfId="0" applyFont="1" applyFill="1" applyBorder="1" applyAlignment="1">
      <alignment vertical="center"/>
    </xf>
    <xf numFmtId="164" fontId="3" fillId="0" borderId="35" xfId="0" applyNumberFormat="1" applyFont="1" applyBorder="1"/>
    <xf numFmtId="3" fontId="11" fillId="0" borderId="5" xfId="0" applyNumberFormat="1" applyFont="1" applyBorder="1" applyAlignment="1">
      <alignment vertical="center"/>
    </xf>
    <xf numFmtId="3" fontId="11" fillId="0" borderId="5" xfId="0" applyNumberFormat="1" applyFont="1" applyFill="1" applyBorder="1" applyAlignment="1">
      <alignment vertical="center"/>
    </xf>
    <xf numFmtId="3" fontId="11" fillId="0" borderId="11" xfId="0" applyNumberFormat="1" applyFont="1" applyFill="1" applyBorder="1" applyAlignment="1">
      <alignment vertical="center"/>
    </xf>
    <xf numFmtId="0" fontId="11" fillId="0" borderId="0" xfId="0" applyFont="1" applyBorder="1"/>
    <xf numFmtId="0" fontId="7" fillId="0" borderId="0" xfId="0" applyFont="1" applyBorder="1" applyAlignment="1">
      <alignment vertical="center" wrapText="1"/>
    </xf>
    <xf numFmtId="0" fontId="8" fillId="2" borderId="2" xfId="0" applyFont="1" applyFill="1" applyBorder="1" applyAlignment="1">
      <alignment horizontal="center" vertical="center" wrapText="1"/>
    </xf>
    <xf numFmtId="0" fontId="19" fillId="3"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19" xfId="0" applyFont="1" applyFill="1" applyBorder="1" applyAlignment="1">
      <alignment horizontal="center" vertical="center" wrapText="1"/>
    </xf>
    <xf numFmtId="165" fontId="11" fillId="0" borderId="26" xfId="0" applyNumberFormat="1" applyFont="1" applyFill="1" applyBorder="1" applyAlignment="1">
      <alignment vertical="center"/>
    </xf>
    <xf numFmtId="165" fontId="11" fillId="0" borderId="28" xfId="0" applyNumberFormat="1" applyFont="1" applyBorder="1" applyAlignment="1">
      <alignment vertical="center"/>
    </xf>
    <xf numFmtId="164" fontId="8" fillId="0" borderId="7" xfId="0" applyNumberFormat="1" applyFont="1" applyFill="1" applyBorder="1" applyAlignment="1">
      <alignment horizontal="center"/>
    </xf>
    <xf numFmtId="164" fontId="8" fillId="0" borderId="8" xfId="0" applyNumberFormat="1" applyFont="1" applyFill="1" applyBorder="1" applyAlignment="1">
      <alignment horizontal="center"/>
    </xf>
    <xf numFmtId="164" fontId="8" fillId="0" borderId="9" xfId="0" applyNumberFormat="1" applyFont="1" applyFill="1" applyBorder="1" applyAlignment="1">
      <alignment horizontal="center"/>
    </xf>
    <xf numFmtId="164" fontId="8" fillId="0" borderId="12" xfId="0" applyNumberFormat="1" applyFont="1" applyBorder="1" applyAlignment="1">
      <alignment horizontal="center"/>
    </xf>
    <xf numFmtId="3" fontId="8" fillId="0" borderId="13" xfId="0" applyNumberFormat="1" applyFont="1" applyBorder="1" applyAlignment="1">
      <alignment horizontal="center" vertical="center"/>
    </xf>
    <xf numFmtId="164" fontId="8" fillId="0" borderId="13" xfId="0" applyNumberFormat="1" applyFont="1" applyBorder="1" applyAlignment="1">
      <alignment horizontal="center"/>
    </xf>
    <xf numFmtId="3" fontId="8" fillId="0" borderId="14" xfId="0" applyNumberFormat="1" applyFont="1" applyFill="1" applyBorder="1" applyAlignment="1">
      <alignment horizontal="center" vertical="center"/>
    </xf>
    <xf numFmtId="0" fontId="8" fillId="2" borderId="40" xfId="0" applyFont="1" applyFill="1" applyBorder="1" applyAlignment="1">
      <alignment horizontal="center" vertical="center" wrapText="1"/>
    </xf>
    <xf numFmtId="0" fontId="19" fillId="3" borderId="40" xfId="0" applyFont="1" applyFill="1" applyBorder="1" applyAlignment="1">
      <alignment horizontal="center" vertical="center" wrapText="1"/>
    </xf>
    <xf numFmtId="0" fontId="8" fillId="0" borderId="40" xfId="0" applyFont="1" applyFill="1" applyBorder="1" applyAlignment="1">
      <alignment horizontal="center" vertical="center" wrapText="1"/>
    </xf>
    <xf numFmtId="165" fontId="11" fillId="0" borderId="40" xfId="0" applyNumberFormat="1" applyFont="1" applyBorder="1" applyAlignment="1">
      <alignment vertical="center" wrapText="1"/>
    </xf>
    <xf numFmtId="4" fontId="11" fillId="0" borderId="40" xfId="0" applyNumberFormat="1" applyFont="1" applyBorder="1" applyAlignment="1">
      <alignment horizontal="center" vertical="center" wrapText="1"/>
    </xf>
    <xf numFmtId="0" fontId="11" fillId="0" borderId="0" xfId="0" applyFont="1" applyAlignment="1">
      <alignment wrapText="1"/>
    </xf>
    <xf numFmtId="0" fontId="5" fillId="2" borderId="0" xfId="0" applyFont="1" applyFill="1" applyBorder="1" applyAlignment="1">
      <alignment vertical="center"/>
    </xf>
    <xf numFmtId="2" fontId="11" fillId="0" borderId="36" xfId="0" applyNumberFormat="1" applyFont="1" applyBorder="1" applyAlignment="1">
      <alignment vertical="center"/>
    </xf>
    <xf numFmtId="2" fontId="11" fillId="0" borderId="13" xfId="0" applyNumberFormat="1" applyFont="1" applyBorder="1" applyAlignment="1">
      <alignment vertical="center"/>
    </xf>
    <xf numFmtId="2" fontId="11" fillId="0" borderId="14" xfId="0" applyNumberFormat="1" applyFont="1" applyBorder="1" applyAlignment="1">
      <alignment vertical="center"/>
    </xf>
    <xf numFmtId="9" fontId="11" fillId="0" borderId="10" xfId="9" applyFont="1" applyBorder="1"/>
    <xf numFmtId="164" fontId="11" fillId="0" borderId="43" xfId="0" applyNumberFormat="1" applyFont="1" applyBorder="1"/>
    <xf numFmtId="164" fontId="11" fillId="0" borderId="0" xfId="0" applyNumberFormat="1" applyFont="1" applyBorder="1"/>
    <xf numFmtId="9" fontId="11" fillId="0" borderId="44" xfId="9" applyFont="1" applyBorder="1"/>
    <xf numFmtId="0" fontId="7" fillId="2" borderId="40" xfId="0" applyFont="1" applyFill="1" applyBorder="1" applyAlignment="1">
      <alignment horizontal="center" vertical="center" wrapText="1"/>
    </xf>
    <xf numFmtId="0" fontId="7" fillId="2" borderId="0" xfId="0" applyFont="1" applyFill="1" applyBorder="1" applyAlignment="1">
      <alignment vertical="center"/>
    </xf>
    <xf numFmtId="0" fontId="7" fillId="2" borderId="45" xfId="0" applyFont="1" applyFill="1" applyBorder="1" applyAlignment="1">
      <alignment horizontal="center" vertical="center" wrapText="1"/>
    </xf>
    <xf numFmtId="0" fontId="7" fillId="2" borderId="40" xfId="0" applyFont="1" applyFill="1" applyBorder="1" applyAlignment="1">
      <alignment vertical="center" wrapText="1"/>
    </xf>
    <xf numFmtId="0" fontId="11" fillId="0" borderId="40" xfId="0" applyFont="1" applyBorder="1"/>
    <xf numFmtId="0" fontId="11" fillId="0" borderId="40" xfId="0" applyFont="1" applyBorder="1" applyAlignment="1">
      <alignment wrapText="1"/>
    </xf>
    <xf numFmtId="164" fontId="11" fillId="0" borderId="0" xfId="0" applyNumberFormat="1" applyFont="1"/>
    <xf numFmtId="9" fontId="11" fillId="0" borderId="0" xfId="9" applyFont="1"/>
    <xf numFmtId="9" fontId="11" fillId="0" borderId="40" xfId="0" applyNumberFormat="1" applyFont="1" applyBorder="1"/>
    <xf numFmtId="0" fontId="5" fillId="2" borderId="0" xfId="0" applyFont="1" applyFill="1" applyBorder="1" applyAlignment="1">
      <alignment horizontal="left" vertical="center" wrapText="1"/>
    </xf>
    <xf numFmtId="0" fontId="5" fillId="2" borderId="0" xfId="0" applyFont="1" applyFill="1" applyBorder="1" applyAlignment="1">
      <alignment horizontal="right" vertical="center" wrapText="1" readingOrder="2"/>
    </xf>
    <xf numFmtId="0" fontId="7" fillId="2" borderId="23" xfId="0" applyFont="1" applyFill="1" applyBorder="1" applyAlignment="1">
      <alignment horizontal="left" vertical="center" wrapText="1"/>
    </xf>
    <xf numFmtId="0" fontId="7" fillId="2" borderId="24" xfId="0" applyFont="1" applyFill="1" applyBorder="1" applyAlignment="1">
      <alignment horizontal="left" vertical="center" wrapText="1"/>
    </xf>
    <xf numFmtId="0" fontId="7" fillId="2" borderId="25" xfId="0" applyFont="1" applyFill="1" applyBorder="1" applyAlignment="1">
      <alignment horizontal="left" vertical="center" wrapText="1"/>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5" fillId="0" borderId="18" xfId="0" applyFont="1" applyBorder="1" applyAlignment="1">
      <alignment horizontal="right" vertical="center" wrapText="1"/>
    </xf>
    <xf numFmtId="0" fontId="5" fillId="0" borderId="19" xfId="0" applyFont="1" applyBorder="1" applyAlignment="1">
      <alignment horizontal="right" vertical="center" wrapText="1"/>
    </xf>
    <xf numFmtId="0" fontId="5" fillId="0" borderId="21" xfId="0" applyFont="1" applyBorder="1" applyAlignment="1">
      <alignment horizontal="right" vertical="center" wrapText="1"/>
    </xf>
    <xf numFmtId="0" fontId="7" fillId="0" borderId="4" xfId="0" applyFont="1" applyBorder="1" applyAlignment="1">
      <alignment horizontal="center" vertical="center" wrapText="1"/>
    </xf>
    <xf numFmtId="0" fontId="7" fillId="0" borderId="3" xfId="0" applyFont="1" applyBorder="1" applyAlignment="1">
      <alignment horizontal="center" vertical="center" wrapText="1"/>
    </xf>
    <xf numFmtId="0" fontId="15" fillId="2" borderId="0" xfId="0" applyFont="1" applyFill="1" applyAlignment="1">
      <alignment vertical="center" wrapText="1"/>
    </xf>
    <xf numFmtId="0" fontId="15" fillId="2" borderId="0" xfId="0" applyFont="1" applyFill="1" applyBorder="1" applyAlignment="1">
      <alignment vertical="center" wrapText="1"/>
    </xf>
    <xf numFmtId="0" fontId="8" fillId="0" borderId="37"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39" xfId="0" applyFont="1" applyBorder="1" applyAlignment="1">
      <alignment horizontal="center" vertical="center" wrapText="1"/>
    </xf>
    <xf numFmtId="0" fontId="8" fillId="0" borderId="40" xfId="0" applyFont="1" applyBorder="1" applyAlignment="1">
      <alignment horizontal="center" vertical="center" wrapText="1"/>
    </xf>
    <xf numFmtId="0" fontId="8" fillId="2" borderId="23" xfId="0" applyFont="1" applyFill="1" applyBorder="1" applyAlignment="1">
      <alignment horizontal="center" vertical="center" wrapText="1"/>
    </xf>
    <xf numFmtId="0" fontId="8" fillId="2" borderId="25" xfId="0" applyFont="1" applyFill="1" applyBorder="1" applyAlignment="1">
      <alignment horizontal="center" vertical="center" wrapText="1"/>
    </xf>
    <xf numFmtId="0" fontId="8" fillId="2" borderId="41" xfId="0" applyFont="1" applyFill="1" applyBorder="1" applyAlignment="1">
      <alignment horizontal="center" vertical="center" wrapText="1"/>
    </xf>
    <xf numFmtId="0" fontId="8" fillId="2" borderId="42" xfId="0" applyFont="1" applyFill="1" applyBorder="1" applyAlignment="1">
      <alignment horizontal="center" vertical="center" wrapText="1"/>
    </xf>
  </cellXfs>
  <cellStyles count="10">
    <cellStyle name="Comma 2" xfId="3"/>
    <cellStyle name="Comma 3" xfId="4"/>
    <cellStyle name="Comma 4" xfId="2"/>
    <cellStyle name="Normal" xfId="0" builtinId="0"/>
    <cellStyle name="Normal 2" xfId="5"/>
    <cellStyle name="Normal 3" xfId="6"/>
    <cellStyle name="Normal 4" xfId="1"/>
    <cellStyle name="Percent" xfId="9" builtinId="5"/>
    <cellStyle name="Percent 2" xfId="8"/>
    <cellStyle name="Percent 3" xfId="7"/>
  </cellStyles>
  <dxfs count="5">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s>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Refugees by Origin </a:t>
            </a:r>
          </a:p>
        </c:rich>
      </c:tx>
      <c:layout/>
    </c:title>
    <c:plotArea>
      <c:layout/>
      <c:barChart>
        <c:barDir val="col"/>
        <c:grouping val="clustered"/>
        <c:ser>
          <c:idx val="1"/>
          <c:order val="0"/>
          <c:tx>
            <c:strRef>
              <c:f>Graph!$A$6</c:f>
              <c:strCache>
                <c:ptCount val="1"/>
                <c:pt idx="0">
                  <c:v>World </c:v>
                </c:pt>
              </c:strCache>
            </c:strRef>
          </c:tx>
          <c:spPr>
            <a:solidFill>
              <a:schemeClr val="accent4">
                <a:lumMod val="60000"/>
                <a:lumOff val="40000"/>
              </a:schemeClr>
            </a:solidFill>
          </c:spPr>
          <c:cat>
            <c:strRef>
              <c:f>Graph!$B$4:$G$4</c:f>
              <c:strCache>
                <c:ptCount val="5"/>
                <c:pt idx="0">
                  <c:v>Refugees</c:v>
                </c:pt>
                <c:pt idx="1">
                  <c:v>People in refugee-like situations</c:v>
                </c:pt>
                <c:pt idx="2">
                  <c:v>Total refugees and people in refugee-like situations</c:v>
                </c:pt>
                <c:pt idx="3">
                  <c:v>Of whom assisted by UNHCR</c:v>
                </c:pt>
                <c:pt idx="4">
                  <c:v>Asylum-seekers (pending cases)</c:v>
                </c:pt>
              </c:strCache>
            </c:strRef>
          </c:cat>
          <c:val>
            <c:numRef>
              <c:f>Graph!$B$6:$G$6</c:f>
              <c:numCache>
                <c:formatCode>#,##0;\(#,##0\);\-</c:formatCode>
                <c:ptCount val="5"/>
                <c:pt idx="0">
                  <c:v>9881538</c:v>
                </c:pt>
                <c:pt idx="1">
                  <c:v>618703</c:v>
                </c:pt>
                <c:pt idx="2" formatCode="#,##0">
                  <c:v>10500241</c:v>
                </c:pt>
                <c:pt idx="3">
                  <c:v>6674950</c:v>
                </c:pt>
                <c:pt idx="4" formatCode="#,##0">
                  <c:v>936740</c:v>
                </c:pt>
              </c:numCache>
            </c:numRef>
          </c:val>
        </c:ser>
        <c:ser>
          <c:idx val="0"/>
          <c:order val="1"/>
          <c:tx>
            <c:strRef>
              <c:f>Graph!$A$5</c:f>
              <c:strCache>
                <c:ptCount val="1"/>
                <c:pt idx="0">
                  <c:v>Arab </c:v>
                </c:pt>
              </c:strCache>
            </c:strRef>
          </c:tx>
          <c:spPr>
            <a:solidFill>
              <a:schemeClr val="accent2">
                <a:lumMod val="60000"/>
                <a:lumOff val="40000"/>
              </a:schemeClr>
            </a:solidFill>
          </c:spPr>
          <c:cat>
            <c:strRef>
              <c:f>Graph!$B$4:$G$4</c:f>
              <c:strCache>
                <c:ptCount val="5"/>
                <c:pt idx="0">
                  <c:v>Refugees</c:v>
                </c:pt>
                <c:pt idx="1">
                  <c:v>People in refugee-like situations</c:v>
                </c:pt>
                <c:pt idx="2">
                  <c:v>Total refugees and people in refugee-like situations</c:v>
                </c:pt>
                <c:pt idx="3">
                  <c:v>Of whom assisted by UNHCR</c:v>
                </c:pt>
                <c:pt idx="4">
                  <c:v>Asylum-seekers (pending cases)</c:v>
                </c:pt>
              </c:strCache>
            </c:strRef>
          </c:cat>
          <c:val>
            <c:numRef>
              <c:f>Graph!$B$5:$G$5</c:f>
              <c:numCache>
                <c:formatCode>#,##0;\(#,##0\);\-</c:formatCode>
                <c:ptCount val="5"/>
                <c:pt idx="0">
                  <c:v>1743439</c:v>
                </c:pt>
                <c:pt idx="1">
                  <c:v>26462</c:v>
                </c:pt>
                <c:pt idx="2">
                  <c:v>1769901</c:v>
                </c:pt>
                <c:pt idx="3">
                  <c:v>896692</c:v>
                </c:pt>
                <c:pt idx="4">
                  <c:v>72212</c:v>
                </c:pt>
              </c:numCache>
            </c:numRef>
          </c:val>
        </c:ser>
        <c:axId val="114472832"/>
        <c:axId val="114474368"/>
      </c:barChart>
      <c:catAx>
        <c:axId val="114472832"/>
        <c:scaling>
          <c:orientation val="minMax"/>
        </c:scaling>
        <c:axPos val="b"/>
        <c:majorTickMark val="none"/>
        <c:tickLblPos val="nextTo"/>
        <c:crossAx val="114474368"/>
        <c:crosses val="autoZero"/>
        <c:auto val="1"/>
        <c:lblAlgn val="ctr"/>
        <c:lblOffset val="100"/>
      </c:catAx>
      <c:valAx>
        <c:axId val="114474368"/>
        <c:scaling>
          <c:orientation val="minMax"/>
        </c:scaling>
        <c:axPos val="l"/>
        <c:majorGridlines/>
        <c:numFmt formatCode="#,##0;\(#,##0\);\-" sourceLinked="1"/>
        <c:majorTickMark val="none"/>
        <c:tickLblPos val="nextTo"/>
        <c:crossAx val="114472832"/>
        <c:crosses val="autoZero"/>
        <c:crossBetween val="between"/>
        <c:dispUnits>
          <c:builtInUnit val="hundredThousands"/>
          <c:dispUnitsLbl>
            <c:layout/>
          </c:dispUnitsLbl>
        </c:dispUnits>
      </c:valAx>
    </c:plotArea>
    <c:legend>
      <c:legendPos val="t"/>
      <c:layout/>
    </c:legend>
    <c:plotVisOnly val="1"/>
  </c:chart>
  <c:txPr>
    <a:bodyPr/>
    <a:lstStyle/>
    <a:p>
      <a:pPr>
        <a:defRPr i="1"/>
      </a:pPr>
      <a:endParaRPr lang="en-US"/>
    </a:p>
  </c:txPr>
  <c:printSettings>
    <c:headerFooter/>
    <c:pageMargins b="0.75000000000000056" l="0.70000000000000051" r="0.70000000000000051" t="0.75000000000000056" header="0.30000000000000027" footer="0.30000000000000027"/>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600"/>
            </a:pPr>
            <a:r>
              <a:rPr lang="en-US" sz="1600"/>
              <a:t>Arab Refugees Share (%)</a:t>
            </a:r>
          </a:p>
        </c:rich>
      </c:tx>
      <c:layout>
        <c:manualLayout>
          <c:xMode val="edge"/>
          <c:yMode val="edge"/>
          <c:x val="0.23537564846647693"/>
          <c:y val="4.1853512705530664E-2"/>
        </c:manualLayout>
      </c:layout>
    </c:title>
    <c:plotArea>
      <c:layout/>
      <c:barChart>
        <c:barDir val="bar"/>
        <c:grouping val="clustered"/>
        <c:ser>
          <c:idx val="0"/>
          <c:order val="0"/>
          <c:tx>
            <c:strRef>
              <c:f>Graph!$A$18</c:f>
              <c:strCache>
                <c:ptCount val="1"/>
                <c:pt idx="0">
                  <c:v>Arab refugees share (%)</c:v>
                </c:pt>
              </c:strCache>
            </c:strRef>
          </c:tx>
          <c:spPr>
            <a:solidFill>
              <a:schemeClr val="accent3"/>
            </a:solidFill>
          </c:spPr>
          <c:dLbls>
            <c:numFmt formatCode="#,##0.00" sourceLinked="0"/>
            <c:showVal val="1"/>
          </c:dLbls>
          <c:cat>
            <c:strRef>
              <c:f>Graph!$B$17:$G$17</c:f>
              <c:strCache>
                <c:ptCount val="5"/>
                <c:pt idx="0">
                  <c:v>People in refugee-like situations</c:v>
                </c:pt>
                <c:pt idx="1">
                  <c:v>Asylum-seekers (pending cases)</c:v>
                </c:pt>
                <c:pt idx="2">
                  <c:v>Of whom assisted by UNHCR</c:v>
                </c:pt>
                <c:pt idx="3">
                  <c:v>Total refugees and people in refugee-like situations</c:v>
                </c:pt>
                <c:pt idx="4">
                  <c:v>Refugees</c:v>
                </c:pt>
              </c:strCache>
            </c:strRef>
          </c:cat>
          <c:val>
            <c:numRef>
              <c:f>Graph!$B$18:$G$18</c:f>
              <c:numCache>
                <c:formatCode>#,##0.00</c:formatCode>
                <c:ptCount val="5"/>
                <c:pt idx="0">
                  <c:v>4.27701174877122E-2</c:v>
                </c:pt>
                <c:pt idx="1">
                  <c:v>7.7088626513226718E-2</c:v>
                </c:pt>
                <c:pt idx="2">
                  <c:v>0.13433688641862485</c:v>
                </c:pt>
                <c:pt idx="3">
                  <c:v>0.16855813118956031</c:v>
                </c:pt>
                <c:pt idx="4">
                  <c:v>0.17643397212053427</c:v>
                </c:pt>
              </c:numCache>
            </c:numRef>
          </c:val>
        </c:ser>
        <c:axId val="120934784"/>
        <c:axId val="120936320"/>
      </c:barChart>
      <c:catAx>
        <c:axId val="120934784"/>
        <c:scaling>
          <c:orientation val="minMax"/>
        </c:scaling>
        <c:axPos val="l"/>
        <c:tickLblPos val="nextTo"/>
        <c:crossAx val="120936320"/>
        <c:crosses val="autoZero"/>
        <c:auto val="1"/>
        <c:lblAlgn val="ctr"/>
        <c:lblOffset val="100"/>
      </c:catAx>
      <c:valAx>
        <c:axId val="120936320"/>
        <c:scaling>
          <c:orientation val="minMax"/>
        </c:scaling>
        <c:delete val="1"/>
        <c:axPos val="b"/>
        <c:numFmt formatCode="#,##0.00" sourceLinked="1"/>
        <c:tickLblPos val="none"/>
        <c:crossAx val="120934784"/>
        <c:crosses val="autoZero"/>
        <c:crossBetween val="between"/>
      </c:valAx>
    </c:plotArea>
    <c:plotVisOnly val="1"/>
  </c:chart>
  <c:txPr>
    <a:bodyPr/>
    <a:lstStyle/>
    <a:p>
      <a:pPr>
        <a:defRPr i="1"/>
      </a:pPr>
      <a:endParaRPr lang="en-US"/>
    </a:p>
  </c:txPr>
  <c:printSettings>
    <c:headerFooter/>
    <c:pageMargins b="0.75000000000000056" l="0.70000000000000051" r="0.70000000000000051" t="0.75000000000000056" header="0.30000000000000027" footer="0.30000000000000027"/>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200"/>
            </a:pPr>
            <a:r>
              <a:rPr lang="en-US" sz="1200"/>
              <a:t>Proportion of Refugees &amp; People in Refugee-like Situations Assited by UNHCR for Selected Countries</a:t>
            </a:r>
          </a:p>
        </c:rich>
      </c:tx>
      <c:layout/>
    </c:title>
    <c:plotArea>
      <c:layout>
        <c:manualLayout>
          <c:layoutTarget val="inner"/>
          <c:xMode val="edge"/>
          <c:yMode val="edge"/>
          <c:x val="0.11898416041018132"/>
          <c:y val="0.17083214608406741"/>
          <c:w val="0.82048297015198657"/>
          <c:h val="0.77681337779606852"/>
        </c:manualLayout>
      </c:layout>
      <c:barChart>
        <c:barDir val="bar"/>
        <c:grouping val="clustered"/>
        <c:ser>
          <c:idx val="0"/>
          <c:order val="0"/>
          <c:cat>
            <c:strRef>
              <c:f>Graph!$A$31:$A$37</c:f>
              <c:strCache>
                <c:ptCount val="7"/>
                <c:pt idx="0">
                  <c:v>Lebanon</c:v>
                </c:pt>
                <c:pt idx="1">
                  <c:v>Palestine</c:v>
                </c:pt>
                <c:pt idx="2">
                  <c:v>Iraq</c:v>
                </c:pt>
                <c:pt idx="3">
                  <c:v>Mauritania</c:v>
                </c:pt>
                <c:pt idx="4">
                  <c:v>Syria</c:v>
                </c:pt>
                <c:pt idx="5">
                  <c:v>Somalia</c:v>
                </c:pt>
                <c:pt idx="6">
                  <c:v>Sudan</c:v>
                </c:pt>
              </c:strCache>
            </c:strRef>
          </c:cat>
          <c:val>
            <c:numRef>
              <c:f>Graph!$B$31:$B$37</c:f>
              <c:numCache>
                <c:formatCode>0%</c:formatCode>
                <c:ptCount val="7"/>
                <c:pt idx="0">
                  <c:v>4.4997353096876656E-3</c:v>
                </c:pt>
                <c:pt idx="1">
                  <c:v>0.16725851150145943</c:v>
                </c:pt>
                <c:pt idx="2">
                  <c:v>0.22228310379936767</c:v>
                </c:pt>
                <c:pt idx="3">
                  <c:v>0.77681056433943274</c:v>
                </c:pt>
                <c:pt idx="4">
                  <c:v>0.78427050190654757</c:v>
                </c:pt>
                <c:pt idx="5">
                  <c:v>0.90092532366084199</c:v>
                </c:pt>
                <c:pt idx="6">
                  <c:v>0.92824466104017489</c:v>
                </c:pt>
              </c:numCache>
            </c:numRef>
          </c:val>
        </c:ser>
        <c:axId val="120932224"/>
        <c:axId val="120933760"/>
      </c:barChart>
      <c:catAx>
        <c:axId val="120932224"/>
        <c:scaling>
          <c:orientation val="minMax"/>
        </c:scaling>
        <c:axPos val="l"/>
        <c:majorTickMark val="none"/>
        <c:tickLblPos val="nextTo"/>
        <c:crossAx val="120933760"/>
        <c:crosses val="autoZero"/>
        <c:auto val="1"/>
        <c:lblAlgn val="ctr"/>
        <c:lblOffset val="100"/>
      </c:catAx>
      <c:valAx>
        <c:axId val="120933760"/>
        <c:scaling>
          <c:orientation val="minMax"/>
        </c:scaling>
        <c:axPos val="b"/>
        <c:majorGridlines/>
        <c:numFmt formatCode="0%" sourceLinked="1"/>
        <c:majorTickMark val="none"/>
        <c:tickLblPos val="nextTo"/>
        <c:crossAx val="120932224"/>
        <c:crosses val="autoZero"/>
        <c:crossBetween val="between"/>
      </c:valAx>
    </c:plotArea>
    <c:plotVisOnly val="1"/>
  </c:chart>
  <c:txPr>
    <a:bodyPr/>
    <a:lstStyle/>
    <a:p>
      <a:pPr>
        <a:defRPr i="1"/>
      </a:pPr>
      <a:endParaRPr lang="en-US"/>
    </a:p>
  </c:txPr>
  <c:printSettings>
    <c:headerFooter/>
    <c:pageMargins b="0.75000000000000022" l="0.70000000000000018" r="0.70000000000000018" t="0.75000000000000022" header="0.3000000000000001" footer="0.300000000000000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Asylum-Seekers (Pending cases)</a:t>
            </a:r>
          </a:p>
        </c:rich>
      </c:tx>
      <c:layout/>
    </c:title>
    <c:plotArea>
      <c:layout/>
      <c:barChart>
        <c:barDir val="bar"/>
        <c:grouping val="clustered"/>
        <c:ser>
          <c:idx val="0"/>
          <c:order val="0"/>
          <c:tx>
            <c:strRef>
              <c:f>Graph!$B$53</c:f>
              <c:strCache>
                <c:ptCount val="1"/>
                <c:pt idx="0">
                  <c:v>Asylum-seekers (pending cases)</c:v>
                </c:pt>
              </c:strCache>
            </c:strRef>
          </c:tx>
          <c:spPr>
            <a:solidFill>
              <a:schemeClr val="accent3">
                <a:lumMod val="75000"/>
              </a:schemeClr>
            </a:solidFill>
          </c:spPr>
          <c:cat>
            <c:strRef>
              <c:f>Graph!$A$54:$A$60</c:f>
              <c:strCache>
                <c:ptCount val="7"/>
                <c:pt idx="0">
                  <c:v>Lebanon</c:v>
                </c:pt>
                <c:pt idx="1">
                  <c:v>Palestine</c:v>
                </c:pt>
                <c:pt idx="2">
                  <c:v>Mauritania</c:v>
                </c:pt>
                <c:pt idx="3">
                  <c:v>Sudan</c:v>
                </c:pt>
                <c:pt idx="4">
                  <c:v>Iraq</c:v>
                </c:pt>
                <c:pt idx="5">
                  <c:v>Syria</c:v>
                </c:pt>
                <c:pt idx="6">
                  <c:v>Somalia</c:v>
                </c:pt>
              </c:strCache>
            </c:strRef>
          </c:cat>
          <c:val>
            <c:numRef>
              <c:f>Graph!$B$54:$B$60</c:f>
              <c:numCache>
                <c:formatCode>0%</c:formatCode>
                <c:ptCount val="7"/>
                <c:pt idx="0">
                  <c:v>1.691569076143043E-2</c:v>
                </c:pt>
                <c:pt idx="1">
                  <c:v>2.1680800466639744E-2</c:v>
                </c:pt>
                <c:pt idx="2">
                  <c:v>2.7280477408354646E-2</c:v>
                </c:pt>
                <c:pt idx="3">
                  <c:v>0.19316193296540585</c:v>
                </c:pt>
                <c:pt idx="4">
                  <c:v>0.21465428276573786</c:v>
                </c:pt>
                <c:pt idx="5">
                  <c:v>0.23036747879930003</c:v>
                </c:pt>
                <c:pt idx="6">
                  <c:v>0.29593933683313139</c:v>
                </c:pt>
              </c:numCache>
            </c:numRef>
          </c:val>
        </c:ser>
        <c:axId val="120973952"/>
        <c:axId val="122569088"/>
      </c:barChart>
      <c:catAx>
        <c:axId val="120973952"/>
        <c:scaling>
          <c:orientation val="minMax"/>
        </c:scaling>
        <c:axPos val="l"/>
        <c:tickLblPos val="nextTo"/>
        <c:txPr>
          <a:bodyPr/>
          <a:lstStyle/>
          <a:p>
            <a:pPr>
              <a:defRPr sz="1000"/>
            </a:pPr>
            <a:endParaRPr lang="en-US"/>
          </a:p>
        </c:txPr>
        <c:crossAx val="122569088"/>
        <c:crosses val="autoZero"/>
        <c:auto val="1"/>
        <c:lblAlgn val="ctr"/>
        <c:lblOffset val="100"/>
      </c:catAx>
      <c:valAx>
        <c:axId val="122569088"/>
        <c:scaling>
          <c:orientation val="minMax"/>
        </c:scaling>
        <c:axPos val="b"/>
        <c:majorGridlines/>
        <c:numFmt formatCode="0%" sourceLinked="1"/>
        <c:tickLblPos val="nextTo"/>
        <c:txPr>
          <a:bodyPr/>
          <a:lstStyle/>
          <a:p>
            <a:pPr>
              <a:defRPr sz="1000"/>
            </a:pPr>
            <a:endParaRPr lang="en-US"/>
          </a:p>
        </c:txPr>
        <c:crossAx val="120973952"/>
        <c:crosses val="autoZero"/>
        <c:crossBetween val="between"/>
      </c:valAx>
    </c:plotArea>
    <c:plotVisOnly val="1"/>
  </c:chart>
  <c:txPr>
    <a:bodyPr/>
    <a:lstStyle/>
    <a:p>
      <a:pPr>
        <a:defRPr sz="1400" i="1"/>
      </a:pPr>
      <a:endParaRPr lang="en-US"/>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7</xdr:col>
      <xdr:colOff>180974</xdr:colOff>
      <xdr:row>1</xdr:row>
      <xdr:rowOff>200024</xdr:rowOff>
    </xdr:from>
    <xdr:to>
      <xdr:col>16</xdr:col>
      <xdr:colOff>314325</xdr:colOff>
      <xdr:row>13</xdr:row>
      <xdr:rowOff>28574</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304801</xdr:colOff>
      <xdr:row>14</xdr:row>
      <xdr:rowOff>0</xdr:rowOff>
    </xdr:from>
    <xdr:to>
      <xdr:col>16</xdr:col>
      <xdr:colOff>295275</xdr:colOff>
      <xdr:row>24</xdr:row>
      <xdr:rowOff>47625</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304800</xdr:colOff>
      <xdr:row>27</xdr:row>
      <xdr:rowOff>133349</xdr:rowOff>
    </xdr:from>
    <xdr:to>
      <xdr:col>16</xdr:col>
      <xdr:colOff>161925</xdr:colOff>
      <xdr:row>47</xdr:row>
      <xdr:rowOff>85725</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495300</xdr:colOff>
      <xdr:row>51</xdr:row>
      <xdr:rowOff>85725</xdr:rowOff>
    </xdr:from>
    <xdr:to>
      <xdr:col>15</xdr:col>
      <xdr:colOff>485775</xdr:colOff>
      <xdr:row>69</xdr:row>
      <xdr:rowOff>9525</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tabColor rgb="FFFFFF00"/>
  </sheetPr>
  <dimension ref="A1:S51"/>
  <sheetViews>
    <sheetView zoomScaleNormal="100" workbookViewId="0">
      <selection activeCell="D31" sqref="D31:H31"/>
    </sheetView>
  </sheetViews>
  <sheetFormatPr defaultRowHeight="12"/>
  <cols>
    <col min="1" max="1" width="18.85546875" style="40" customWidth="1"/>
    <col min="2" max="2" width="9" style="40" customWidth="1"/>
    <col min="3" max="3" width="2.28515625" style="40" hidden="1" customWidth="1"/>
    <col min="4" max="4" width="9.140625" style="40"/>
    <col min="5" max="5" width="1.7109375" style="40" hidden="1" customWidth="1"/>
    <col min="6" max="6" width="11" style="40" customWidth="1"/>
    <col min="7" max="7" width="10.85546875" style="40" customWidth="1"/>
    <col min="8" max="8" width="9.140625" style="40"/>
    <col min="9" max="9" width="9.140625" style="40" customWidth="1"/>
    <col min="10" max="10" width="0.140625" style="40" hidden="1" customWidth="1"/>
    <col min="11" max="11" width="12.140625" style="40" hidden="1" customWidth="1"/>
    <col min="12" max="12" width="9.140625" style="40"/>
    <col min="13" max="13" width="9" style="40" customWidth="1"/>
    <col min="14" max="14" width="0.140625" style="40" hidden="1" customWidth="1"/>
    <col min="15" max="15" width="0.28515625" style="40" hidden="1" customWidth="1"/>
    <col min="16" max="18" width="9.140625" style="40"/>
    <col min="19" max="19" width="23.140625" style="40" customWidth="1"/>
    <col min="20" max="16384" width="9.140625" style="40"/>
  </cols>
  <sheetData>
    <row r="1" spans="1:19" ht="21.75" customHeight="1">
      <c r="A1" s="101" t="s">
        <v>27</v>
      </c>
      <c r="B1" s="101"/>
      <c r="C1" s="101"/>
      <c r="D1" s="101"/>
      <c r="E1" s="101"/>
      <c r="F1" s="101"/>
      <c r="G1" s="101"/>
      <c r="H1" s="101"/>
      <c r="I1" s="101"/>
      <c r="J1" s="1"/>
      <c r="K1" s="1"/>
      <c r="L1" s="102" t="s">
        <v>28</v>
      </c>
      <c r="M1" s="102"/>
      <c r="N1" s="102"/>
      <c r="O1" s="102"/>
      <c r="P1" s="102"/>
      <c r="Q1" s="102"/>
      <c r="R1" s="102"/>
      <c r="S1" s="102"/>
    </row>
    <row r="2" spans="1:19" ht="6" customHeight="1" thickBot="1">
      <c r="A2" s="9"/>
      <c r="B2" s="2"/>
      <c r="C2" s="2"/>
      <c r="D2" s="2"/>
      <c r="E2" s="2"/>
      <c r="F2" s="2"/>
      <c r="G2" s="2"/>
      <c r="H2" s="2"/>
      <c r="I2" s="2"/>
      <c r="J2" s="2"/>
      <c r="K2" s="2"/>
      <c r="L2" s="2"/>
      <c r="M2" s="2"/>
      <c r="N2" s="2"/>
      <c r="O2" s="2"/>
      <c r="P2" s="2"/>
      <c r="Q2" s="2"/>
      <c r="R2" s="2"/>
      <c r="S2" s="3"/>
    </row>
    <row r="3" spans="1:19" ht="12.75" customHeight="1">
      <c r="A3" s="103" t="s">
        <v>86</v>
      </c>
      <c r="B3" s="106" t="s">
        <v>0</v>
      </c>
      <c r="C3" s="106"/>
      <c r="D3" s="106"/>
      <c r="E3" s="106"/>
      <c r="F3" s="106"/>
      <c r="G3" s="106"/>
      <c r="H3" s="107"/>
      <c r="I3" s="10"/>
      <c r="J3" s="10"/>
      <c r="K3" s="10"/>
      <c r="L3" s="10"/>
      <c r="M3" s="10"/>
      <c r="N3" s="10"/>
      <c r="O3" s="10"/>
      <c r="P3" s="10"/>
      <c r="Q3" s="10"/>
      <c r="R3" s="10"/>
      <c r="S3" s="108" t="s">
        <v>29</v>
      </c>
    </row>
    <row r="4" spans="1:19" ht="12.75" customHeight="1">
      <c r="A4" s="104"/>
      <c r="B4" s="111" t="s">
        <v>30</v>
      </c>
      <c r="C4" s="111"/>
      <c r="D4" s="111"/>
      <c r="E4" s="111"/>
      <c r="F4" s="111"/>
      <c r="G4" s="111"/>
      <c r="H4" s="112"/>
      <c r="I4" s="4"/>
      <c r="J4" s="4"/>
      <c r="K4" s="4"/>
      <c r="L4" s="4"/>
      <c r="M4" s="4"/>
      <c r="N4" s="4"/>
      <c r="O4" s="4"/>
      <c r="P4" s="4"/>
      <c r="Q4" s="4"/>
      <c r="R4" s="4"/>
      <c r="S4" s="109"/>
    </row>
    <row r="5" spans="1:19" ht="102.75" customHeight="1">
      <c r="A5" s="104"/>
      <c r="B5" s="16" t="s">
        <v>87</v>
      </c>
      <c r="C5" s="6" t="s">
        <v>1</v>
      </c>
      <c r="D5" s="7" t="s">
        <v>88</v>
      </c>
      <c r="E5" s="6" t="s">
        <v>1</v>
      </c>
      <c r="F5" s="5" t="s">
        <v>2</v>
      </c>
      <c r="G5" s="5" t="s">
        <v>1</v>
      </c>
      <c r="H5" s="5" t="s">
        <v>89</v>
      </c>
      <c r="I5" s="5" t="s">
        <v>90</v>
      </c>
      <c r="J5" s="8" t="s">
        <v>3</v>
      </c>
      <c r="K5" s="8" t="s">
        <v>4</v>
      </c>
      <c r="L5" s="5" t="s">
        <v>91</v>
      </c>
      <c r="M5" s="5" t="s">
        <v>92</v>
      </c>
      <c r="N5" s="8" t="s">
        <v>5</v>
      </c>
      <c r="O5" s="8" t="s">
        <v>6</v>
      </c>
      <c r="P5" s="5" t="s">
        <v>93</v>
      </c>
      <c r="Q5" s="5" t="s">
        <v>94</v>
      </c>
      <c r="R5" s="5" t="s">
        <v>7</v>
      </c>
      <c r="S5" s="109"/>
    </row>
    <row r="6" spans="1:19" ht="81" customHeight="1" thickBot="1">
      <c r="A6" s="105"/>
      <c r="B6" s="17" t="s">
        <v>30</v>
      </c>
      <c r="C6" s="12"/>
      <c r="D6" s="13" t="s">
        <v>31</v>
      </c>
      <c r="E6" s="12"/>
      <c r="F6" s="11" t="s">
        <v>32</v>
      </c>
      <c r="G6" s="14" t="s">
        <v>33</v>
      </c>
      <c r="H6" s="11" t="s">
        <v>34</v>
      </c>
      <c r="I6" s="11" t="s">
        <v>35</v>
      </c>
      <c r="J6" s="15"/>
      <c r="K6" s="15"/>
      <c r="L6" s="11" t="s">
        <v>36</v>
      </c>
      <c r="M6" s="11" t="s">
        <v>37</v>
      </c>
      <c r="N6" s="15"/>
      <c r="O6" s="15"/>
      <c r="P6" s="11" t="s">
        <v>38</v>
      </c>
      <c r="Q6" s="11" t="s">
        <v>39</v>
      </c>
      <c r="R6" s="11" t="s">
        <v>40</v>
      </c>
      <c r="S6" s="110"/>
    </row>
    <row r="7" spans="1:19" ht="12.75">
      <c r="A7" s="18" t="s">
        <v>8</v>
      </c>
      <c r="B7" s="41">
        <v>5702</v>
      </c>
      <c r="C7" s="42">
        <v>85</v>
      </c>
      <c r="D7" s="42">
        <v>4</v>
      </c>
      <c r="E7" s="42">
        <v>4</v>
      </c>
      <c r="F7" s="42">
        <v>5706</v>
      </c>
      <c r="G7" s="42">
        <v>89</v>
      </c>
      <c r="H7" s="42">
        <v>2359</v>
      </c>
      <c r="I7" s="42">
        <v>7</v>
      </c>
      <c r="J7" s="42">
        <v>0</v>
      </c>
      <c r="K7" s="42">
        <v>0</v>
      </c>
      <c r="L7" s="42">
        <v>0</v>
      </c>
      <c r="M7" s="42">
        <v>0</v>
      </c>
      <c r="N7" s="42">
        <v>0</v>
      </c>
      <c r="O7" s="42">
        <v>0</v>
      </c>
      <c r="P7" s="42">
        <v>0</v>
      </c>
      <c r="Q7" s="42">
        <v>0</v>
      </c>
      <c r="R7" s="43">
        <f t="shared" ref="R7:R11" si="0">SUM(F7,H7,I7,L7,M7,P7,Q7)</f>
        <v>8072</v>
      </c>
      <c r="S7" s="23" t="s">
        <v>44</v>
      </c>
    </row>
    <row r="8" spans="1:19" ht="12.75">
      <c r="A8" s="19" t="s">
        <v>9</v>
      </c>
      <c r="B8" s="44">
        <v>297</v>
      </c>
      <c r="C8" s="45">
        <v>2</v>
      </c>
      <c r="D8" s="45">
        <v>0</v>
      </c>
      <c r="E8" s="45">
        <v>0</v>
      </c>
      <c r="F8" s="45">
        <v>297</v>
      </c>
      <c r="G8" s="45">
        <v>2</v>
      </c>
      <c r="H8" s="45">
        <v>78</v>
      </c>
      <c r="I8" s="45">
        <v>0</v>
      </c>
      <c r="J8" s="45">
        <v>0</v>
      </c>
      <c r="K8" s="45">
        <v>0</v>
      </c>
      <c r="L8" s="45">
        <v>0</v>
      </c>
      <c r="M8" s="45">
        <v>0</v>
      </c>
      <c r="N8" s="45">
        <v>0</v>
      </c>
      <c r="O8" s="45">
        <v>0</v>
      </c>
      <c r="P8" s="45">
        <v>0</v>
      </c>
      <c r="Q8" s="45">
        <v>0</v>
      </c>
      <c r="R8" s="46">
        <f t="shared" si="0"/>
        <v>375</v>
      </c>
      <c r="S8" s="24" t="s">
        <v>45</v>
      </c>
    </row>
    <row r="9" spans="1:19" ht="12.75">
      <c r="A9" s="20" t="s">
        <v>10</v>
      </c>
      <c r="B9" s="44">
        <v>454</v>
      </c>
      <c r="C9" s="45">
        <v>2</v>
      </c>
      <c r="D9" s="45">
        <v>0</v>
      </c>
      <c r="E9" s="45">
        <v>0</v>
      </c>
      <c r="F9" s="45">
        <v>454</v>
      </c>
      <c r="G9" s="45">
        <v>2</v>
      </c>
      <c r="H9" s="45">
        <v>44</v>
      </c>
      <c r="I9" s="45">
        <v>0</v>
      </c>
      <c r="J9" s="45">
        <v>0</v>
      </c>
      <c r="K9" s="45">
        <v>0</v>
      </c>
      <c r="L9" s="45">
        <v>0</v>
      </c>
      <c r="M9" s="45">
        <v>0</v>
      </c>
      <c r="N9" s="45">
        <v>0</v>
      </c>
      <c r="O9" s="45">
        <v>0</v>
      </c>
      <c r="P9" s="45">
        <v>0</v>
      </c>
      <c r="Q9" s="45">
        <v>0</v>
      </c>
      <c r="R9" s="46">
        <f t="shared" si="0"/>
        <v>498</v>
      </c>
      <c r="S9" s="24" t="s">
        <v>46</v>
      </c>
    </row>
    <row r="10" spans="1:19" ht="12.75">
      <c r="A10" s="19" t="s">
        <v>11</v>
      </c>
      <c r="B10" s="44">
        <v>640</v>
      </c>
      <c r="C10" s="45">
        <v>81</v>
      </c>
      <c r="D10" s="45">
        <v>0</v>
      </c>
      <c r="E10" s="45">
        <v>0</v>
      </c>
      <c r="F10" s="45">
        <v>640</v>
      </c>
      <c r="G10" s="45">
        <v>81</v>
      </c>
      <c r="H10" s="45">
        <v>312</v>
      </c>
      <c r="I10" s="45">
        <v>0</v>
      </c>
      <c r="J10" s="45">
        <v>0</v>
      </c>
      <c r="K10" s="45">
        <v>0</v>
      </c>
      <c r="L10" s="45">
        <v>0</v>
      </c>
      <c r="M10" s="45">
        <v>0</v>
      </c>
      <c r="N10" s="45">
        <v>0</v>
      </c>
      <c r="O10" s="45">
        <v>0</v>
      </c>
      <c r="P10" s="45">
        <v>0</v>
      </c>
      <c r="Q10" s="45">
        <v>0</v>
      </c>
      <c r="R10" s="46">
        <f t="shared" si="0"/>
        <v>952</v>
      </c>
      <c r="S10" s="24" t="s">
        <v>47</v>
      </c>
    </row>
    <row r="11" spans="1:19" ht="12.75">
      <c r="A11" s="19" t="s">
        <v>12</v>
      </c>
      <c r="B11" s="44">
        <v>9976</v>
      </c>
      <c r="C11" s="45">
        <v>152</v>
      </c>
      <c r="D11" s="45">
        <v>4</v>
      </c>
      <c r="E11" s="45">
        <v>4</v>
      </c>
      <c r="F11" s="45">
        <v>9980</v>
      </c>
      <c r="G11" s="45">
        <v>156</v>
      </c>
      <c r="H11" s="45">
        <v>3954</v>
      </c>
      <c r="I11" s="45">
        <v>4</v>
      </c>
      <c r="J11" s="45">
        <v>0</v>
      </c>
      <c r="K11" s="45">
        <v>0</v>
      </c>
      <c r="L11" s="45">
        <v>0</v>
      </c>
      <c r="M11" s="45">
        <v>0</v>
      </c>
      <c r="N11" s="45">
        <v>0</v>
      </c>
      <c r="O11" s="45">
        <v>0</v>
      </c>
      <c r="P11" s="45">
        <v>0</v>
      </c>
      <c r="Q11" s="45">
        <v>0</v>
      </c>
      <c r="R11" s="46">
        <f t="shared" si="0"/>
        <v>13938</v>
      </c>
      <c r="S11" s="24" t="s">
        <v>48</v>
      </c>
    </row>
    <row r="12" spans="1:19" ht="14.25">
      <c r="A12" s="19" t="s">
        <v>41</v>
      </c>
      <c r="B12" s="44">
        <v>746424</v>
      </c>
      <c r="C12" s="45">
        <v>165905</v>
      </c>
      <c r="D12" s="45">
        <v>16</v>
      </c>
      <c r="E12" s="45">
        <v>16</v>
      </c>
      <c r="F12" s="45">
        <v>746440</v>
      </c>
      <c r="G12" s="45">
        <v>165921</v>
      </c>
      <c r="H12" s="45">
        <v>23920</v>
      </c>
      <c r="I12" s="45">
        <v>82270</v>
      </c>
      <c r="J12" s="45">
        <v>1131810</v>
      </c>
      <c r="K12" s="45">
        <v>0</v>
      </c>
      <c r="L12" s="45">
        <v>1131810</v>
      </c>
      <c r="M12" s="45">
        <v>218800</v>
      </c>
      <c r="N12" s="45">
        <v>0</v>
      </c>
      <c r="O12" s="45">
        <v>0</v>
      </c>
      <c r="P12" s="45">
        <v>0</v>
      </c>
      <c r="Q12" s="45">
        <v>0</v>
      </c>
      <c r="R12" s="46">
        <f t="shared" ref="R12:R18" si="1">SUM(F12,H12,I12,L12,M12,P12,Q12)</f>
        <v>2203240</v>
      </c>
      <c r="S12" s="24" t="s">
        <v>49</v>
      </c>
    </row>
    <row r="13" spans="1:19" ht="12.75">
      <c r="A13" s="19" t="s">
        <v>13</v>
      </c>
      <c r="B13" s="44">
        <v>2360</v>
      </c>
      <c r="C13" s="45">
        <v>100</v>
      </c>
      <c r="D13" s="45">
        <v>10</v>
      </c>
      <c r="E13" s="45">
        <v>10</v>
      </c>
      <c r="F13" s="45">
        <v>2370</v>
      </c>
      <c r="G13" s="45">
        <v>110</v>
      </c>
      <c r="H13" s="45">
        <v>600</v>
      </c>
      <c r="I13" s="45">
        <v>0</v>
      </c>
      <c r="J13" s="45">
        <v>0</v>
      </c>
      <c r="K13" s="45">
        <v>0</v>
      </c>
      <c r="L13" s="45">
        <v>0</v>
      </c>
      <c r="M13" s="45">
        <v>0</v>
      </c>
      <c r="N13" s="45">
        <v>0</v>
      </c>
      <c r="O13" s="45">
        <v>0</v>
      </c>
      <c r="P13" s="45">
        <v>0</v>
      </c>
      <c r="Q13" s="45">
        <v>0</v>
      </c>
      <c r="R13" s="46">
        <f t="shared" si="1"/>
        <v>2970</v>
      </c>
      <c r="S13" s="24" t="s">
        <v>50</v>
      </c>
    </row>
    <row r="14" spans="1:19" ht="12.75">
      <c r="A14" s="19" t="s">
        <v>14</v>
      </c>
      <c r="B14" s="44">
        <v>1213</v>
      </c>
      <c r="C14" s="45">
        <v>56</v>
      </c>
      <c r="D14" s="45">
        <v>0</v>
      </c>
      <c r="E14" s="45">
        <v>0</v>
      </c>
      <c r="F14" s="45">
        <v>1213</v>
      </c>
      <c r="G14" s="45">
        <v>56</v>
      </c>
      <c r="H14" s="45">
        <v>136</v>
      </c>
      <c r="I14" s="45">
        <v>0</v>
      </c>
      <c r="J14" s="45">
        <v>0</v>
      </c>
      <c r="K14" s="45">
        <v>0</v>
      </c>
      <c r="L14" s="45">
        <v>0</v>
      </c>
      <c r="M14" s="45">
        <v>0</v>
      </c>
      <c r="N14" s="45">
        <v>0</v>
      </c>
      <c r="O14" s="45">
        <v>0</v>
      </c>
      <c r="P14" s="45">
        <v>0</v>
      </c>
      <c r="Q14" s="45">
        <v>0</v>
      </c>
      <c r="R14" s="46">
        <f t="shared" si="1"/>
        <v>1349</v>
      </c>
      <c r="S14" s="24" t="s">
        <v>51</v>
      </c>
    </row>
    <row r="15" spans="1:19" ht="12.75">
      <c r="A15" s="19" t="s">
        <v>15</v>
      </c>
      <c r="B15" s="44">
        <v>15112</v>
      </c>
      <c r="C15" s="45">
        <v>68</v>
      </c>
      <c r="D15" s="45">
        <v>0</v>
      </c>
      <c r="E15" s="45">
        <v>0</v>
      </c>
      <c r="F15" s="45">
        <v>15112</v>
      </c>
      <c r="G15" s="45">
        <v>68</v>
      </c>
      <c r="H15" s="45">
        <v>1885</v>
      </c>
      <c r="I15" s="45">
        <v>0</v>
      </c>
      <c r="J15" s="45">
        <v>0</v>
      </c>
      <c r="K15" s="45">
        <v>0</v>
      </c>
      <c r="L15" s="45">
        <v>0</v>
      </c>
      <c r="M15" s="45">
        <v>0</v>
      </c>
      <c r="N15" s="45">
        <v>0</v>
      </c>
      <c r="O15" s="45">
        <v>0</v>
      </c>
      <c r="P15" s="45">
        <v>0</v>
      </c>
      <c r="Q15" s="45">
        <v>0</v>
      </c>
      <c r="R15" s="46">
        <f t="shared" si="1"/>
        <v>16997</v>
      </c>
      <c r="S15" s="24" t="s">
        <v>52</v>
      </c>
    </row>
    <row r="16" spans="1:19" ht="12.75">
      <c r="A16" s="19" t="s">
        <v>16</v>
      </c>
      <c r="B16" s="44">
        <v>5250</v>
      </c>
      <c r="C16" s="45">
        <v>36</v>
      </c>
      <c r="D16" s="45">
        <v>2</v>
      </c>
      <c r="E16" s="45">
        <v>2</v>
      </c>
      <c r="F16" s="45">
        <v>5252</v>
      </c>
      <c r="G16" s="45">
        <v>38</v>
      </c>
      <c r="H16" s="45">
        <v>1856</v>
      </c>
      <c r="I16" s="45">
        <v>1055</v>
      </c>
      <c r="J16" s="45">
        <v>59425</v>
      </c>
      <c r="K16" s="45">
        <v>0</v>
      </c>
      <c r="L16" s="45">
        <v>59425</v>
      </c>
      <c r="M16" s="45">
        <v>177452</v>
      </c>
      <c r="N16" s="45">
        <v>0</v>
      </c>
      <c r="O16" s="45">
        <v>0</v>
      </c>
      <c r="P16" s="45">
        <v>0</v>
      </c>
      <c r="Q16" s="45">
        <v>0</v>
      </c>
      <c r="R16" s="46">
        <f t="shared" si="1"/>
        <v>245040</v>
      </c>
      <c r="S16" s="24" t="s">
        <v>53</v>
      </c>
    </row>
    <row r="17" spans="1:19" ht="12.75">
      <c r="A17" s="19" t="s">
        <v>17</v>
      </c>
      <c r="B17" s="44">
        <v>33774</v>
      </c>
      <c r="C17" s="45">
        <v>26236</v>
      </c>
      <c r="D17" s="45">
        <v>0</v>
      </c>
      <c r="E17" s="45">
        <v>0</v>
      </c>
      <c r="F17" s="45">
        <v>33774</v>
      </c>
      <c r="G17" s="45">
        <v>26236</v>
      </c>
      <c r="H17" s="45">
        <v>3040</v>
      </c>
      <c r="I17" s="45">
        <v>6208</v>
      </c>
      <c r="J17" s="45">
        <v>0</v>
      </c>
      <c r="K17" s="45">
        <v>0</v>
      </c>
      <c r="L17" s="45">
        <v>0</v>
      </c>
      <c r="M17" s="45">
        <v>0</v>
      </c>
      <c r="N17" s="45">
        <v>0</v>
      </c>
      <c r="O17" s="45">
        <v>0</v>
      </c>
      <c r="P17" s="45">
        <v>0</v>
      </c>
      <c r="Q17" s="45">
        <v>0</v>
      </c>
      <c r="R17" s="46">
        <f t="shared" si="1"/>
        <v>43022</v>
      </c>
      <c r="S17" s="24" t="s">
        <v>54</v>
      </c>
    </row>
    <row r="18" spans="1:19" ht="12.75">
      <c r="A18" s="19" t="s">
        <v>18</v>
      </c>
      <c r="B18" s="44">
        <v>2405</v>
      </c>
      <c r="C18" s="45">
        <v>28</v>
      </c>
      <c r="D18" s="45">
        <v>2</v>
      </c>
      <c r="E18" s="45">
        <v>2</v>
      </c>
      <c r="F18" s="45">
        <v>2407</v>
      </c>
      <c r="G18" s="45">
        <v>30</v>
      </c>
      <c r="H18" s="45">
        <v>1743</v>
      </c>
      <c r="I18" s="45">
        <v>0</v>
      </c>
      <c r="J18" s="45">
        <v>0</v>
      </c>
      <c r="K18" s="45">
        <v>0</v>
      </c>
      <c r="L18" s="45">
        <v>0</v>
      </c>
      <c r="M18" s="45">
        <v>0</v>
      </c>
      <c r="N18" s="45">
        <v>0</v>
      </c>
      <c r="O18" s="45">
        <v>0</v>
      </c>
      <c r="P18" s="45">
        <v>0</v>
      </c>
      <c r="Q18" s="45">
        <v>0</v>
      </c>
      <c r="R18" s="46">
        <f t="shared" si="1"/>
        <v>4150</v>
      </c>
      <c r="S18" s="24" t="s">
        <v>55</v>
      </c>
    </row>
    <row r="19" spans="1:19" ht="12.75">
      <c r="A19" s="19" t="s">
        <v>19</v>
      </c>
      <c r="B19" s="44">
        <v>65</v>
      </c>
      <c r="C19" s="45">
        <v>1</v>
      </c>
      <c r="D19" s="45">
        <v>0</v>
      </c>
      <c r="E19" s="45">
        <v>0</v>
      </c>
      <c r="F19" s="45">
        <v>65</v>
      </c>
      <c r="G19" s="45">
        <v>1</v>
      </c>
      <c r="H19" s="45">
        <v>5</v>
      </c>
      <c r="I19" s="45">
        <v>0</v>
      </c>
      <c r="J19" s="45">
        <v>0</v>
      </c>
      <c r="K19" s="45">
        <v>0</v>
      </c>
      <c r="L19" s="45">
        <v>0</v>
      </c>
      <c r="M19" s="45">
        <v>0</v>
      </c>
      <c r="N19" s="45">
        <v>0</v>
      </c>
      <c r="O19" s="45">
        <v>0</v>
      </c>
      <c r="P19" s="45">
        <v>0</v>
      </c>
      <c r="Q19" s="45">
        <v>0</v>
      </c>
      <c r="R19" s="46">
        <f t="shared" ref="R19:R25" si="2">SUM(F19,H19,I19,L19,M19,P19,Q19)</f>
        <v>70</v>
      </c>
      <c r="S19" s="24" t="s">
        <v>56</v>
      </c>
    </row>
    <row r="20" spans="1:19" ht="16.5" customHeight="1">
      <c r="A20" s="21" t="s">
        <v>42</v>
      </c>
      <c r="B20" s="44">
        <v>94804</v>
      </c>
      <c r="C20" s="45">
        <v>15776</v>
      </c>
      <c r="D20" s="45">
        <v>97</v>
      </c>
      <c r="E20" s="45">
        <v>97</v>
      </c>
      <c r="F20" s="45">
        <v>94901</v>
      </c>
      <c r="G20" s="45">
        <v>15873</v>
      </c>
      <c r="H20" s="45">
        <v>2416</v>
      </c>
      <c r="I20" s="45">
        <v>0</v>
      </c>
      <c r="J20" s="45">
        <v>0</v>
      </c>
      <c r="K20" s="45">
        <v>0</v>
      </c>
      <c r="L20" s="45">
        <v>0</v>
      </c>
      <c r="M20" s="45">
        <v>0</v>
      </c>
      <c r="N20" s="45">
        <v>0</v>
      </c>
      <c r="O20" s="45">
        <v>0</v>
      </c>
      <c r="P20" s="45">
        <v>0</v>
      </c>
      <c r="Q20" s="45">
        <v>0</v>
      </c>
      <c r="R20" s="46">
        <f>SUM(F20,H20,I20,L20,M20,P20,Q20)</f>
        <v>97317</v>
      </c>
      <c r="S20" s="24" t="s">
        <v>57</v>
      </c>
    </row>
    <row r="21" spans="1:19" ht="12.75">
      <c r="A21" s="19" t="s">
        <v>20</v>
      </c>
      <c r="B21" s="44">
        <v>124</v>
      </c>
      <c r="C21" s="45">
        <v>0</v>
      </c>
      <c r="D21" s="45">
        <v>0</v>
      </c>
      <c r="E21" s="45">
        <v>0</v>
      </c>
      <c r="F21" s="45">
        <v>124</v>
      </c>
      <c r="G21" s="45">
        <v>0</v>
      </c>
      <c r="H21" s="45">
        <v>6</v>
      </c>
      <c r="I21" s="45">
        <v>0</v>
      </c>
      <c r="J21" s="45">
        <v>0</v>
      </c>
      <c r="K21" s="45">
        <v>0</v>
      </c>
      <c r="L21" s="45">
        <v>0</v>
      </c>
      <c r="M21" s="45">
        <v>0</v>
      </c>
      <c r="N21" s="45">
        <v>0</v>
      </c>
      <c r="O21" s="45">
        <v>0</v>
      </c>
      <c r="P21" s="45">
        <v>0</v>
      </c>
      <c r="Q21" s="45">
        <v>0</v>
      </c>
      <c r="R21" s="46">
        <f t="shared" si="2"/>
        <v>130</v>
      </c>
      <c r="S21" s="24" t="s">
        <v>58</v>
      </c>
    </row>
    <row r="22" spans="1:19" ht="12.75">
      <c r="A22" s="19" t="s">
        <v>21</v>
      </c>
      <c r="B22" s="44">
        <v>816</v>
      </c>
      <c r="C22" s="45">
        <v>19</v>
      </c>
      <c r="D22" s="45">
        <v>1</v>
      </c>
      <c r="E22" s="45">
        <v>1</v>
      </c>
      <c r="F22" s="45">
        <v>817</v>
      </c>
      <c r="G22" s="45">
        <v>20</v>
      </c>
      <c r="H22" s="45">
        <v>149</v>
      </c>
      <c r="I22" s="45">
        <v>1</v>
      </c>
      <c r="J22" s="45">
        <v>0</v>
      </c>
      <c r="K22" s="45">
        <v>0</v>
      </c>
      <c r="L22" s="45">
        <v>0</v>
      </c>
      <c r="M22" s="45">
        <v>0</v>
      </c>
      <c r="N22" s="45">
        <v>0</v>
      </c>
      <c r="O22" s="45">
        <v>0</v>
      </c>
      <c r="P22" s="45">
        <v>0</v>
      </c>
      <c r="Q22" s="45">
        <v>0</v>
      </c>
      <c r="R22" s="46">
        <f t="shared" si="2"/>
        <v>967</v>
      </c>
      <c r="S22" s="24" t="s">
        <v>59</v>
      </c>
    </row>
    <row r="23" spans="1:19">
      <c r="A23" s="19" t="s">
        <v>22</v>
      </c>
      <c r="B23" s="44">
        <v>1136142</v>
      </c>
      <c r="C23" s="45">
        <v>1023579</v>
      </c>
      <c r="D23" s="45">
        <v>1</v>
      </c>
      <c r="E23" s="45">
        <v>1</v>
      </c>
      <c r="F23" s="45">
        <v>1136143</v>
      </c>
      <c r="G23" s="45">
        <v>1023580</v>
      </c>
      <c r="H23" s="45">
        <v>32978</v>
      </c>
      <c r="I23" s="45">
        <v>48</v>
      </c>
      <c r="J23" s="45">
        <v>1132963</v>
      </c>
      <c r="K23" s="45">
        <v>0</v>
      </c>
      <c r="L23" s="45">
        <v>1132963</v>
      </c>
      <c r="M23" s="45">
        <v>10188</v>
      </c>
      <c r="N23" s="45">
        <v>0</v>
      </c>
      <c r="O23" s="45">
        <v>0</v>
      </c>
      <c r="P23" s="45">
        <v>0</v>
      </c>
      <c r="Q23" s="45">
        <v>38</v>
      </c>
      <c r="R23" s="46">
        <f t="shared" si="2"/>
        <v>2312358</v>
      </c>
      <c r="S23" s="25" t="s">
        <v>60</v>
      </c>
    </row>
    <row r="24" spans="1:19" ht="14.25">
      <c r="A24" s="19" t="s">
        <v>43</v>
      </c>
      <c r="B24" s="44">
        <v>558468</v>
      </c>
      <c r="C24" s="45">
        <v>526367</v>
      </c>
      <c r="D24" s="45">
        <v>10744</v>
      </c>
      <c r="E24" s="45">
        <v>2001</v>
      </c>
      <c r="F24" s="45">
        <v>569212</v>
      </c>
      <c r="G24" s="45">
        <v>528368</v>
      </c>
      <c r="H24" s="45">
        <v>21525</v>
      </c>
      <c r="I24" s="45">
        <v>19485</v>
      </c>
      <c r="J24" s="45">
        <v>1796000</v>
      </c>
      <c r="K24" s="45">
        <v>77300</v>
      </c>
      <c r="L24" s="45">
        <v>1873300</v>
      </c>
      <c r="M24" s="45">
        <v>91554</v>
      </c>
      <c r="N24" s="45">
        <v>0</v>
      </c>
      <c r="O24" s="45">
        <v>0</v>
      </c>
      <c r="P24" s="45">
        <v>0</v>
      </c>
      <c r="Q24" s="45">
        <v>0</v>
      </c>
      <c r="R24" s="46">
        <f t="shared" si="2"/>
        <v>2575076</v>
      </c>
      <c r="S24" s="24" t="s">
        <v>61</v>
      </c>
    </row>
    <row r="25" spans="1:19" ht="12.75">
      <c r="A25" s="19" t="s">
        <v>23</v>
      </c>
      <c r="B25" s="44">
        <v>728218</v>
      </c>
      <c r="C25" s="45">
        <v>571050</v>
      </c>
      <c r="D25" s="45">
        <v>324</v>
      </c>
      <c r="E25" s="45">
        <v>324</v>
      </c>
      <c r="F25" s="45">
        <v>728542</v>
      </c>
      <c r="G25" s="45">
        <v>571374</v>
      </c>
      <c r="H25" s="45">
        <v>25671</v>
      </c>
      <c r="I25" s="45">
        <v>68573</v>
      </c>
      <c r="J25" s="45">
        <v>2016500</v>
      </c>
      <c r="K25" s="45">
        <v>0</v>
      </c>
      <c r="L25" s="45">
        <v>2016500</v>
      </c>
      <c r="M25" s="45">
        <v>0</v>
      </c>
      <c r="N25" s="45">
        <v>0</v>
      </c>
      <c r="O25" s="45">
        <v>0</v>
      </c>
      <c r="P25" s="45">
        <v>0</v>
      </c>
      <c r="Q25" s="45">
        <v>6900</v>
      </c>
      <c r="R25" s="46">
        <f t="shared" si="2"/>
        <v>2846186</v>
      </c>
      <c r="S25" s="24" t="s">
        <v>62</v>
      </c>
    </row>
    <row r="26" spans="1:19" ht="12.75">
      <c r="A26" s="19" t="s">
        <v>24</v>
      </c>
      <c r="B26" s="44">
        <v>1935</v>
      </c>
      <c r="C26" s="45">
        <v>36</v>
      </c>
      <c r="D26" s="45">
        <v>1</v>
      </c>
      <c r="E26" s="45">
        <v>1</v>
      </c>
      <c r="F26" s="45">
        <v>1936</v>
      </c>
      <c r="G26" s="45">
        <v>37</v>
      </c>
      <c r="H26" s="45">
        <v>2273</v>
      </c>
      <c r="I26" s="45">
        <v>1</v>
      </c>
      <c r="J26" s="45">
        <v>0</v>
      </c>
      <c r="K26" s="45">
        <v>0</v>
      </c>
      <c r="L26" s="45">
        <v>0</v>
      </c>
      <c r="M26" s="45">
        <v>0</v>
      </c>
      <c r="N26" s="45">
        <v>0</v>
      </c>
      <c r="O26" s="45">
        <v>0</v>
      </c>
      <c r="P26" s="45">
        <v>0</v>
      </c>
      <c r="Q26" s="45">
        <v>0</v>
      </c>
      <c r="R26" s="46">
        <f t="shared" ref="R26:R28" si="3">SUM(F26,H26,I26,L26,M26,P26,Q26)</f>
        <v>4210</v>
      </c>
      <c r="S26" s="24" t="s">
        <v>63</v>
      </c>
    </row>
    <row r="27" spans="1:19" ht="12.75">
      <c r="A27" s="19" t="s">
        <v>25</v>
      </c>
      <c r="B27" s="44">
        <v>584</v>
      </c>
      <c r="C27" s="45">
        <v>3</v>
      </c>
      <c r="D27" s="45">
        <v>0</v>
      </c>
      <c r="E27" s="45">
        <v>0</v>
      </c>
      <c r="F27" s="45">
        <v>584</v>
      </c>
      <c r="G27" s="45">
        <v>3</v>
      </c>
      <c r="H27" s="45">
        <v>24</v>
      </c>
      <c r="I27" s="45">
        <v>0</v>
      </c>
      <c r="J27" s="45">
        <v>0</v>
      </c>
      <c r="K27" s="45">
        <v>0</v>
      </c>
      <c r="L27" s="45">
        <v>0</v>
      </c>
      <c r="M27" s="45">
        <v>0</v>
      </c>
      <c r="N27" s="45">
        <v>0</v>
      </c>
      <c r="O27" s="45">
        <v>0</v>
      </c>
      <c r="P27" s="45">
        <v>0</v>
      </c>
      <c r="Q27" s="45">
        <v>0</v>
      </c>
      <c r="R27" s="46">
        <f t="shared" si="3"/>
        <v>608</v>
      </c>
      <c r="S27" s="24" t="s">
        <v>64</v>
      </c>
    </row>
    <row r="28" spans="1:19" ht="13.5" thickBot="1">
      <c r="A28" s="22" t="s">
        <v>26</v>
      </c>
      <c r="B28" s="47">
        <v>2589</v>
      </c>
      <c r="C28" s="48">
        <v>393</v>
      </c>
      <c r="D28" s="48">
        <v>1</v>
      </c>
      <c r="E28" s="48">
        <v>1</v>
      </c>
      <c r="F28" s="48">
        <v>2590</v>
      </c>
      <c r="G28" s="48">
        <v>394</v>
      </c>
      <c r="H28" s="48">
        <v>1557</v>
      </c>
      <c r="I28" s="48">
        <v>0</v>
      </c>
      <c r="J28" s="48">
        <v>385320</v>
      </c>
      <c r="K28" s="48">
        <v>0</v>
      </c>
      <c r="L28" s="48">
        <v>385320</v>
      </c>
      <c r="M28" s="48">
        <v>106868</v>
      </c>
      <c r="N28" s="48">
        <v>0</v>
      </c>
      <c r="O28" s="48">
        <v>0</v>
      </c>
      <c r="P28" s="48">
        <v>0</v>
      </c>
      <c r="Q28" s="48">
        <v>0</v>
      </c>
      <c r="R28" s="49">
        <f t="shared" si="3"/>
        <v>496335</v>
      </c>
      <c r="S28" s="26" t="s">
        <v>65</v>
      </c>
    </row>
    <row r="29" spans="1:19" s="57" customFormat="1">
      <c r="A29" s="29" t="s">
        <v>66</v>
      </c>
      <c r="B29" s="50">
        <v>1743439</v>
      </c>
      <c r="C29" s="51">
        <v>26462</v>
      </c>
      <c r="D29" s="51">
        <v>26462</v>
      </c>
      <c r="E29" s="52">
        <v>896692</v>
      </c>
      <c r="F29" s="51">
        <v>1769901</v>
      </c>
      <c r="G29" s="52">
        <v>896692</v>
      </c>
      <c r="H29" s="51">
        <v>72212</v>
      </c>
      <c r="I29" s="51">
        <v>158119</v>
      </c>
      <c r="J29" s="51">
        <v>3593055</v>
      </c>
      <c r="K29" s="51">
        <v>503120</v>
      </c>
      <c r="L29" s="51">
        <v>3593055</v>
      </c>
      <c r="M29" s="51">
        <v>503120</v>
      </c>
      <c r="N29" s="51">
        <v>0</v>
      </c>
      <c r="O29" s="53"/>
      <c r="P29" s="54">
        <v>0</v>
      </c>
      <c r="Q29" s="51">
        <v>6900</v>
      </c>
      <c r="R29" s="55">
        <f>SUM(D29,F29,G29,J29,K29,N29,Q29)</f>
        <v>6796130</v>
      </c>
      <c r="S29" s="56"/>
    </row>
    <row r="30" spans="1:19" s="3" customFormat="1">
      <c r="A30" s="30" t="s">
        <v>67</v>
      </c>
      <c r="B30" s="58">
        <v>9881538</v>
      </c>
      <c r="C30" s="59">
        <v>5786619</v>
      </c>
      <c r="D30" s="28">
        <v>618703</v>
      </c>
      <c r="E30" s="59">
        <v>62491</v>
      </c>
      <c r="F30" s="59">
        <v>10500241</v>
      </c>
      <c r="G30" s="28">
        <v>6674950</v>
      </c>
      <c r="H30" s="60">
        <v>936740</v>
      </c>
      <c r="I30" s="59">
        <v>525941</v>
      </c>
      <c r="J30" s="59">
        <v>14455500</v>
      </c>
      <c r="K30" s="59">
        <v>242304</v>
      </c>
      <c r="L30" s="59">
        <v>17670368</v>
      </c>
      <c r="M30" s="59">
        <v>1545486</v>
      </c>
      <c r="N30" s="59">
        <v>3463070</v>
      </c>
      <c r="O30" s="59">
        <v>0</v>
      </c>
      <c r="P30" s="59">
        <v>3335777</v>
      </c>
      <c r="Q30" s="59">
        <v>1329927</v>
      </c>
      <c r="R30" s="61">
        <v>35844480</v>
      </c>
      <c r="S30" s="25"/>
    </row>
    <row r="31" spans="1:19" s="3" customFormat="1" ht="12.75" thickBot="1">
      <c r="A31" s="31" t="s">
        <v>68</v>
      </c>
      <c r="B31" s="85">
        <f>B29/B30</f>
        <v>0.17643397212053427</v>
      </c>
      <c r="C31" s="86"/>
      <c r="D31" s="86">
        <f t="shared" ref="D31:N31" si="4">D29/D30</f>
        <v>4.27701174877122E-2</v>
      </c>
      <c r="E31" s="86">
        <f t="shared" si="4"/>
        <v>14.349138275911731</v>
      </c>
      <c r="F31" s="86">
        <f t="shared" si="4"/>
        <v>0.16855813118956031</v>
      </c>
      <c r="G31" s="86">
        <f t="shared" si="4"/>
        <v>0.13433688641862485</v>
      </c>
      <c r="H31" s="86">
        <f t="shared" si="4"/>
        <v>7.7088626513226718E-2</v>
      </c>
      <c r="I31" s="86">
        <f t="shared" si="4"/>
        <v>0.30064018587636254</v>
      </c>
      <c r="J31" s="86">
        <f t="shared" si="4"/>
        <v>0.2485597177544879</v>
      </c>
      <c r="K31" s="86">
        <f t="shared" si="4"/>
        <v>2.0763998943475963</v>
      </c>
      <c r="L31" s="86">
        <f t="shared" si="4"/>
        <v>0.2033378704959625</v>
      </c>
      <c r="M31" s="86">
        <f t="shared" si="4"/>
        <v>0.3255416095648877</v>
      </c>
      <c r="N31" s="86">
        <f t="shared" si="4"/>
        <v>0</v>
      </c>
      <c r="O31" s="86" t="e">
        <f>Q29/O30</f>
        <v>#DIV/0!</v>
      </c>
      <c r="P31" s="86">
        <f>R29/P30</f>
        <v>2.0373454220710796</v>
      </c>
      <c r="Q31" s="86">
        <f>Q29/Q30</f>
        <v>5.1882546936786759E-3</v>
      </c>
      <c r="R31" s="87">
        <f>R29/R30</f>
        <v>0.18960046288856749</v>
      </c>
      <c r="S31" s="27"/>
    </row>
    <row r="33" spans="1:18" ht="12.75">
      <c r="A33" s="32" t="s">
        <v>69</v>
      </c>
      <c r="B33" s="33"/>
      <c r="C33" s="34"/>
      <c r="D33" s="34"/>
      <c r="E33" s="34"/>
      <c r="F33" s="34"/>
      <c r="G33" s="34"/>
      <c r="H33" s="33"/>
      <c r="I33" s="33"/>
      <c r="J33" s="33"/>
      <c r="K33" s="33"/>
      <c r="L33" s="33"/>
      <c r="M33" s="33"/>
      <c r="N33" s="33"/>
      <c r="O33" s="33"/>
      <c r="P33" s="33"/>
      <c r="Q33" s="33"/>
      <c r="R33" s="33"/>
    </row>
    <row r="34" spans="1:18" ht="12.75">
      <c r="A34" s="35" t="s">
        <v>95</v>
      </c>
      <c r="B34" s="33"/>
      <c r="C34" s="34"/>
      <c r="D34" s="34"/>
      <c r="E34" s="34"/>
      <c r="F34" s="34"/>
      <c r="G34" s="34"/>
      <c r="H34" s="33"/>
      <c r="I34" s="33"/>
      <c r="J34" s="33"/>
      <c r="K34" s="33"/>
      <c r="L34" s="33"/>
      <c r="M34" s="33"/>
      <c r="N34" s="33"/>
      <c r="O34" s="33"/>
      <c r="P34" s="33"/>
      <c r="Q34" s="33"/>
      <c r="R34" s="33"/>
    </row>
    <row r="35" spans="1:18" ht="12.75">
      <c r="A35" s="36" t="s">
        <v>70</v>
      </c>
      <c r="B35" s="33"/>
      <c r="C35" s="34"/>
      <c r="D35" s="34"/>
      <c r="E35" s="34"/>
      <c r="F35" s="34"/>
      <c r="G35" s="34"/>
      <c r="H35" s="33"/>
      <c r="I35" s="33"/>
      <c r="J35" s="33"/>
      <c r="K35" s="33"/>
      <c r="L35" s="33"/>
      <c r="M35" s="33"/>
      <c r="N35" s="33"/>
      <c r="O35" s="33"/>
      <c r="P35" s="33"/>
      <c r="Q35" s="33"/>
      <c r="R35" s="33"/>
    </row>
    <row r="36" spans="1:18" ht="12.75">
      <c r="A36" s="36"/>
      <c r="B36" s="33"/>
      <c r="C36" s="34"/>
      <c r="D36" s="34"/>
      <c r="E36" s="34"/>
      <c r="F36" s="34"/>
      <c r="G36" s="34"/>
      <c r="H36" s="33"/>
      <c r="I36" s="33"/>
      <c r="J36" s="33"/>
      <c r="K36" s="33"/>
      <c r="L36" s="33"/>
      <c r="M36" s="33"/>
      <c r="N36" s="33"/>
      <c r="O36" s="33"/>
      <c r="P36" s="33"/>
      <c r="Q36" s="33"/>
      <c r="R36" s="33"/>
    </row>
    <row r="37" spans="1:18" ht="12.75">
      <c r="A37" s="32" t="s">
        <v>71</v>
      </c>
      <c r="B37" s="37"/>
      <c r="C37" s="38"/>
      <c r="D37" s="37"/>
      <c r="E37" s="38"/>
      <c r="F37" s="37"/>
      <c r="G37" s="38"/>
      <c r="H37" s="37"/>
      <c r="I37" s="37"/>
      <c r="J37" s="37"/>
      <c r="K37" s="37"/>
      <c r="L37" s="37"/>
      <c r="M37" s="37"/>
      <c r="N37" s="37"/>
      <c r="O37" s="37"/>
      <c r="P37" s="37"/>
      <c r="Q37" s="37"/>
      <c r="R37" s="37"/>
    </row>
    <row r="38" spans="1:18" ht="12.75">
      <c r="A38" s="113" t="s">
        <v>72</v>
      </c>
      <c r="B38" s="113"/>
      <c r="C38" s="113"/>
      <c r="D38" s="113"/>
      <c r="E38" s="113"/>
      <c r="F38" s="113"/>
      <c r="G38" s="113"/>
      <c r="H38" s="113"/>
      <c r="I38" s="113"/>
      <c r="J38" s="113"/>
      <c r="K38" s="113"/>
      <c r="L38" s="113"/>
      <c r="M38" s="113"/>
      <c r="N38" s="113"/>
      <c r="O38" s="113"/>
      <c r="P38" s="113"/>
      <c r="Q38" s="113"/>
      <c r="R38" s="113"/>
    </row>
    <row r="39" spans="1:18" ht="12.75">
      <c r="A39" s="114" t="s">
        <v>73</v>
      </c>
      <c r="B39" s="113"/>
      <c r="C39" s="113"/>
      <c r="D39" s="113"/>
      <c r="E39" s="113"/>
      <c r="F39" s="113"/>
      <c r="G39" s="113"/>
      <c r="H39" s="113"/>
      <c r="I39" s="113"/>
      <c r="J39" s="113"/>
      <c r="K39" s="113"/>
      <c r="L39" s="113"/>
      <c r="M39" s="113"/>
      <c r="N39" s="113"/>
      <c r="O39" s="113"/>
      <c r="P39" s="113"/>
      <c r="Q39" s="113"/>
      <c r="R39" s="113"/>
    </row>
    <row r="40" spans="1:18" ht="12.75">
      <c r="A40" s="114" t="s">
        <v>74</v>
      </c>
      <c r="B40" s="113"/>
      <c r="C40" s="113"/>
      <c r="D40" s="113"/>
      <c r="E40" s="113"/>
      <c r="F40" s="113"/>
      <c r="G40" s="113"/>
      <c r="H40" s="113"/>
      <c r="I40" s="113"/>
      <c r="J40" s="113"/>
      <c r="K40" s="113"/>
      <c r="L40" s="113"/>
      <c r="M40" s="113"/>
      <c r="N40" s="113"/>
      <c r="O40" s="113"/>
      <c r="P40" s="113"/>
      <c r="Q40" s="113"/>
      <c r="R40" s="113"/>
    </row>
    <row r="41" spans="1:18" ht="12.75">
      <c r="A41" s="114" t="s">
        <v>75</v>
      </c>
      <c r="B41" s="113"/>
      <c r="C41" s="113"/>
      <c r="D41" s="113"/>
      <c r="E41" s="113"/>
      <c r="F41" s="113"/>
      <c r="G41" s="113"/>
      <c r="H41" s="113"/>
      <c r="I41" s="113"/>
      <c r="J41" s="113"/>
      <c r="K41" s="113"/>
      <c r="L41" s="113"/>
      <c r="M41" s="113"/>
      <c r="N41" s="113"/>
      <c r="O41" s="113"/>
      <c r="P41" s="113"/>
      <c r="Q41" s="113"/>
      <c r="R41" s="113"/>
    </row>
    <row r="42" spans="1:18" ht="12.75">
      <c r="A42" s="114" t="s">
        <v>76</v>
      </c>
      <c r="B42" s="113"/>
      <c r="C42" s="113"/>
      <c r="D42" s="113"/>
      <c r="E42" s="113"/>
      <c r="F42" s="113"/>
      <c r="G42" s="113"/>
      <c r="H42" s="113"/>
      <c r="I42" s="113"/>
      <c r="J42" s="113"/>
      <c r="K42" s="113"/>
      <c r="L42" s="113"/>
      <c r="M42" s="113"/>
      <c r="N42" s="113"/>
      <c r="O42" s="113"/>
      <c r="P42" s="113"/>
      <c r="Q42" s="113"/>
      <c r="R42" s="113"/>
    </row>
    <row r="43" spans="1:18" ht="12.75">
      <c r="A43" s="114" t="s">
        <v>77</v>
      </c>
      <c r="B43" s="113"/>
      <c r="C43" s="113"/>
      <c r="D43" s="113"/>
      <c r="E43" s="113"/>
      <c r="F43" s="113"/>
      <c r="G43" s="113"/>
      <c r="H43" s="113"/>
      <c r="I43" s="113"/>
      <c r="J43" s="113"/>
      <c r="K43" s="113"/>
      <c r="L43" s="113"/>
      <c r="M43" s="113"/>
      <c r="N43" s="113"/>
      <c r="O43" s="113"/>
      <c r="P43" s="113"/>
      <c r="Q43" s="113"/>
      <c r="R43" s="113"/>
    </row>
    <row r="44" spans="1:18" ht="12.75">
      <c r="A44" s="114" t="s">
        <v>78</v>
      </c>
      <c r="B44" s="113"/>
      <c r="C44" s="113"/>
      <c r="D44" s="113"/>
      <c r="E44" s="113"/>
      <c r="F44" s="113"/>
      <c r="G44" s="113"/>
      <c r="H44" s="113"/>
      <c r="I44" s="113"/>
      <c r="J44" s="113"/>
      <c r="K44" s="113"/>
      <c r="L44" s="113"/>
      <c r="M44" s="113"/>
      <c r="N44" s="113"/>
      <c r="O44" s="113"/>
      <c r="P44" s="113"/>
      <c r="Q44" s="113"/>
      <c r="R44" s="113"/>
    </row>
    <row r="45" spans="1:18" ht="12.75">
      <c r="A45" s="114" t="s">
        <v>79</v>
      </c>
      <c r="B45" s="113"/>
      <c r="C45" s="113"/>
      <c r="D45" s="113"/>
      <c r="E45" s="113"/>
      <c r="F45" s="113"/>
      <c r="G45" s="113"/>
      <c r="H45" s="113"/>
      <c r="I45" s="113"/>
      <c r="J45" s="113"/>
      <c r="K45" s="113"/>
      <c r="L45" s="113"/>
      <c r="M45" s="113"/>
      <c r="N45" s="113"/>
      <c r="O45" s="113"/>
      <c r="P45" s="113"/>
      <c r="Q45" s="113"/>
      <c r="R45" s="113"/>
    </row>
    <row r="46" spans="1:18" ht="12.75">
      <c r="A46" s="114" t="s">
        <v>80</v>
      </c>
      <c r="B46" s="113"/>
      <c r="C46" s="113"/>
      <c r="D46" s="113"/>
      <c r="E46" s="113"/>
      <c r="F46" s="113"/>
      <c r="G46" s="113"/>
      <c r="H46" s="113"/>
      <c r="I46" s="113"/>
      <c r="J46" s="113"/>
      <c r="K46" s="113"/>
      <c r="L46" s="113"/>
      <c r="M46" s="113"/>
      <c r="N46" s="113"/>
      <c r="O46" s="113"/>
      <c r="P46" s="113"/>
      <c r="Q46" s="113"/>
      <c r="R46" s="113"/>
    </row>
    <row r="47" spans="1:18" ht="12.75">
      <c r="A47" s="114" t="s">
        <v>81</v>
      </c>
      <c r="B47" s="113"/>
      <c r="C47" s="113"/>
      <c r="D47" s="113"/>
      <c r="E47" s="113"/>
      <c r="F47" s="113"/>
      <c r="G47" s="113"/>
      <c r="H47" s="113"/>
      <c r="I47" s="113"/>
      <c r="J47" s="113"/>
      <c r="K47" s="113"/>
      <c r="L47" s="113"/>
      <c r="M47" s="113"/>
      <c r="N47" s="113"/>
      <c r="O47" s="113"/>
      <c r="P47" s="113"/>
      <c r="Q47" s="113"/>
      <c r="R47" s="113"/>
    </row>
    <row r="48" spans="1:18" ht="12.75">
      <c r="A48" s="114" t="s">
        <v>82</v>
      </c>
      <c r="B48" s="114"/>
      <c r="C48" s="114"/>
      <c r="D48" s="114"/>
      <c r="E48" s="114"/>
      <c r="F48" s="114"/>
      <c r="G48" s="114"/>
      <c r="H48" s="114"/>
      <c r="I48" s="114"/>
      <c r="J48" s="114"/>
      <c r="K48" s="114"/>
      <c r="L48" s="114"/>
      <c r="M48" s="114"/>
      <c r="N48" s="114"/>
      <c r="O48" s="114"/>
      <c r="P48" s="114"/>
      <c r="Q48" s="114"/>
      <c r="R48" s="114"/>
    </row>
    <row r="49" spans="1:18" ht="12.75">
      <c r="A49" s="114" t="s">
        <v>83</v>
      </c>
      <c r="B49" s="114"/>
      <c r="C49" s="114"/>
      <c r="D49" s="114"/>
      <c r="E49" s="114"/>
      <c r="F49" s="114"/>
      <c r="G49" s="114"/>
      <c r="H49" s="114"/>
      <c r="I49" s="114"/>
      <c r="J49" s="114"/>
      <c r="K49" s="114"/>
      <c r="L49" s="114"/>
      <c r="M49" s="114"/>
      <c r="N49" s="114"/>
      <c r="O49" s="114"/>
      <c r="P49" s="114"/>
      <c r="Q49" s="114"/>
      <c r="R49" s="114"/>
    </row>
    <row r="50" spans="1:18" ht="12.75">
      <c r="A50" s="114" t="s">
        <v>84</v>
      </c>
      <c r="B50" s="114"/>
      <c r="C50" s="114"/>
      <c r="D50" s="114"/>
      <c r="E50" s="114"/>
      <c r="F50" s="114"/>
      <c r="G50" s="114"/>
      <c r="H50" s="114"/>
      <c r="I50" s="114"/>
      <c r="J50" s="114"/>
      <c r="K50" s="114"/>
      <c r="L50" s="114"/>
      <c r="M50" s="114"/>
      <c r="N50" s="114"/>
      <c r="O50" s="114"/>
      <c r="P50" s="114"/>
      <c r="Q50" s="114"/>
      <c r="R50" s="114"/>
    </row>
    <row r="51" spans="1:18" ht="12.75">
      <c r="A51" s="114" t="s">
        <v>85</v>
      </c>
      <c r="B51" s="114"/>
      <c r="C51" s="114"/>
      <c r="D51" s="114"/>
      <c r="E51" s="114"/>
      <c r="F51" s="114"/>
      <c r="G51" s="114"/>
      <c r="H51" s="114"/>
      <c r="I51" s="114"/>
      <c r="J51" s="114"/>
      <c r="K51" s="114"/>
      <c r="L51" s="114"/>
      <c r="M51" s="114"/>
      <c r="N51" s="114"/>
      <c r="O51" s="114"/>
      <c r="P51" s="114"/>
      <c r="Q51" s="114"/>
      <c r="R51" s="114"/>
    </row>
  </sheetData>
  <mergeCells count="20">
    <mergeCell ref="A48:R48"/>
    <mergeCell ref="A49:R49"/>
    <mergeCell ref="A50:R50"/>
    <mergeCell ref="A51:R51"/>
    <mergeCell ref="A43:R43"/>
    <mergeCell ref="A44:R44"/>
    <mergeCell ref="A45:R45"/>
    <mergeCell ref="A46:R46"/>
    <mergeCell ref="A47:R47"/>
    <mergeCell ref="A38:R38"/>
    <mergeCell ref="A39:R39"/>
    <mergeCell ref="A40:R40"/>
    <mergeCell ref="A41:R41"/>
    <mergeCell ref="A42:R42"/>
    <mergeCell ref="A1:I1"/>
    <mergeCell ref="L1:S1"/>
    <mergeCell ref="A3:A6"/>
    <mergeCell ref="B3:H3"/>
    <mergeCell ref="S3:S6"/>
    <mergeCell ref="B4:H4"/>
  </mergeCells>
  <conditionalFormatting sqref="Q29 R7:R28 C29 E29 G29 I29 K29 M29">
    <cfRule type="cellIs" dxfId="4" priority="6" stopIfTrue="1" operator="equal">
      <formula>0</formula>
    </cfRule>
  </conditionalFormatting>
  <conditionalFormatting sqref="G29">
    <cfRule type="cellIs" dxfId="3" priority="3" stopIfTrue="1" operator="equal">
      <formula>0</formula>
    </cfRule>
  </conditionalFormatting>
  <conditionalFormatting sqref="I29">
    <cfRule type="cellIs" dxfId="2" priority="2" stopIfTrue="1" operator="equal">
      <formula>0</formula>
    </cfRule>
  </conditionalFormatting>
  <conditionalFormatting sqref="M29">
    <cfRule type="cellIs" dxfId="1" priority="1" stopIfTrue="1" operator="equal">
      <formula>0</formula>
    </cfRule>
  </conditionalFormatting>
  <pageMargins left="0.7" right="0.7" top="0.75" bottom="0.75" header="0.3" footer="0.3"/>
  <pageSetup orientation="portrait" horizontalDpi="4294967293" r:id="rId1"/>
</worksheet>
</file>

<file path=xl/worksheets/sheet2.xml><?xml version="1.0" encoding="utf-8"?>
<worksheet xmlns="http://schemas.openxmlformats.org/spreadsheetml/2006/main" xmlns:r="http://schemas.openxmlformats.org/officeDocument/2006/relationships">
  <sheetPr>
    <tabColor rgb="FFFF0000"/>
  </sheetPr>
  <dimension ref="A1:I61"/>
  <sheetViews>
    <sheetView tabSelected="1" topLeftCell="A34" workbookViewId="0">
      <selection activeCell="B18" sqref="B18"/>
    </sheetView>
  </sheetViews>
  <sheetFormatPr defaultRowHeight="12"/>
  <cols>
    <col min="1" max="1" width="9.28515625" style="40" customWidth="1"/>
    <col min="2" max="2" width="10.28515625" style="40" customWidth="1"/>
    <col min="3" max="3" width="2.28515625" style="40" hidden="1" customWidth="1"/>
    <col min="4" max="4" width="9.140625" style="40"/>
    <col min="5" max="5" width="9.7109375" style="40" customWidth="1"/>
    <col min="6" max="6" width="8.5703125" style="40" customWidth="1"/>
    <col min="7" max="7" width="9.5703125" style="40" customWidth="1"/>
    <col min="8" max="16384" width="9.140625" style="40"/>
  </cols>
  <sheetData>
    <row r="1" spans="1:9" ht="17.25" customHeight="1">
      <c r="A1" s="84" t="s">
        <v>27</v>
      </c>
      <c r="B1" s="84"/>
      <c r="C1" s="84"/>
      <c r="D1" s="84"/>
      <c r="E1" s="84"/>
      <c r="F1" s="84"/>
      <c r="G1" s="84"/>
      <c r="H1" s="84"/>
    </row>
    <row r="2" spans="1:9" ht="17.25" customHeight="1" thickBot="1">
      <c r="A2" s="39"/>
      <c r="B2" s="39"/>
      <c r="C2" s="39"/>
      <c r="D2" s="39"/>
      <c r="E2" s="39"/>
      <c r="F2" s="39"/>
      <c r="G2" s="39"/>
      <c r="H2" s="39"/>
    </row>
    <row r="3" spans="1:9" ht="12.75" customHeight="1" thickBot="1">
      <c r="A3" s="119" t="s">
        <v>96</v>
      </c>
      <c r="B3" s="115" t="s">
        <v>102</v>
      </c>
      <c r="C3" s="116"/>
      <c r="D3" s="116"/>
      <c r="E3" s="116"/>
      <c r="F3" s="116"/>
      <c r="G3" s="117"/>
      <c r="H3" s="63"/>
      <c r="I3" s="62"/>
    </row>
    <row r="4" spans="1:9" ht="82.5" customHeight="1" thickBot="1">
      <c r="A4" s="120"/>
      <c r="B4" s="64" t="s">
        <v>97</v>
      </c>
      <c r="C4" s="65" t="s">
        <v>1</v>
      </c>
      <c r="D4" s="66" t="s">
        <v>98</v>
      </c>
      <c r="E4" s="67" t="s">
        <v>2</v>
      </c>
      <c r="F4" s="67" t="s">
        <v>1</v>
      </c>
      <c r="G4" s="68" t="s">
        <v>99</v>
      </c>
    </row>
    <row r="5" spans="1:9" s="57" customFormat="1" ht="12.75">
      <c r="A5" s="69" t="s">
        <v>100</v>
      </c>
      <c r="B5" s="71">
        <v>1743439</v>
      </c>
      <c r="C5" s="72">
        <v>26462</v>
      </c>
      <c r="D5" s="72">
        <v>26462</v>
      </c>
      <c r="E5" s="72">
        <v>1769901</v>
      </c>
      <c r="F5" s="72">
        <v>896692</v>
      </c>
      <c r="G5" s="73">
        <v>72212</v>
      </c>
    </row>
    <row r="6" spans="1:9" s="3" customFormat="1" ht="13.5" thickBot="1">
      <c r="A6" s="70" t="s">
        <v>101</v>
      </c>
      <c r="B6" s="74">
        <v>9881538</v>
      </c>
      <c r="C6" s="75">
        <v>5786619</v>
      </c>
      <c r="D6" s="76">
        <v>618703</v>
      </c>
      <c r="E6" s="75">
        <v>10500241</v>
      </c>
      <c r="F6" s="76">
        <v>6674950</v>
      </c>
      <c r="G6" s="77">
        <v>936740</v>
      </c>
    </row>
    <row r="16" spans="1:9" ht="13.5" customHeight="1">
      <c r="A16" s="121" t="s">
        <v>96</v>
      </c>
      <c r="B16" s="118" t="s">
        <v>102</v>
      </c>
      <c r="C16" s="118"/>
      <c r="D16" s="118"/>
      <c r="E16" s="118"/>
      <c r="F16" s="118"/>
      <c r="G16" s="118"/>
      <c r="H16" s="63"/>
    </row>
    <row r="17" spans="1:8" ht="68.25" customHeight="1">
      <c r="A17" s="122"/>
      <c r="B17" s="80" t="s">
        <v>98</v>
      </c>
      <c r="C17" s="79" t="s">
        <v>1</v>
      </c>
      <c r="D17" s="78" t="s">
        <v>99</v>
      </c>
      <c r="E17" s="78" t="s">
        <v>1</v>
      </c>
      <c r="F17" s="78" t="s">
        <v>2</v>
      </c>
      <c r="G17" s="78" t="s">
        <v>97</v>
      </c>
      <c r="H17" s="62"/>
    </row>
    <row r="18" spans="1:8" s="83" customFormat="1" ht="36">
      <c r="A18" s="81" t="s">
        <v>68</v>
      </c>
      <c r="B18" s="82">
        <v>4.27701174877122E-2</v>
      </c>
      <c r="C18" s="82"/>
      <c r="D18" s="82">
        <v>7.7088626513226718E-2</v>
      </c>
      <c r="E18" s="82">
        <v>0.13433688641862485</v>
      </c>
      <c r="F18" s="82">
        <v>0.16855813118956031</v>
      </c>
      <c r="G18" s="82">
        <v>0.17643397212053427</v>
      </c>
    </row>
    <row r="29" spans="1:8" ht="12.75" thickBot="1"/>
    <row r="30" spans="1:8" ht="63" customHeight="1">
      <c r="A30" s="94" t="s">
        <v>96</v>
      </c>
      <c r="B30" s="92" t="s">
        <v>107</v>
      </c>
      <c r="C30" s="93"/>
      <c r="D30" s="93"/>
      <c r="E30" s="93"/>
      <c r="F30" s="93"/>
      <c r="G30" s="93"/>
      <c r="H30" s="93"/>
    </row>
    <row r="31" spans="1:8">
      <c r="A31" s="19" t="s">
        <v>15</v>
      </c>
      <c r="B31" s="91">
        <v>4.4997353096876656E-3</v>
      </c>
      <c r="C31" s="45">
        <v>165905</v>
      </c>
      <c r="D31" s="89"/>
      <c r="E31" s="90"/>
      <c r="F31" s="90"/>
      <c r="G31" s="90"/>
      <c r="H31" s="62"/>
    </row>
    <row r="32" spans="1:8">
      <c r="A32" s="21" t="s">
        <v>106</v>
      </c>
      <c r="B32" s="88">
        <v>0.16725851150145943</v>
      </c>
      <c r="C32" s="45">
        <v>68</v>
      </c>
      <c r="D32" s="89"/>
      <c r="E32" s="90"/>
      <c r="F32" s="90"/>
      <c r="G32" s="90"/>
      <c r="H32" s="62"/>
    </row>
    <row r="33" spans="1:8">
      <c r="A33" s="19" t="s">
        <v>105</v>
      </c>
      <c r="B33" s="88">
        <v>0.22228310379936767</v>
      </c>
      <c r="C33" s="45">
        <v>26236</v>
      </c>
      <c r="D33" s="89"/>
      <c r="E33" s="90"/>
      <c r="F33" s="90"/>
      <c r="G33" s="90"/>
      <c r="H33" s="62"/>
    </row>
    <row r="34" spans="1:8">
      <c r="A34" s="19" t="s">
        <v>17</v>
      </c>
      <c r="B34" s="88">
        <v>0.77681056433943274</v>
      </c>
      <c r="C34" s="45">
        <v>15776</v>
      </c>
      <c r="D34" s="89"/>
      <c r="E34" s="90"/>
      <c r="F34" s="90"/>
      <c r="G34" s="90"/>
      <c r="H34" s="62"/>
    </row>
    <row r="35" spans="1:8">
      <c r="A35" s="19" t="s">
        <v>104</v>
      </c>
      <c r="B35" s="88">
        <v>0.78427050190654757</v>
      </c>
      <c r="C35" s="45">
        <v>1023579</v>
      </c>
      <c r="D35" s="89"/>
      <c r="E35" s="90"/>
      <c r="F35" s="90"/>
      <c r="G35" s="90"/>
      <c r="H35" s="62"/>
    </row>
    <row r="36" spans="1:8">
      <c r="A36" s="19" t="s">
        <v>22</v>
      </c>
      <c r="B36" s="88">
        <v>0.90092532366084199</v>
      </c>
      <c r="C36" s="45">
        <v>526367</v>
      </c>
      <c r="D36" s="89"/>
      <c r="E36" s="90"/>
      <c r="F36" s="90"/>
      <c r="G36" s="90"/>
      <c r="H36" s="62"/>
    </row>
    <row r="37" spans="1:8">
      <c r="A37" s="19" t="s">
        <v>103</v>
      </c>
      <c r="B37" s="88">
        <v>0.92824466104017489</v>
      </c>
      <c r="C37" s="45">
        <v>571050</v>
      </c>
      <c r="D37" s="89"/>
      <c r="E37" s="90"/>
      <c r="F37" s="90"/>
      <c r="G37" s="90"/>
      <c r="H37" s="62"/>
    </row>
    <row r="53" spans="1:4" ht="51">
      <c r="A53" s="95" t="s">
        <v>96</v>
      </c>
      <c r="B53" s="92" t="s">
        <v>99</v>
      </c>
    </row>
    <row r="54" spans="1:4" ht="12" customHeight="1">
      <c r="A54" s="96" t="s">
        <v>15</v>
      </c>
      <c r="B54" s="100">
        <v>1.691569076143043E-2</v>
      </c>
      <c r="D54" s="99"/>
    </row>
    <row r="55" spans="1:4">
      <c r="A55" s="97" t="s">
        <v>106</v>
      </c>
      <c r="B55" s="100">
        <v>2.1680800466639744E-2</v>
      </c>
      <c r="D55" s="99"/>
    </row>
    <row r="56" spans="1:4">
      <c r="A56" s="96" t="s">
        <v>17</v>
      </c>
      <c r="B56" s="100">
        <v>2.7280477408354646E-2</v>
      </c>
      <c r="D56" s="99"/>
    </row>
    <row r="57" spans="1:4">
      <c r="A57" s="96" t="s">
        <v>103</v>
      </c>
      <c r="B57" s="100">
        <v>0.19316193296540585</v>
      </c>
      <c r="D57" s="99"/>
    </row>
    <row r="58" spans="1:4">
      <c r="A58" s="96" t="s">
        <v>105</v>
      </c>
      <c r="B58" s="100">
        <v>0.21465428276573786</v>
      </c>
      <c r="D58" s="99"/>
    </row>
    <row r="59" spans="1:4">
      <c r="A59" s="96" t="s">
        <v>104</v>
      </c>
      <c r="B59" s="100">
        <v>0.23036747879930003</v>
      </c>
      <c r="D59" s="99"/>
    </row>
    <row r="60" spans="1:4">
      <c r="A60" s="96" t="s">
        <v>22</v>
      </c>
      <c r="B60" s="100">
        <v>0.29593933683313139</v>
      </c>
      <c r="D60" s="99"/>
    </row>
    <row r="61" spans="1:4">
      <c r="B61" s="98"/>
    </row>
  </sheetData>
  <sortState ref="A69:B76">
    <sortCondition ref="B69:B76"/>
  </sortState>
  <mergeCells count="4">
    <mergeCell ref="B3:G3"/>
    <mergeCell ref="B16:G16"/>
    <mergeCell ref="A3:A4"/>
    <mergeCell ref="A16:A17"/>
  </mergeCells>
  <conditionalFormatting sqref="F5 C5">
    <cfRule type="cellIs" dxfId="0" priority="5" stopIfTrue="1" operator="equal">
      <formula>0</formula>
    </cfRule>
  </conditionalFormatting>
  <pageMargins left="0.7" right="0.7" top="0.75" bottom="0.75" header="0.3" footer="0.3"/>
  <pageSetup orientation="portrait" horizontalDpi="4294967293"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Table_8_B</vt:lpstr>
      <vt:lpstr>Graph</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Hiba</dc:creator>
  <cp:lastModifiedBy>Neda Jafar</cp:lastModifiedBy>
  <dcterms:created xsi:type="dcterms:W3CDTF">2013-11-14T10:25:29Z</dcterms:created>
  <dcterms:modified xsi:type="dcterms:W3CDTF">2015-01-02T08:07:51Z</dcterms:modified>
</cp:coreProperties>
</file>