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A STAT POLICY CORDT\Gender\Gender in Figures latest 2016\Final - Gender in Figures\sent to Rami\Chapter 7-Health_rev\"/>
    </mc:Choice>
  </mc:AlternateContent>
  <bookViews>
    <workbookView xWindow="0" yWindow="0" windowWidth="25200" windowHeight="11388"/>
  </bookViews>
  <sheets>
    <sheet name="Life expectancy at birth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Y8" i="1" l="1"/>
  <c r="Y29" i="1"/>
  <c r="V29" i="1"/>
  <c r="V8" i="1"/>
  <c r="S29" i="1"/>
  <c r="S8" i="1"/>
  <c r="P29" i="1"/>
  <c r="P8" i="1"/>
  <c r="M29" i="1"/>
  <c r="M8" i="1"/>
  <c r="J29" i="1"/>
  <c r="J8" i="1"/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J13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</calcChain>
</file>

<file path=xl/sharedStrings.xml><?xml version="1.0" encoding="utf-8"?>
<sst xmlns="http://schemas.openxmlformats.org/spreadsheetml/2006/main" count="113" uniqueCount="71">
  <si>
    <t>Life expectancy at Birth</t>
  </si>
  <si>
    <t>Country</t>
  </si>
  <si>
    <r>
      <t>Life expectancy at birth (in years)</t>
    </r>
    <r>
      <rPr>
        <b/>
        <vertAlign val="superscript"/>
        <sz val="10"/>
        <color rgb="FFFF0000"/>
        <rFont val="Calibri"/>
        <family val="2"/>
        <scheme val="minor"/>
      </rPr>
      <t>a</t>
    </r>
  </si>
  <si>
    <t>العمر المتوقع عند الولادة (بالسنوات)</t>
  </si>
  <si>
    <t>1970-1975</t>
  </si>
  <si>
    <t>1980-1985</t>
  </si>
  <si>
    <t>1990-1995</t>
  </si>
  <si>
    <t>1995-2000</t>
  </si>
  <si>
    <t>2000-2005</t>
  </si>
  <si>
    <t>2005-2010</t>
  </si>
  <si>
    <t>2010-2015</t>
  </si>
  <si>
    <t>Women</t>
  </si>
  <si>
    <t>Men</t>
  </si>
  <si>
    <t>نساء</t>
  </si>
  <si>
    <t>رجال</t>
  </si>
  <si>
    <t>Algeria</t>
  </si>
  <si>
    <t>Bahrain</t>
  </si>
  <si>
    <t>Comoros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</si>
  <si>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</si>
  <si>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</si>
  <si>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</si>
  <si>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</si>
  <si>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</si>
  <si>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</si>
  <si>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</si>
  <si>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</si>
  <si>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</si>
  <si>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</si>
  <si>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Palestine</t>
  </si>
  <si>
    <t>Qatar</t>
  </si>
  <si>
    <t>Saudi Arabia</t>
  </si>
  <si>
    <t>Somalia</t>
  </si>
  <si>
    <t>Syrian Arab Republic</t>
  </si>
  <si>
    <t>Tunisia</t>
  </si>
  <si>
    <t>United Arab Emirates</t>
  </si>
  <si>
    <t>Yemen</t>
  </si>
  <si>
    <t xml:space="preserve">Sources: </t>
  </si>
  <si>
    <t xml:space="preserve">Definitions: </t>
  </si>
  <si>
    <r>
      <rPr>
        <b/>
        <sz val="8"/>
        <rFont val="Arial Narrow"/>
        <family val="2"/>
      </rPr>
      <t>Life expectancy at birth</t>
    </r>
    <r>
      <rPr>
        <sz val="8"/>
        <rFont val="Arial Narrow"/>
        <family val="2"/>
      </rPr>
      <t>: is an estimate of the number of years to be lived by a female or male newborn, based on current age-specific mortality rates. Life expectancy at birth by sex gives a statistical summary of current differences in male and female mortality across all ages.</t>
    </r>
  </si>
  <si>
    <t>البلد</t>
  </si>
  <si>
    <t>الجزائر</t>
  </si>
  <si>
    <t>البحرين</t>
  </si>
  <si>
    <t>جزر القمر</t>
  </si>
  <si>
    <t>جيبوتي</t>
  </si>
  <si>
    <t>مصر</t>
  </si>
  <si>
    <t>العراق</t>
  </si>
  <si>
    <t>الأردن</t>
  </si>
  <si>
    <t>الكويت</t>
  </si>
  <si>
    <t>لبنان</t>
  </si>
  <si>
    <t>موريتانيا</t>
  </si>
  <si>
    <t>المغرب</t>
  </si>
  <si>
    <t>عمان</t>
  </si>
  <si>
    <t>فلسطين</t>
  </si>
  <si>
    <t>قطر</t>
  </si>
  <si>
    <t>المملكة العربية السعودية</t>
  </si>
  <si>
    <t>الصومال</t>
  </si>
  <si>
    <t>الجمهورية العربية السورية</t>
  </si>
  <si>
    <t>تونس</t>
  </si>
  <si>
    <t>الإمارات العربية المتحدة</t>
  </si>
  <si>
    <t>اليمن</t>
  </si>
  <si>
    <t xml:space="preserve"> ليبيا</t>
  </si>
  <si>
    <r>
      <t>السودان</t>
    </r>
    <r>
      <rPr>
        <vertAlign val="superscript"/>
        <sz val="10"/>
        <color theme="1"/>
        <rFont val="Calibri"/>
        <family val="2"/>
        <scheme val="minor"/>
      </rPr>
      <t>1</t>
    </r>
  </si>
  <si>
    <t>Notes</t>
  </si>
  <si>
    <t>.. Data not available</t>
  </si>
  <si>
    <t>Gender Gap</t>
  </si>
  <si>
    <t>The Sudan</t>
  </si>
  <si>
    <t>(a) United Nations, Department of Economic and Social Affairs, Population Division (2015) World Population Prospects: The 2015 Revision. New York. Reported on July 2015 &lt;http://esa.un.org/unpd/wpp/DVD/&gt; (accessed in December 2015)</t>
  </si>
  <si>
    <r>
      <t>(1)</t>
    </r>
    <r>
      <rPr>
        <sz val="8"/>
        <rFont val="Arial Narrow"/>
        <family val="2"/>
      </rPr>
      <t xml:space="preserve"> Including East Jerusalem</t>
    </r>
  </si>
  <si>
    <r>
      <rPr>
        <b/>
        <sz val="8"/>
        <rFont val="Arial Narrow"/>
        <family val="2"/>
      </rPr>
      <t xml:space="preserve">Gender Gap: </t>
    </r>
    <r>
      <rPr>
        <sz val="8"/>
        <rFont val="Arial Narrow"/>
        <family val="2"/>
      </rPr>
      <t>It is the difference between women and men, calculated by the Statistics Division at ESCWA.</t>
    </r>
  </si>
  <si>
    <t>فجوة النوع الاجتماعي</t>
  </si>
  <si>
    <t>1960-1965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</si>
</sst>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0.0;\-##0.0;0.0"/>
    <numFmt numFmtId="166" formatCode="#\ ###\ ###\ ##0;\-#\ ###\ ###\ ##0;0"/>
    <numFmt numFmtId="167" formatCode="##0.00;\-##0.00;0"/>
    <numFmt numFmtId="168" formatCode="##0.0;\-##0.0;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178"/>
    </font>
    <font>
      <sz val="11"/>
      <color indexed="10"/>
      <name val="Calibri"/>
      <family val="2"/>
      <charset val="204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4" applyNumberFormat="0" applyAlignment="0" applyProtection="0"/>
    <xf numFmtId="0" fontId="17" fillId="20" borderId="24" applyNumberFormat="0" applyAlignment="0" applyProtection="0"/>
    <xf numFmtId="0" fontId="18" fillId="21" borderId="25" applyNumberFormat="0" applyAlignment="0" applyProtection="0"/>
    <xf numFmtId="0" fontId="18" fillId="21" borderId="2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24" applyNumberFormat="0" applyAlignment="0" applyProtection="0"/>
    <xf numFmtId="0" fontId="24" fillId="7" borderId="24" applyNumberFormat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4" fillId="0" borderId="0"/>
    <xf numFmtId="0" fontId="29" fillId="0" borderId="0"/>
    <xf numFmtId="0" fontId="28" fillId="0" borderId="0"/>
    <xf numFmtId="0" fontId="2" fillId="0" borderId="0"/>
    <xf numFmtId="0" fontId="2" fillId="0" borderId="0"/>
    <xf numFmtId="0" fontId="28" fillId="23" borderId="30" applyNumberFormat="0" applyFont="0" applyAlignment="0" applyProtection="0"/>
    <xf numFmtId="0" fontId="28" fillId="23" borderId="30" applyNumberFormat="0" applyFont="0" applyAlignment="0" applyProtection="0"/>
    <xf numFmtId="0" fontId="28" fillId="23" borderId="30" applyNumberFormat="0" applyFont="0" applyAlignment="0" applyProtection="0"/>
    <xf numFmtId="0" fontId="28" fillId="23" borderId="30" applyNumberFormat="0" applyFont="0" applyAlignment="0" applyProtection="0"/>
    <xf numFmtId="0" fontId="30" fillId="20" borderId="31" applyNumberFormat="0" applyAlignment="0" applyProtection="0"/>
    <xf numFmtId="0" fontId="30" fillId="20" borderId="31" applyNumberFormat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3" fillId="0" borderId="33">
      <alignment horizontal="right" vertical="center" inden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/>
    <xf numFmtId="164" fontId="0" fillId="0" borderId="0" xfId="0" applyNumberFormat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1" applyFont="1" applyFill="1" applyBorder="1" applyAlignment="1">
      <alignment horizontal="left" wrapText="1"/>
    </xf>
    <xf numFmtId="0" fontId="0" fillId="0" borderId="0" xfId="0" applyBorder="1"/>
    <xf numFmtId="164" fontId="3" fillId="0" borderId="0" xfId="1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0" fontId="6" fillId="0" borderId="0" xfId="74" applyFont="1" applyFill="1" applyBorder="1" applyAlignment="1">
      <alignment vertical="center" wrapText="1"/>
    </xf>
    <xf numFmtId="166" fontId="38" fillId="0" borderId="0" xfId="0" applyNumberFormat="1" applyFont="1" applyFill="1" applyAlignment="1">
      <alignment horizontal="right"/>
    </xf>
    <xf numFmtId="166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indent="2"/>
    </xf>
    <xf numFmtId="167" fontId="38" fillId="0" borderId="0" xfId="0" applyNumberFormat="1" applyFont="1" applyFill="1" applyBorder="1" applyAlignment="1">
      <alignment horizontal="right"/>
    </xf>
    <xf numFmtId="168" fontId="38" fillId="0" borderId="0" xfId="0" applyNumberFormat="1" applyFont="1" applyFill="1" applyAlignment="1">
      <alignment horizontal="right"/>
    </xf>
    <xf numFmtId="0" fontId="3" fillId="0" borderId="0" xfId="74" applyFont="1" applyFill="1" applyBorder="1" applyAlignment="1">
      <alignment vertical="center" wrapText="1"/>
    </xf>
    <xf numFmtId="0" fontId="39" fillId="0" borderId="0" xfId="74" applyFont="1" applyFill="1" applyBorder="1" applyAlignment="1">
      <alignment horizontal="right" vertical="center"/>
    </xf>
    <xf numFmtId="0" fontId="39" fillId="0" borderId="0" xfId="74" applyFont="1" applyFill="1" applyBorder="1" applyAlignment="1">
      <alignment vertical="center"/>
    </xf>
    <xf numFmtId="0" fontId="36" fillId="0" borderId="0" xfId="74" applyFont="1" applyFill="1" applyBorder="1" applyAlignment="1">
      <alignment vertical="center"/>
    </xf>
    <xf numFmtId="0" fontId="3" fillId="0" borderId="0" xfId="74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24" borderId="0" xfId="0" applyFill="1"/>
    <xf numFmtId="0" fontId="6" fillId="0" borderId="0" xfId="74" applyFont="1" applyFill="1" applyBorder="1" applyAlignment="1">
      <alignment horizontal="left" vertical="center" wrapText="1"/>
    </xf>
    <xf numFmtId="164" fontId="7" fillId="0" borderId="44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7" fontId="38" fillId="0" borderId="42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vertical="center"/>
    </xf>
    <xf numFmtId="167" fontId="38" fillId="0" borderId="0" xfId="0" applyNumberFormat="1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44" xfId="0" applyNumberFormat="1" applyFont="1" applyFill="1" applyBorder="1" applyAlignment="1">
      <alignment horizontal="right"/>
    </xf>
    <xf numFmtId="0" fontId="36" fillId="0" borderId="38" xfId="0" applyFont="1" applyFill="1" applyBorder="1" applyAlignment="1">
      <alignment vertical="center"/>
    </xf>
    <xf numFmtId="167" fontId="38" fillId="0" borderId="45" xfId="0" applyNumberFormat="1" applyFont="1" applyFill="1" applyBorder="1" applyAlignment="1">
      <alignment horizontal="right"/>
    </xf>
    <xf numFmtId="164" fontId="7" fillId="0" borderId="46" xfId="0" applyNumberFormat="1" applyFont="1" applyFill="1" applyBorder="1" applyAlignment="1">
      <alignment vertical="center"/>
    </xf>
    <xf numFmtId="165" fontId="7" fillId="0" borderId="45" xfId="0" applyNumberFormat="1" applyFont="1" applyFill="1" applyBorder="1" applyAlignment="1">
      <alignment horizontal="right"/>
    </xf>
    <xf numFmtId="165" fontId="7" fillId="0" borderId="46" xfId="0" applyNumberFormat="1" applyFont="1" applyFill="1" applyBorder="1" applyAlignment="1">
      <alignment horizontal="right"/>
    </xf>
    <xf numFmtId="165" fontId="7" fillId="0" borderId="47" xfId="0" applyNumberFormat="1" applyFont="1" applyFill="1" applyBorder="1" applyAlignment="1">
      <alignment horizontal="right"/>
    </xf>
    <xf numFmtId="0" fontId="36" fillId="0" borderId="3" xfId="0" applyFont="1" applyFill="1" applyBorder="1" applyAlignment="1">
      <alignment vertical="center"/>
    </xf>
    <xf numFmtId="167" fontId="38" fillId="0" borderId="48" xfId="0" applyNumberFormat="1" applyFont="1" applyFill="1" applyBorder="1" applyAlignment="1">
      <alignment horizontal="right"/>
    </xf>
    <xf numFmtId="165" fontId="7" fillId="0" borderId="49" xfId="0" applyNumberFormat="1" applyFont="1" applyFill="1" applyBorder="1" applyAlignment="1">
      <alignment horizontal="right"/>
    </xf>
    <xf numFmtId="165" fontId="7" fillId="0" borderId="50" xfId="0" applyNumberFormat="1" applyFont="1" applyFill="1" applyBorder="1" applyAlignment="1">
      <alignment horizontal="right"/>
    </xf>
    <xf numFmtId="165" fontId="7" fillId="0" borderId="5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40" fillId="0" borderId="0" xfId="74" applyFont="1" applyFill="1" applyBorder="1" applyAlignment="1">
      <alignment horizontal="left" vertical="center" wrapText="1"/>
    </xf>
    <xf numFmtId="0" fontId="6" fillId="0" borderId="0" xfId="7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5" fillId="0" borderId="37" xfId="0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right" vertical="center"/>
    </xf>
    <xf numFmtId="0" fontId="35" fillId="0" borderId="7" xfId="0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</cellXfs>
  <cellStyles count="10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Explanatory Text 2" xfId="56"/>
    <cellStyle name="Explanatory Text 3" xfId="57"/>
    <cellStyle name="Good 2" xfId="58"/>
    <cellStyle name="Good 3" xfId="59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2" xfId="74"/>
    <cellStyle name="Normal 2 2" xfId="1"/>
    <cellStyle name="Normal 2 2 2" xfId="75"/>
    <cellStyle name="Normal 3" xfId="76"/>
    <cellStyle name="Normal 4" xfId="77"/>
    <cellStyle name="Normal 5" xfId="78"/>
    <cellStyle name="Normal 5 2" xfId="79"/>
    <cellStyle name="Normal 5 2 2" xfId="80"/>
    <cellStyle name="Normal 6" xfId="81"/>
    <cellStyle name="Normal 7" xfId="82"/>
    <cellStyle name="Normal 8" xfId="83"/>
    <cellStyle name="Normal 9" xfId="84"/>
    <cellStyle name="Normal 9 2" xfId="85"/>
    <cellStyle name="Note 2" xfId="86"/>
    <cellStyle name="Note 2 2" xfId="87"/>
    <cellStyle name="Note 3" xfId="88"/>
    <cellStyle name="Note 3 2" xfId="89"/>
    <cellStyle name="Output 2" xfId="90"/>
    <cellStyle name="Output 3" xfId="91"/>
    <cellStyle name="Percent 2" xfId="92"/>
    <cellStyle name="Title 2" xfId="93"/>
    <cellStyle name="Title 3" xfId="94"/>
    <cellStyle name="Total 2" xfId="95"/>
    <cellStyle name="Total 3" xfId="96"/>
    <cellStyle name="TXT2" xfId="97"/>
    <cellStyle name="Warning Text 2" xfId="98"/>
    <cellStyle name="Warning Text 3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escwa.un.org/sites/gif14/~70140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</sheetNames>
    <sheetDataSet>
      <sheetData sheetId="0">
        <row r="4">
          <cell r="B4" t="str">
            <v>Male</v>
          </cell>
          <cell r="C4" t="str">
            <v>Gender Gap</v>
          </cell>
          <cell r="D4" t="str">
            <v>FEMALE</v>
          </cell>
          <cell r="E4" t="str">
            <v>MALE</v>
          </cell>
        </row>
        <row r="5">
          <cell r="A5" t="str">
            <v>Libya</v>
          </cell>
          <cell r="B5">
            <v>68.790000000000006</v>
          </cell>
          <cell r="C5">
            <v>5.6199999999999903</v>
          </cell>
          <cell r="D5">
            <v>74.41</v>
          </cell>
          <cell r="E5">
            <v>68.790000000000006</v>
          </cell>
          <cell r="F5">
            <v>0.52</v>
          </cell>
        </row>
        <row r="6">
          <cell r="A6" t="str">
            <v>Tunisia</v>
          </cell>
          <cell r="B6">
            <v>72.3</v>
          </cell>
          <cell r="C6">
            <v>4.7400000000000091</v>
          </cell>
          <cell r="D6">
            <v>77.040000000000006</v>
          </cell>
          <cell r="E6">
            <v>72.3</v>
          </cell>
          <cell r="F6">
            <v>1.52</v>
          </cell>
        </row>
        <row r="7">
          <cell r="A7" t="str">
            <v>Bahrain</v>
          </cell>
          <cell r="B7">
            <v>75.58</v>
          </cell>
          <cell r="C7">
            <v>1.8400000000000034</v>
          </cell>
          <cell r="D7">
            <v>77.42</v>
          </cell>
          <cell r="E7">
            <v>75.58</v>
          </cell>
          <cell r="F7">
            <v>2.52</v>
          </cell>
        </row>
        <row r="8">
          <cell r="A8" t="str">
            <v>Iraq</v>
          </cell>
          <cell r="B8">
            <v>66.989999999999995</v>
          </cell>
          <cell r="C8">
            <v>4.4500000000000028</v>
          </cell>
          <cell r="D8">
            <v>71.44</v>
          </cell>
          <cell r="E8">
            <v>66.989999999999995</v>
          </cell>
          <cell r="F8">
            <v>3.52</v>
          </cell>
        </row>
        <row r="9">
          <cell r="A9" t="str">
            <v>Jordan</v>
          </cell>
          <cell r="B9">
            <v>72.209999999999994</v>
          </cell>
          <cell r="C9">
            <v>3.3100000000000023</v>
          </cell>
          <cell r="D9">
            <v>75.52</v>
          </cell>
          <cell r="E9">
            <v>72.209999999999994</v>
          </cell>
          <cell r="F9">
            <v>4.5199999999999996</v>
          </cell>
        </row>
        <row r="10">
          <cell r="A10" t="str">
            <v>Qatar</v>
          </cell>
          <cell r="B10">
            <v>77.099999999999994</v>
          </cell>
          <cell r="C10">
            <v>2.5800000000000125</v>
          </cell>
          <cell r="D10">
            <v>79.680000000000007</v>
          </cell>
          <cell r="E10">
            <v>77.099999999999994</v>
          </cell>
          <cell r="F10">
            <v>5.52</v>
          </cell>
        </row>
        <row r="11">
          <cell r="A11" t="str">
            <v>Syrian Arab Republic</v>
          </cell>
          <cell r="B11">
            <v>63.98</v>
          </cell>
          <cell r="C11">
            <v>12.280000000000008</v>
          </cell>
          <cell r="D11">
            <v>76.260000000000005</v>
          </cell>
          <cell r="E11">
            <v>63.98</v>
          </cell>
          <cell r="F11">
            <v>6.52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50"/>
  <sheetViews>
    <sheetView tabSelected="1" zoomScale="80" zoomScaleNormal="80" workbookViewId="0">
      <selection activeCell="B5" sqref="B5:D5"/>
    </sheetView>
  </sheetViews>
  <sheetFormatPr defaultRowHeight="14.4" x14ac:dyDescent="0.3"/>
  <cols>
    <col min="1" max="1" width="18.5546875" customWidth="1"/>
    <col min="4" max="4" width="12.33203125" customWidth="1"/>
    <col min="7" max="7" width="12.6640625" customWidth="1"/>
    <col min="10" max="10" width="12.5546875" customWidth="1"/>
    <col min="13" max="13" width="11.6640625" customWidth="1"/>
    <col min="16" max="16" width="12" customWidth="1"/>
    <col min="19" max="19" width="11.44140625" customWidth="1"/>
    <col min="22" max="22" width="14" customWidth="1"/>
    <col min="25" max="25" width="12.33203125" customWidth="1"/>
    <col min="26" max="26" width="17.109375" customWidth="1"/>
  </cols>
  <sheetData>
    <row r="1" spans="1:27" x14ac:dyDescent="0.3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24"/>
      <c r="AA1" s="1"/>
    </row>
    <row r="2" spans="1:27" x14ac:dyDescent="0.3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x14ac:dyDescent="0.3">
      <c r="A3" s="86" t="s">
        <v>1</v>
      </c>
      <c r="B3" s="90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77" t="s">
        <v>39</v>
      </c>
      <c r="AA3" s="1"/>
    </row>
    <row r="4" spans="1:27" x14ac:dyDescent="0.3">
      <c r="A4" s="87"/>
      <c r="B4" s="70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78"/>
      <c r="AA4" s="1"/>
    </row>
    <row r="5" spans="1:27" x14ac:dyDescent="0.3">
      <c r="A5" s="87"/>
      <c r="B5" s="80" t="s">
        <v>70</v>
      </c>
      <c r="C5" s="81"/>
      <c r="D5" s="82"/>
      <c r="E5" s="83" t="s">
        <v>4</v>
      </c>
      <c r="F5" s="84"/>
      <c r="G5" s="85"/>
      <c r="H5" s="83" t="s">
        <v>5</v>
      </c>
      <c r="I5" s="84"/>
      <c r="J5" s="85"/>
      <c r="K5" s="80" t="s">
        <v>6</v>
      </c>
      <c r="L5" s="81"/>
      <c r="M5" s="82"/>
      <c r="N5" s="80" t="s">
        <v>7</v>
      </c>
      <c r="O5" s="81"/>
      <c r="P5" s="82"/>
      <c r="Q5" s="80" t="s">
        <v>8</v>
      </c>
      <c r="R5" s="81"/>
      <c r="S5" s="82"/>
      <c r="T5" s="80" t="s">
        <v>9</v>
      </c>
      <c r="U5" s="81"/>
      <c r="V5" s="82"/>
      <c r="W5" s="80" t="s">
        <v>10</v>
      </c>
      <c r="X5" s="81"/>
      <c r="Y5" s="82"/>
      <c r="Z5" s="78"/>
      <c r="AA5" s="7"/>
    </row>
    <row r="6" spans="1:27" x14ac:dyDescent="0.3">
      <c r="A6" s="87"/>
      <c r="B6" s="11" t="s">
        <v>11</v>
      </c>
      <c r="C6" s="12" t="s">
        <v>12</v>
      </c>
      <c r="D6" s="13" t="s">
        <v>64</v>
      </c>
      <c r="E6" s="11" t="s">
        <v>11</v>
      </c>
      <c r="F6" s="12" t="s">
        <v>12</v>
      </c>
      <c r="G6" s="13" t="s">
        <v>64</v>
      </c>
      <c r="H6" s="11" t="s">
        <v>11</v>
      </c>
      <c r="I6" s="12" t="s">
        <v>12</v>
      </c>
      <c r="J6" s="13" t="s">
        <v>64</v>
      </c>
      <c r="K6" s="11" t="s">
        <v>11</v>
      </c>
      <c r="L6" s="12" t="s">
        <v>12</v>
      </c>
      <c r="M6" s="13" t="s">
        <v>64</v>
      </c>
      <c r="N6" s="11" t="s">
        <v>11</v>
      </c>
      <c r="O6" s="12" t="s">
        <v>12</v>
      </c>
      <c r="P6" s="13" t="s">
        <v>64</v>
      </c>
      <c r="Q6" s="11" t="s">
        <v>11</v>
      </c>
      <c r="R6" s="12" t="s">
        <v>12</v>
      </c>
      <c r="S6" s="13" t="s">
        <v>64</v>
      </c>
      <c r="T6" s="11" t="s">
        <v>11</v>
      </c>
      <c r="U6" s="12" t="s">
        <v>12</v>
      </c>
      <c r="V6" s="13" t="s">
        <v>64</v>
      </c>
      <c r="W6" s="48" t="s">
        <v>11</v>
      </c>
      <c r="X6" s="49" t="s">
        <v>12</v>
      </c>
      <c r="Y6" s="50" t="s">
        <v>64</v>
      </c>
      <c r="Z6" s="78"/>
      <c r="AA6" s="7"/>
    </row>
    <row r="7" spans="1:27" ht="24" x14ac:dyDescent="0.3">
      <c r="A7" s="88"/>
      <c r="B7" s="14" t="s">
        <v>13</v>
      </c>
      <c r="C7" s="15" t="s">
        <v>14</v>
      </c>
      <c r="D7" s="16" t="s">
        <v>69</v>
      </c>
      <c r="E7" s="14" t="s">
        <v>13</v>
      </c>
      <c r="F7" s="15" t="s">
        <v>14</v>
      </c>
      <c r="G7" s="16" t="s">
        <v>69</v>
      </c>
      <c r="H7" s="14" t="s">
        <v>13</v>
      </c>
      <c r="I7" s="15" t="s">
        <v>14</v>
      </c>
      <c r="J7" s="16" t="s">
        <v>69</v>
      </c>
      <c r="K7" s="14" t="s">
        <v>13</v>
      </c>
      <c r="L7" s="15" t="s">
        <v>14</v>
      </c>
      <c r="M7" s="16" t="s">
        <v>69</v>
      </c>
      <c r="N7" s="14" t="s">
        <v>13</v>
      </c>
      <c r="O7" s="15" t="s">
        <v>14</v>
      </c>
      <c r="P7" s="16" t="s">
        <v>69</v>
      </c>
      <c r="Q7" s="14" t="s">
        <v>13</v>
      </c>
      <c r="R7" s="15" t="s">
        <v>14</v>
      </c>
      <c r="S7" s="16" t="s">
        <v>69</v>
      </c>
      <c r="T7" s="14" t="s">
        <v>13</v>
      </c>
      <c r="U7" s="15" t="s">
        <v>14</v>
      </c>
      <c r="V7" s="16" t="s">
        <v>69</v>
      </c>
      <c r="W7" s="14" t="s">
        <v>13</v>
      </c>
      <c r="X7" s="15" t="s">
        <v>14</v>
      </c>
      <c r="Y7" s="16" t="s">
        <v>69</v>
      </c>
      <c r="Z7" s="79"/>
      <c r="AA7" s="7"/>
    </row>
    <row r="8" spans="1:27" x14ac:dyDescent="0.3">
      <c r="A8" s="17" t="s">
        <v>15</v>
      </c>
      <c r="B8" s="51">
        <v>48.04</v>
      </c>
      <c r="C8" s="52">
        <v>46.55</v>
      </c>
      <c r="D8" s="46">
        <f>B8-C8</f>
        <v>1.490000000000002</v>
      </c>
      <c r="E8" s="51">
        <v>52.35</v>
      </c>
      <c r="F8" s="52">
        <v>50.61</v>
      </c>
      <c r="G8" s="46">
        <f>E8-F8</f>
        <v>1.740000000000002</v>
      </c>
      <c r="H8" s="51">
        <v>63.04</v>
      </c>
      <c r="I8" s="52">
        <v>60.11</v>
      </c>
      <c r="J8" s="46">
        <f>H8-I8</f>
        <v>2.9299999999999997</v>
      </c>
      <c r="K8" s="51">
        <v>68.83</v>
      </c>
      <c r="L8" s="52">
        <v>65.63</v>
      </c>
      <c r="M8" s="46">
        <f>K8-L8</f>
        <v>3.2000000000000028</v>
      </c>
      <c r="N8" s="53">
        <v>70.63</v>
      </c>
      <c r="O8" s="54">
        <v>67.72</v>
      </c>
      <c r="P8" s="18">
        <f>N8-O8</f>
        <v>2.9099999999999966</v>
      </c>
      <c r="Q8" s="51">
        <v>73.33</v>
      </c>
      <c r="R8" s="52">
        <v>69.2</v>
      </c>
      <c r="S8" s="46">
        <f>Q8-R8</f>
        <v>4.1299999999999955</v>
      </c>
      <c r="T8" s="51">
        <v>75.22</v>
      </c>
      <c r="U8" s="52">
        <v>71.02</v>
      </c>
      <c r="V8" s="46">
        <f>T8-U8</f>
        <v>4.2000000000000028</v>
      </c>
      <c r="W8" s="55">
        <v>76.84</v>
      </c>
      <c r="X8" s="56">
        <v>72.14</v>
      </c>
      <c r="Y8" s="57">
        <f>(W8-X8)</f>
        <v>4.7000000000000028</v>
      </c>
      <c r="Z8" s="58" t="s">
        <v>40</v>
      </c>
      <c r="AA8" s="2"/>
    </row>
    <row r="9" spans="1:27" x14ac:dyDescent="0.3">
      <c r="A9" s="19" t="s">
        <v>16</v>
      </c>
      <c r="B9" s="59">
        <v>58.54</v>
      </c>
      <c r="C9" s="60">
        <v>52.66</v>
      </c>
      <c r="D9" s="47">
        <f>B9-C9</f>
        <v>5.8800000000000026</v>
      </c>
      <c r="E9" s="59">
        <v>67.680000000000007</v>
      </c>
      <c r="F9" s="60">
        <v>63.61</v>
      </c>
      <c r="G9" s="47">
        <f t="shared" ref="G9:G28" si="0">E9-F9</f>
        <v>4.0700000000000074</v>
      </c>
      <c r="H9" s="59">
        <v>72.099999999999994</v>
      </c>
      <c r="I9" s="60">
        <v>69.36</v>
      </c>
      <c r="J9" s="47">
        <f t="shared" ref="J9:J28" si="1">H9-I9</f>
        <v>2.7399999999999949</v>
      </c>
      <c r="K9" s="59">
        <v>74.06</v>
      </c>
      <c r="L9" s="60">
        <v>71.98</v>
      </c>
      <c r="M9" s="47">
        <f t="shared" ref="M9:M28" si="2">K9-L9</f>
        <v>2.0799999999999983</v>
      </c>
      <c r="N9" s="53">
        <v>75.06</v>
      </c>
      <c r="O9" s="54">
        <v>73.19</v>
      </c>
      <c r="P9" s="18">
        <f t="shared" ref="P9:P28" si="3">N9-O9</f>
        <v>1.8700000000000045</v>
      </c>
      <c r="Q9" s="59">
        <v>75.91</v>
      </c>
      <c r="R9" s="60">
        <v>74.209999999999994</v>
      </c>
      <c r="S9" s="47">
        <f t="shared" ref="S9:S28" si="4">Q9-R9</f>
        <v>1.7000000000000028</v>
      </c>
      <c r="T9" s="59">
        <v>76.67</v>
      </c>
      <c r="U9" s="60">
        <v>74.91</v>
      </c>
      <c r="V9" s="47">
        <f t="shared" ref="V9:V28" si="5">T9-U9</f>
        <v>1.7600000000000051</v>
      </c>
      <c r="W9" s="61">
        <v>77.42</v>
      </c>
      <c r="X9" s="62">
        <v>75.58</v>
      </c>
      <c r="Y9" s="63">
        <f t="shared" ref="Y9:Y28" si="6">(W9-X9)</f>
        <v>1.8400000000000034</v>
      </c>
      <c r="Z9" s="64" t="s">
        <v>41</v>
      </c>
      <c r="AA9" s="2"/>
    </row>
    <row r="10" spans="1:27" x14ac:dyDescent="0.3">
      <c r="A10" s="19" t="s">
        <v>17</v>
      </c>
      <c r="B10" s="59">
        <v>44</v>
      </c>
      <c r="C10" s="60">
        <v>41</v>
      </c>
      <c r="D10" s="47">
        <f>B10-C10</f>
        <v>3</v>
      </c>
      <c r="E10" s="59">
        <v>48.59</v>
      </c>
      <c r="F10" s="60">
        <v>45.17</v>
      </c>
      <c r="G10" s="47">
        <f t="shared" si="0"/>
        <v>3.4200000000000017</v>
      </c>
      <c r="H10" s="59">
        <v>53.91</v>
      </c>
      <c r="I10" s="60">
        <v>50.7</v>
      </c>
      <c r="J10" s="47">
        <f t="shared" si="1"/>
        <v>3.2099999999999937</v>
      </c>
      <c r="K10" s="59">
        <v>59.4</v>
      </c>
      <c r="L10" s="60">
        <v>56.27</v>
      </c>
      <c r="M10" s="47">
        <f t="shared" si="2"/>
        <v>3.1299999999999955</v>
      </c>
      <c r="N10" s="53">
        <v>60.85</v>
      </c>
      <c r="O10" s="54">
        <v>57.75</v>
      </c>
      <c r="P10" s="18">
        <f t="shared" si="3"/>
        <v>3.1000000000000014</v>
      </c>
      <c r="Q10" s="59">
        <v>61.24</v>
      </c>
      <c r="R10" s="60">
        <v>58.01</v>
      </c>
      <c r="S10" s="47">
        <f t="shared" si="4"/>
        <v>3.230000000000004</v>
      </c>
      <c r="T10" s="59">
        <v>62.51</v>
      </c>
      <c r="U10" s="60">
        <v>59.31</v>
      </c>
      <c r="V10" s="47">
        <f t="shared" si="5"/>
        <v>3.1999999999999957</v>
      </c>
      <c r="W10" s="61">
        <v>64.5</v>
      </c>
      <c r="X10" s="62">
        <v>61.2</v>
      </c>
      <c r="Y10" s="63">
        <f t="shared" si="6"/>
        <v>3.2999999999999972</v>
      </c>
      <c r="Z10" s="64" t="s">
        <v>42</v>
      </c>
      <c r="AA10" s="2"/>
    </row>
    <row r="11" spans="1:27" x14ac:dyDescent="0.3">
      <c r="A11" s="19" t="s">
        <v>18</v>
      </c>
      <c r="B11" s="59">
        <v>46.51</v>
      </c>
      <c r="C11" s="60">
        <v>43.87</v>
      </c>
      <c r="D11" s="47">
        <f t="shared" ref="D11:D28" si="7">B11-C11</f>
        <v>2.6400000000000006</v>
      </c>
      <c r="E11" s="59">
        <v>52.41</v>
      </c>
      <c r="F11" s="60">
        <v>49.4</v>
      </c>
      <c r="G11" s="47">
        <f t="shared" si="0"/>
        <v>3.009999999999998</v>
      </c>
      <c r="H11" s="59">
        <v>56.24</v>
      </c>
      <c r="I11" s="60">
        <v>53.15</v>
      </c>
      <c r="J11" s="47">
        <f t="shared" si="1"/>
        <v>3.0900000000000034</v>
      </c>
      <c r="K11" s="59">
        <v>58.67</v>
      </c>
      <c r="L11" s="60">
        <v>55.42</v>
      </c>
      <c r="M11" s="47">
        <f t="shared" si="2"/>
        <v>3.25</v>
      </c>
      <c r="N11" s="53">
        <v>58.71</v>
      </c>
      <c r="O11" s="54">
        <v>55.39</v>
      </c>
      <c r="P11" s="18">
        <f t="shared" si="3"/>
        <v>3.3200000000000003</v>
      </c>
      <c r="Q11" s="59">
        <v>58.78</v>
      </c>
      <c r="R11" s="60">
        <v>55.85</v>
      </c>
      <c r="S11" s="47">
        <f t="shared" si="4"/>
        <v>2.9299999999999997</v>
      </c>
      <c r="T11" s="59">
        <v>60.54</v>
      </c>
      <c r="U11" s="60">
        <v>57.6</v>
      </c>
      <c r="V11" s="47">
        <f t="shared" si="5"/>
        <v>2.9399999999999977</v>
      </c>
      <c r="W11" s="61">
        <v>63.24</v>
      </c>
      <c r="X11" s="62">
        <v>60.04</v>
      </c>
      <c r="Y11" s="63">
        <f t="shared" si="6"/>
        <v>3.2000000000000028</v>
      </c>
      <c r="Z11" s="64" t="s">
        <v>43</v>
      </c>
      <c r="AA11" s="2"/>
    </row>
    <row r="12" spans="1:27" x14ac:dyDescent="0.3">
      <c r="A12" s="19" t="s">
        <v>19</v>
      </c>
      <c r="B12" s="59">
        <v>50.66</v>
      </c>
      <c r="C12" s="60">
        <v>47.92</v>
      </c>
      <c r="D12" s="47">
        <f t="shared" si="7"/>
        <v>2.7399999999999949</v>
      </c>
      <c r="E12" s="59">
        <v>54.8</v>
      </c>
      <c r="F12" s="60">
        <v>51.14</v>
      </c>
      <c r="G12" s="47">
        <f t="shared" si="0"/>
        <v>3.6599999999999966</v>
      </c>
      <c r="H12" s="59">
        <v>62.2</v>
      </c>
      <c r="I12" s="60">
        <v>57.67</v>
      </c>
      <c r="J12" s="47">
        <f t="shared" si="1"/>
        <v>4.5300000000000011</v>
      </c>
      <c r="K12" s="59">
        <v>67.87</v>
      </c>
      <c r="L12" s="60">
        <v>63.08</v>
      </c>
      <c r="M12" s="47">
        <f t="shared" si="2"/>
        <v>4.7900000000000063</v>
      </c>
      <c r="N12" s="53">
        <v>70.430000000000007</v>
      </c>
      <c r="O12" s="54">
        <v>65.599999999999994</v>
      </c>
      <c r="P12" s="18">
        <f t="shared" si="3"/>
        <v>4.8300000000000125</v>
      </c>
      <c r="Q12" s="59">
        <v>71.42</v>
      </c>
      <c r="R12" s="60">
        <v>66.650000000000006</v>
      </c>
      <c r="S12" s="47">
        <f t="shared" si="4"/>
        <v>4.769999999999996</v>
      </c>
      <c r="T12" s="59">
        <v>72.22</v>
      </c>
      <c r="U12" s="60">
        <v>67.62</v>
      </c>
      <c r="V12" s="47">
        <f t="shared" si="5"/>
        <v>4.5999999999999943</v>
      </c>
      <c r="W12" s="61">
        <v>73.05</v>
      </c>
      <c r="X12" s="62">
        <v>68.709999999999994</v>
      </c>
      <c r="Y12" s="63">
        <f t="shared" si="6"/>
        <v>4.3400000000000034</v>
      </c>
      <c r="Z12" s="64" t="s">
        <v>44</v>
      </c>
      <c r="AA12" s="2"/>
    </row>
    <row r="13" spans="1:27" x14ac:dyDescent="0.3">
      <c r="A13" s="19" t="s">
        <v>20</v>
      </c>
      <c r="B13" s="59">
        <v>50.27</v>
      </c>
      <c r="C13" s="60">
        <v>51.48</v>
      </c>
      <c r="D13" s="47">
        <f>B13-C13</f>
        <v>-1.2099999999999937</v>
      </c>
      <c r="E13" s="59">
        <v>59.51</v>
      </c>
      <c r="F13" s="60">
        <v>59.48</v>
      </c>
      <c r="G13" s="47">
        <f t="shared" si="0"/>
        <v>3.0000000000001137E-2</v>
      </c>
      <c r="H13" s="59">
        <v>66.25</v>
      </c>
      <c r="I13" s="60">
        <v>53.03</v>
      </c>
      <c r="J13" s="47">
        <f>H13-I13</f>
        <v>13.219999999999999</v>
      </c>
      <c r="K13" s="59">
        <v>70.64</v>
      </c>
      <c r="L13" s="60">
        <v>64.34</v>
      </c>
      <c r="M13" s="47">
        <f t="shared" si="2"/>
        <v>6.2999999999999972</v>
      </c>
      <c r="N13" s="53">
        <v>71.86</v>
      </c>
      <c r="O13" s="54">
        <v>66.459999999999994</v>
      </c>
      <c r="P13" s="18">
        <f t="shared" si="3"/>
        <v>5.4000000000000057</v>
      </c>
      <c r="Q13" s="59">
        <v>71.010000000000005</v>
      </c>
      <c r="R13" s="60">
        <v>66.86</v>
      </c>
      <c r="S13" s="47">
        <f t="shared" si="4"/>
        <v>4.1500000000000057</v>
      </c>
      <c r="T13" s="59">
        <v>71.19</v>
      </c>
      <c r="U13" s="60">
        <v>65.09</v>
      </c>
      <c r="V13" s="47">
        <f t="shared" si="5"/>
        <v>6.0999999999999943</v>
      </c>
      <c r="W13" s="61">
        <v>71.44</v>
      </c>
      <c r="X13" s="62">
        <v>66.989999999999995</v>
      </c>
      <c r="Y13" s="63">
        <f t="shared" si="6"/>
        <v>4.4500000000000028</v>
      </c>
      <c r="Z13" s="64" t="s">
        <v>45</v>
      </c>
      <c r="AA13" s="2"/>
    </row>
    <row r="14" spans="1:27" x14ac:dyDescent="0.3">
      <c r="A14" s="19" t="s">
        <v>21</v>
      </c>
      <c r="B14" s="59">
        <v>55.09</v>
      </c>
      <c r="C14" s="60">
        <v>54.18</v>
      </c>
      <c r="D14" s="47">
        <f t="shared" si="7"/>
        <v>0.91000000000000369</v>
      </c>
      <c r="E14" s="59">
        <v>63.04</v>
      </c>
      <c r="F14" s="60">
        <v>60.75</v>
      </c>
      <c r="G14" s="47">
        <f t="shared" si="0"/>
        <v>2.2899999999999991</v>
      </c>
      <c r="H14" s="59">
        <v>68.760000000000005</v>
      </c>
      <c r="I14" s="60">
        <v>65.900000000000006</v>
      </c>
      <c r="J14" s="47">
        <f t="shared" si="1"/>
        <v>2.8599999999999994</v>
      </c>
      <c r="K14" s="59">
        <v>71.91</v>
      </c>
      <c r="L14" s="60">
        <v>69.09</v>
      </c>
      <c r="M14" s="47">
        <f t="shared" si="2"/>
        <v>2.8199999999999932</v>
      </c>
      <c r="N14" s="53">
        <v>72.77</v>
      </c>
      <c r="O14" s="54">
        <v>69.95</v>
      </c>
      <c r="P14" s="18">
        <f t="shared" si="3"/>
        <v>2.8199999999999932</v>
      </c>
      <c r="Q14" s="59">
        <v>73.75</v>
      </c>
      <c r="R14" s="60">
        <v>70.77</v>
      </c>
      <c r="S14" s="47">
        <f t="shared" si="4"/>
        <v>2.980000000000004</v>
      </c>
      <c r="T14" s="59">
        <v>74.63</v>
      </c>
      <c r="U14" s="60">
        <v>71.52</v>
      </c>
      <c r="V14" s="47">
        <f t="shared" si="5"/>
        <v>3.1099999999999994</v>
      </c>
      <c r="W14" s="61">
        <v>75.52</v>
      </c>
      <c r="X14" s="62">
        <v>72.209999999999994</v>
      </c>
      <c r="Y14" s="63">
        <f t="shared" si="6"/>
        <v>3.3100000000000023</v>
      </c>
      <c r="Z14" s="64" t="s">
        <v>46</v>
      </c>
      <c r="AA14" s="2"/>
    </row>
    <row r="15" spans="1:27" x14ac:dyDescent="0.3">
      <c r="A15" s="19" t="s">
        <v>22</v>
      </c>
      <c r="B15" s="59">
        <v>63.43</v>
      </c>
      <c r="C15" s="60">
        <v>60.96</v>
      </c>
      <c r="D15" s="47">
        <f t="shared" si="7"/>
        <v>2.4699999999999989</v>
      </c>
      <c r="E15" s="59">
        <v>68.61</v>
      </c>
      <c r="F15" s="60">
        <v>65.84</v>
      </c>
      <c r="G15" s="47">
        <f t="shared" si="0"/>
        <v>2.769999999999996</v>
      </c>
      <c r="H15" s="59">
        <v>71.7</v>
      </c>
      <c r="I15" s="60">
        <v>69.41</v>
      </c>
      <c r="J15" s="47">
        <f t="shared" si="1"/>
        <v>2.2900000000000063</v>
      </c>
      <c r="K15" s="59">
        <v>73.569999999999993</v>
      </c>
      <c r="L15" s="60">
        <v>71.680000000000007</v>
      </c>
      <c r="M15" s="47">
        <f t="shared" si="2"/>
        <v>1.8899999999999864</v>
      </c>
      <c r="N15" s="53">
        <v>74.08</v>
      </c>
      <c r="O15" s="54">
        <v>72.19</v>
      </c>
      <c r="P15" s="18">
        <f t="shared" si="3"/>
        <v>1.8900000000000006</v>
      </c>
      <c r="Q15" s="59">
        <v>74.48</v>
      </c>
      <c r="R15" s="60">
        <v>72.55</v>
      </c>
      <c r="S15" s="47">
        <f t="shared" si="4"/>
        <v>1.9300000000000068</v>
      </c>
      <c r="T15" s="59">
        <v>74.849999999999994</v>
      </c>
      <c r="U15" s="60">
        <v>72.88</v>
      </c>
      <c r="V15" s="47">
        <f t="shared" si="5"/>
        <v>1.9699999999999989</v>
      </c>
      <c r="W15" s="61">
        <v>75.56</v>
      </c>
      <c r="X15" s="62">
        <v>73.34</v>
      </c>
      <c r="Y15" s="63">
        <f t="shared" si="6"/>
        <v>2.2199999999999989</v>
      </c>
      <c r="Z15" s="64" t="s">
        <v>47</v>
      </c>
      <c r="AA15" s="2"/>
    </row>
    <row r="16" spans="1:27" x14ac:dyDescent="0.3">
      <c r="A16" s="19" t="s">
        <v>23</v>
      </c>
      <c r="B16" s="59">
        <v>65.83</v>
      </c>
      <c r="C16" s="60">
        <v>62.29</v>
      </c>
      <c r="D16" s="47">
        <f t="shared" si="7"/>
        <v>3.5399999999999991</v>
      </c>
      <c r="E16" s="59">
        <v>68.55</v>
      </c>
      <c r="F16" s="60">
        <v>64.959999999999994</v>
      </c>
      <c r="G16" s="47">
        <f t="shared" si="0"/>
        <v>3.5900000000000034</v>
      </c>
      <c r="H16" s="59">
        <v>70.12</v>
      </c>
      <c r="I16" s="60">
        <v>66.680000000000007</v>
      </c>
      <c r="J16" s="47">
        <f t="shared" si="1"/>
        <v>3.4399999999999977</v>
      </c>
      <c r="K16" s="59">
        <v>72.540000000000006</v>
      </c>
      <c r="L16" s="60">
        <v>69.62</v>
      </c>
      <c r="M16" s="47">
        <f t="shared" si="2"/>
        <v>2.9200000000000017</v>
      </c>
      <c r="N16" s="53">
        <v>74.81</v>
      </c>
      <c r="O16" s="54">
        <v>71.73</v>
      </c>
      <c r="P16" s="18">
        <f t="shared" si="3"/>
        <v>3.0799999999999983</v>
      </c>
      <c r="Q16" s="59">
        <v>77.44</v>
      </c>
      <c r="R16" s="60">
        <v>73.91</v>
      </c>
      <c r="S16" s="47">
        <f t="shared" si="4"/>
        <v>3.5300000000000011</v>
      </c>
      <c r="T16" s="59">
        <v>79.73</v>
      </c>
      <c r="U16" s="60">
        <v>76.040000000000006</v>
      </c>
      <c r="V16" s="47">
        <f t="shared" si="5"/>
        <v>3.6899999999999977</v>
      </c>
      <c r="W16" s="61">
        <v>80.87</v>
      </c>
      <c r="X16" s="62">
        <v>77.14</v>
      </c>
      <c r="Y16" s="63">
        <f t="shared" si="6"/>
        <v>3.730000000000004</v>
      </c>
      <c r="Z16" s="64" t="s">
        <v>48</v>
      </c>
      <c r="AA16" s="2"/>
    </row>
    <row r="17" spans="1:255" x14ac:dyDescent="0.3">
      <c r="A17" s="19" t="s">
        <v>24</v>
      </c>
      <c r="B17" s="59">
        <v>48.25</v>
      </c>
      <c r="C17" s="60">
        <v>45.67</v>
      </c>
      <c r="D17" s="47">
        <f t="shared" si="7"/>
        <v>2.5799999999999983</v>
      </c>
      <c r="E17" s="59">
        <v>60.44</v>
      </c>
      <c r="F17" s="60">
        <v>56.63</v>
      </c>
      <c r="G17" s="47">
        <f t="shared" si="0"/>
        <v>3.8099999999999952</v>
      </c>
      <c r="H17" s="59">
        <v>67.53</v>
      </c>
      <c r="I17" s="60">
        <v>63.9</v>
      </c>
      <c r="J17" s="47">
        <f t="shared" si="1"/>
        <v>3.6300000000000026</v>
      </c>
      <c r="K17" s="59">
        <v>71.17</v>
      </c>
      <c r="L17" s="60">
        <v>67.81</v>
      </c>
      <c r="M17" s="47">
        <f t="shared" si="2"/>
        <v>3.3599999999999994</v>
      </c>
      <c r="N17" s="53">
        <v>71.959999999999994</v>
      </c>
      <c r="O17" s="54">
        <v>68.66</v>
      </c>
      <c r="P17" s="18">
        <f t="shared" si="3"/>
        <v>3.2999999999999972</v>
      </c>
      <c r="Q17" s="59">
        <v>72.78</v>
      </c>
      <c r="R17" s="60">
        <v>69.09</v>
      </c>
      <c r="S17" s="47">
        <f t="shared" si="4"/>
        <v>3.6899999999999977</v>
      </c>
      <c r="T17" s="59">
        <v>74.41</v>
      </c>
      <c r="U17" s="60">
        <v>69.52</v>
      </c>
      <c r="V17" s="47">
        <f t="shared" si="5"/>
        <v>4.8900000000000006</v>
      </c>
      <c r="W17" s="61">
        <v>74.41</v>
      </c>
      <c r="X17" s="62">
        <v>68.790000000000006</v>
      </c>
      <c r="Y17" s="63">
        <f t="shared" si="6"/>
        <v>5.6199999999999903</v>
      </c>
      <c r="Z17" s="64" t="s">
        <v>60</v>
      </c>
      <c r="AA17" s="2"/>
    </row>
    <row r="18" spans="1:255" x14ac:dyDescent="0.3">
      <c r="A18" s="19" t="s">
        <v>25</v>
      </c>
      <c r="B18" s="59">
        <v>45.8</v>
      </c>
      <c r="C18" s="60">
        <v>44.59</v>
      </c>
      <c r="D18" s="47">
        <f t="shared" si="7"/>
        <v>1.2099999999999937</v>
      </c>
      <c r="E18" s="59">
        <v>51.48</v>
      </c>
      <c r="F18" s="60">
        <v>49.09</v>
      </c>
      <c r="G18" s="47">
        <f t="shared" si="0"/>
        <v>2.3899999999999935</v>
      </c>
      <c r="H18" s="59">
        <v>57.08</v>
      </c>
      <c r="I18" s="60">
        <v>54.42</v>
      </c>
      <c r="J18" s="47">
        <f t="shared" si="1"/>
        <v>2.6599999999999966</v>
      </c>
      <c r="K18" s="59">
        <v>60.23</v>
      </c>
      <c r="L18" s="60">
        <v>57.5</v>
      </c>
      <c r="M18" s="47">
        <f t="shared" si="2"/>
        <v>2.7299999999999969</v>
      </c>
      <c r="N18" s="53">
        <v>61.4</v>
      </c>
      <c r="O18" s="54">
        <v>58.31</v>
      </c>
      <c r="P18" s="18">
        <f t="shared" si="3"/>
        <v>3.0899999999999963</v>
      </c>
      <c r="Q18" s="59">
        <v>61.89</v>
      </c>
      <c r="R18" s="60">
        <v>58.64</v>
      </c>
      <c r="S18" s="47">
        <f t="shared" si="4"/>
        <v>3.25</v>
      </c>
      <c r="T18" s="59">
        <v>62.85</v>
      </c>
      <c r="U18" s="60">
        <v>59.73</v>
      </c>
      <c r="V18" s="47">
        <f t="shared" si="5"/>
        <v>3.1200000000000045</v>
      </c>
      <c r="W18" s="61">
        <v>64.25</v>
      </c>
      <c r="X18" s="62">
        <v>61.29</v>
      </c>
      <c r="Y18" s="63">
        <f t="shared" si="6"/>
        <v>2.9600000000000009</v>
      </c>
      <c r="Z18" s="64" t="s">
        <v>49</v>
      </c>
      <c r="AA18" s="2"/>
    </row>
    <row r="19" spans="1:255" x14ac:dyDescent="0.3">
      <c r="A19" s="19" t="s">
        <v>26</v>
      </c>
      <c r="B19" s="59">
        <v>50.46</v>
      </c>
      <c r="C19" s="60">
        <v>48.59</v>
      </c>
      <c r="D19" s="47">
        <f t="shared" si="7"/>
        <v>1.8699999999999974</v>
      </c>
      <c r="E19" s="59">
        <v>54.55</v>
      </c>
      <c r="F19" s="60">
        <v>52.49</v>
      </c>
      <c r="G19" s="47">
        <f t="shared" si="0"/>
        <v>2.0599999999999952</v>
      </c>
      <c r="H19" s="59">
        <v>61.1</v>
      </c>
      <c r="I19" s="60">
        <v>58.05</v>
      </c>
      <c r="J19" s="47">
        <f t="shared" si="1"/>
        <v>3.0500000000000043</v>
      </c>
      <c r="K19" s="59">
        <v>67.66</v>
      </c>
      <c r="L19" s="60">
        <v>64.260000000000005</v>
      </c>
      <c r="M19" s="47">
        <f t="shared" si="2"/>
        <v>3.3999999999999915</v>
      </c>
      <c r="N19" s="53">
        <v>69.25</v>
      </c>
      <c r="O19" s="54">
        <v>65.989999999999995</v>
      </c>
      <c r="P19" s="18">
        <f t="shared" si="3"/>
        <v>3.2600000000000051</v>
      </c>
      <c r="Q19" s="59">
        <v>70.95</v>
      </c>
      <c r="R19" s="60">
        <v>68.040000000000006</v>
      </c>
      <c r="S19" s="47">
        <f t="shared" si="4"/>
        <v>2.9099999999999966</v>
      </c>
      <c r="T19" s="59">
        <v>72.739999999999995</v>
      </c>
      <c r="U19" s="60">
        <v>70.23</v>
      </c>
      <c r="V19" s="47">
        <f t="shared" si="5"/>
        <v>2.5099999999999909</v>
      </c>
      <c r="W19" s="61">
        <v>74.62</v>
      </c>
      <c r="X19" s="62">
        <v>72.599999999999994</v>
      </c>
      <c r="Y19" s="63">
        <f t="shared" si="6"/>
        <v>2.0200000000000102</v>
      </c>
      <c r="Z19" s="64" t="s">
        <v>50</v>
      </c>
      <c r="AA19" s="2"/>
    </row>
    <row r="20" spans="1:255" x14ac:dyDescent="0.3">
      <c r="A20" s="19" t="s">
        <v>27</v>
      </c>
      <c r="B20" s="59">
        <v>45.64</v>
      </c>
      <c r="C20" s="60">
        <v>43.8</v>
      </c>
      <c r="D20" s="47">
        <f t="shared" si="7"/>
        <v>1.8400000000000034</v>
      </c>
      <c r="E20" s="59">
        <v>53.48</v>
      </c>
      <c r="F20" s="60">
        <v>50.97</v>
      </c>
      <c r="G20" s="47">
        <f t="shared" si="0"/>
        <v>2.509999999999998</v>
      </c>
      <c r="H20" s="59">
        <v>63.72</v>
      </c>
      <c r="I20" s="60">
        <v>60.22</v>
      </c>
      <c r="J20" s="47">
        <f t="shared" si="1"/>
        <v>3.5</v>
      </c>
      <c r="K20" s="59">
        <v>70.650000000000006</v>
      </c>
      <c r="L20" s="60">
        <v>66.739999999999995</v>
      </c>
      <c r="M20" s="47">
        <f t="shared" si="2"/>
        <v>3.9100000000000108</v>
      </c>
      <c r="N20" s="53">
        <v>73.27</v>
      </c>
      <c r="O20" s="54">
        <v>69.239999999999995</v>
      </c>
      <c r="P20" s="18">
        <f t="shared" si="3"/>
        <v>4.0300000000000011</v>
      </c>
      <c r="Q20" s="59">
        <v>75.53</v>
      </c>
      <c r="R20" s="60">
        <v>71.37</v>
      </c>
      <c r="S20" s="47">
        <f t="shared" si="4"/>
        <v>4.1599999999999966</v>
      </c>
      <c r="T20" s="59">
        <v>77.5</v>
      </c>
      <c r="U20" s="60">
        <v>73.19</v>
      </c>
      <c r="V20" s="47">
        <f t="shared" si="5"/>
        <v>4.3100000000000023</v>
      </c>
      <c r="W20" s="61">
        <v>78.849999999999994</v>
      </c>
      <c r="X20" s="62">
        <v>74.66</v>
      </c>
      <c r="Y20" s="63">
        <f t="shared" si="6"/>
        <v>4.1899999999999977</v>
      </c>
      <c r="Z20" s="64" t="s">
        <v>51</v>
      </c>
      <c r="AA20" s="2"/>
    </row>
    <row r="21" spans="1:255" x14ac:dyDescent="0.3">
      <c r="A21" s="20" t="s">
        <v>28</v>
      </c>
      <c r="B21" s="59">
        <v>52.83</v>
      </c>
      <c r="C21" s="60">
        <v>48.91</v>
      </c>
      <c r="D21" s="47">
        <f t="shared" si="7"/>
        <v>3.9200000000000017</v>
      </c>
      <c r="E21" s="59">
        <v>59.33</v>
      </c>
      <c r="F21" s="60">
        <v>55.69</v>
      </c>
      <c r="G21" s="47">
        <f t="shared" si="0"/>
        <v>3.6400000000000006</v>
      </c>
      <c r="H21" s="59">
        <v>66.06</v>
      </c>
      <c r="I21" s="60">
        <v>62.77</v>
      </c>
      <c r="J21" s="47">
        <f t="shared" si="1"/>
        <v>3.2899999999999991</v>
      </c>
      <c r="K21" s="59">
        <v>70.39</v>
      </c>
      <c r="L21" s="60">
        <v>67.33</v>
      </c>
      <c r="M21" s="47">
        <f t="shared" si="2"/>
        <v>3.0600000000000023</v>
      </c>
      <c r="N21" s="53">
        <v>71.930000000000007</v>
      </c>
      <c r="O21" s="54">
        <v>68.680000000000007</v>
      </c>
      <c r="P21" s="18">
        <f t="shared" si="3"/>
        <v>3.25</v>
      </c>
      <c r="Q21" s="59">
        <v>72.900000000000006</v>
      </c>
      <c r="R21" s="60">
        <v>69.45</v>
      </c>
      <c r="S21" s="47">
        <f t="shared" si="4"/>
        <v>3.4500000000000028</v>
      </c>
      <c r="T21" s="59">
        <v>73.81</v>
      </c>
      <c r="U21" s="60">
        <v>69.89</v>
      </c>
      <c r="V21" s="47">
        <f t="shared" si="5"/>
        <v>3.9200000000000017</v>
      </c>
      <c r="W21" s="61">
        <v>74.66</v>
      </c>
      <c r="X21" s="62">
        <v>70.739999999999995</v>
      </c>
      <c r="Y21" s="63">
        <f t="shared" si="6"/>
        <v>3.9200000000000017</v>
      </c>
      <c r="Z21" s="64" t="s">
        <v>52</v>
      </c>
      <c r="AA21" s="2"/>
    </row>
    <row r="22" spans="1:255" x14ac:dyDescent="0.3">
      <c r="A22" s="19" t="s">
        <v>29</v>
      </c>
      <c r="B22" s="59">
        <v>65.010000000000005</v>
      </c>
      <c r="C22" s="60">
        <v>61.23</v>
      </c>
      <c r="D22" s="47">
        <f t="shared" si="7"/>
        <v>3.7800000000000082</v>
      </c>
      <c r="E22" s="59">
        <v>71.2</v>
      </c>
      <c r="F22" s="60">
        <v>68.7</v>
      </c>
      <c r="G22" s="47">
        <f t="shared" si="0"/>
        <v>2.5</v>
      </c>
      <c r="H22" s="59">
        <v>74.5</v>
      </c>
      <c r="I22" s="60">
        <v>72.52</v>
      </c>
      <c r="J22" s="47">
        <f t="shared" si="1"/>
        <v>1.980000000000004</v>
      </c>
      <c r="K22" s="59">
        <v>76.59</v>
      </c>
      <c r="L22" s="60">
        <v>74.48</v>
      </c>
      <c r="M22" s="47">
        <f t="shared" si="2"/>
        <v>2.1099999999999994</v>
      </c>
      <c r="N22" s="53">
        <v>77.349999999999994</v>
      </c>
      <c r="O22" s="54">
        <v>75.08</v>
      </c>
      <c r="P22" s="18">
        <f t="shared" si="3"/>
        <v>2.269999999999996</v>
      </c>
      <c r="Q22" s="59">
        <v>78.06</v>
      </c>
      <c r="R22" s="60">
        <v>75.569999999999993</v>
      </c>
      <c r="S22" s="47">
        <f t="shared" si="4"/>
        <v>2.4900000000000091</v>
      </c>
      <c r="T22" s="59">
        <v>78.709999999999994</v>
      </c>
      <c r="U22" s="60">
        <v>76.010000000000005</v>
      </c>
      <c r="V22" s="47">
        <f t="shared" si="5"/>
        <v>2.6999999999999886</v>
      </c>
      <c r="W22" s="61">
        <v>79.680000000000007</v>
      </c>
      <c r="X22" s="62">
        <v>77.099999999999994</v>
      </c>
      <c r="Y22" s="63">
        <f t="shared" si="6"/>
        <v>2.5800000000000125</v>
      </c>
      <c r="Z22" s="64" t="s">
        <v>53</v>
      </c>
      <c r="AA22" s="2"/>
    </row>
    <row r="23" spans="1:255" x14ac:dyDescent="0.3">
      <c r="A23" s="19" t="s">
        <v>30</v>
      </c>
      <c r="B23" s="59">
        <v>49.09</v>
      </c>
      <c r="C23" s="60">
        <v>45.04</v>
      </c>
      <c r="D23" s="47">
        <f t="shared" si="7"/>
        <v>4.0500000000000043</v>
      </c>
      <c r="E23" s="59">
        <v>57.51</v>
      </c>
      <c r="F23" s="60">
        <v>53.58</v>
      </c>
      <c r="G23" s="47">
        <f t="shared" si="0"/>
        <v>3.9299999999999997</v>
      </c>
      <c r="H23" s="59">
        <v>66.78</v>
      </c>
      <c r="I23" s="60">
        <v>63.28</v>
      </c>
      <c r="J23" s="47">
        <f t="shared" si="1"/>
        <v>3.5</v>
      </c>
      <c r="K23" s="59">
        <v>72.09</v>
      </c>
      <c r="L23" s="60">
        <v>68.31</v>
      </c>
      <c r="M23" s="47">
        <f t="shared" si="2"/>
        <v>3.7800000000000011</v>
      </c>
      <c r="N23" s="53">
        <v>73.77</v>
      </c>
      <c r="O23" s="54">
        <v>70.09</v>
      </c>
      <c r="P23" s="18">
        <f t="shared" si="3"/>
        <v>3.6799999999999926</v>
      </c>
      <c r="Q23" s="59">
        <v>74.44</v>
      </c>
      <c r="R23" s="60">
        <v>71.55</v>
      </c>
      <c r="S23" s="47">
        <f t="shared" si="4"/>
        <v>2.8900000000000006</v>
      </c>
      <c r="T23" s="59">
        <v>74.66</v>
      </c>
      <c r="U23" s="60">
        <v>72.09</v>
      </c>
      <c r="V23" s="47">
        <f t="shared" si="5"/>
        <v>2.5699999999999932</v>
      </c>
      <c r="W23" s="61">
        <v>75.47</v>
      </c>
      <c r="X23" s="62">
        <v>72.819999999999993</v>
      </c>
      <c r="Y23" s="63">
        <f t="shared" si="6"/>
        <v>2.6500000000000057</v>
      </c>
      <c r="Z23" s="64" t="s">
        <v>54</v>
      </c>
      <c r="AA23" s="2"/>
    </row>
    <row r="24" spans="1:255" x14ac:dyDescent="0.3">
      <c r="A24" s="19" t="s">
        <v>31</v>
      </c>
      <c r="B24" s="59">
        <v>39.520000000000003</v>
      </c>
      <c r="C24" s="60">
        <v>36.46</v>
      </c>
      <c r="D24" s="47">
        <f t="shared" si="7"/>
        <v>3.0600000000000023</v>
      </c>
      <c r="E24" s="59">
        <v>43.48</v>
      </c>
      <c r="F24" s="60">
        <v>40.39</v>
      </c>
      <c r="G24" s="47">
        <f t="shared" si="0"/>
        <v>3.0899999999999963</v>
      </c>
      <c r="H24" s="59">
        <v>47.09</v>
      </c>
      <c r="I24" s="60">
        <v>44</v>
      </c>
      <c r="J24" s="47">
        <f t="shared" si="1"/>
        <v>3.0900000000000034</v>
      </c>
      <c r="K24" s="59">
        <v>46.53</v>
      </c>
      <c r="L24" s="60">
        <v>43.49</v>
      </c>
      <c r="M24" s="47">
        <f t="shared" si="2"/>
        <v>3.0399999999999991</v>
      </c>
      <c r="N24" s="53">
        <v>51.42</v>
      </c>
      <c r="O24" s="54">
        <v>48.28</v>
      </c>
      <c r="P24" s="18">
        <f t="shared" si="3"/>
        <v>3.1400000000000006</v>
      </c>
      <c r="Q24" s="59">
        <v>53.1</v>
      </c>
      <c r="R24" s="60">
        <v>49.98</v>
      </c>
      <c r="S24" s="47">
        <f t="shared" si="4"/>
        <v>3.1200000000000045</v>
      </c>
      <c r="T24" s="59">
        <v>54.8</v>
      </c>
      <c r="U24" s="60">
        <v>51.65</v>
      </c>
      <c r="V24" s="47">
        <f t="shared" si="5"/>
        <v>3.1499999999999986</v>
      </c>
      <c r="W24" s="61">
        <v>56.51</v>
      </c>
      <c r="X24" s="62">
        <v>53.28</v>
      </c>
      <c r="Y24" s="63">
        <f t="shared" si="6"/>
        <v>3.2299999999999969</v>
      </c>
      <c r="Z24" s="64" t="s">
        <v>55</v>
      </c>
      <c r="AA24" s="2"/>
    </row>
    <row r="25" spans="1:255" ht="15" x14ac:dyDescent="0.3">
      <c r="A25" s="19" t="s">
        <v>65</v>
      </c>
      <c r="B25" s="59">
        <v>50.69</v>
      </c>
      <c r="C25" s="60">
        <v>47.81</v>
      </c>
      <c r="D25" s="47">
        <f t="shared" si="7"/>
        <v>2.8799999999999955</v>
      </c>
      <c r="E25" s="59">
        <v>54.54</v>
      </c>
      <c r="F25" s="60">
        <v>51.63</v>
      </c>
      <c r="G25" s="47">
        <f t="shared" si="0"/>
        <v>2.9099999999999966</v>
      </c>
      <c r="H25" s="59">
        <v>55.95</v>
      </c>
      <c r="I25" s="60">
        <v>53.02</v>
      </c>
      <c r="J25" s="47">
        <f t="shared" si="1"/>
        <v>2.9299999999999997</v>
      </c>
      <c r="K25" s="59">
        <v>57.59</v>
      </c>
      <c r="L25" s="60">
        <v>54.46</v>
      </c>
      <c r="M25" s="47">
        <f t="shared" si="2"/>
        <v>3.1300000000000026</v>
      </c>
      <c r="N25" s="53">
        <v>59.04</v>
      </c>
      <c r="O25" s="54">
        <v>55.46</v>
      </c>
      <c r="P25" s="18">
        <f t="shared" si="3"/>
        <v>3.5799999999999983</v>
      </c>
      <c r="Q25" s="59">
        <v>60.8</v>
      </c>
      <c r="R25" s="60">
        <v>57.03</v>
      </c>
      <c r="S25" s="47">
        <f t="shared" si="4"/>
        <v>3.769999999999996</v>
      </c>
      <c r="T25" s="59">
        <v>62.66</v>
      </c>
      <c r="U25" s="60">
        <v>59.2</v>
      </c>
      <c r="V25" s="47">
        <f t="shared" si="5"/>
        <v>3.4599999999999937</v>
      </c>
      <c r="W25" s="61">
        <v>64.599999999999994</v>
      </c>
      <c r="X25" s="62">
        <v>61.6</v>
      </c>
      <c r="Y25" s="63">
        <f t="shared" si="6"/>
        <v>2.9999999999999929</v>
      </c>
      <c r="Z25" s="64" t="s">
        <v>61</v>
      </c>
      <c r="AA25" s="2"/>
    </row>
    <row r="26" spans="1:255" x14ac:dyDescent="0.3">
      <c r="A26" s="19" t="s">
        <v>32</v>
      </c>
      <c r="B26" s="59">
        <v>54.51</v>
      </c>
      <c r="C26" s="60">
        <v>53.81</v>
      </c>
      <c r="D26" s="47">
        <f t="shared" si="7"/>
        <v>0.69999999999999574</v>
      </c>
      <c r="E26" s="59">
        <v>61.8</v>
      </c>
      <c r="F26" s="60">
        <v>60.36</v>
      </c>
      <c r="G26" s="47">
        <f t="shared" si="0"/>
        <v>1.4399999999999977</v>
      </c>
      <c r="H26" s="59">
        <v>68.03</v>
      </c>
      <c r="I26" s="60">
        <v>66.25</v>
      </c>
      <c r="J26" s="47">
        <f t="shared" si="1"/>
        <v>1.7800000000000011</v>
      </c>
      <c r="K26" s="59">
        <v>72.11</v>
      </c>
      <c r="L26" s="60">
        <v>69.510000000000005</v>
      </c>
      <c r="M26" s="47">
        <f t="shared" si="2"/>
        <v>2.5999999999999943</v>
      </c>
      <c r="N26" s="53">
        <v>74.03</v>
      </c>
      <c r="O26" s="54">
        <v>70.319999999999993</v>
      </c>
      <c r="P26" s="18">
        <f t="shared" si="3"/>
        <v>3.710000000000008</v>
      </c>
      <c r="Q26" s="59">
        <v>75.739999999999995</v>
      </c>
      <c r="R26" s="60">
        <v>70.92</v>
      </c>
      <c r="S26" s="47">
        <f t="shared" si="4"/>
        <v>4.8199999999999932</v>
      </c>
      <c r="T26" s="59">
        <v>77.33</v>
      </c>
      <c r="U26" s="60">
        <v>72.010000000000005</v>
      </c>
      <c r="V26" s="47">
        <f t="shared" si="5"/>
        <v>5.3199999999999932</v>
      </c>
      <c r="W26" s="61">
        <v>76.260000000000005</v>
      </c>
      <c r="X26" s="62">
        <v>63.98</v>
      </c>
      <c r="Y26" s="63">
        <f t="shared" si="6"/>
        <v>12.280000000000008</v>
      </c>
      <c r="Z26" s="64" t="s">
        <v>56</v>
      </c>
      <c r="AA26" s="2"/>
    </row>
    <row r="27" spans="1:255" x14ac:dyDescent="0.3">
      <c r="A27" s="19" t="s">
        <v>33</v>
      </c>
      <c r="B27" s="59">
        <v>44.76</v>
      </c>
      <c r="C27" s="60">
        <v>42.75</v>
      </c>
      <c r="D27" s="47">
        <f t="shared" si="7"/>
        <v>2.009999999999998</v>
      </c>
      <c r="E27" s="59">
        <v>55.21</v>
      </c>
      <c r="F27" s="60">
        <v>53</v>
      </c>
      <c r="G27" s="47">
        <f t="shared" si="0"/>
        <v>2.2100000000000009</v>
      </c>
      <c r="H27" s="59">
        <v>65.91</v>
      </c>
      <c r="I27" s="60">
        <v>62.76</v>
      </c>
      <c r="J27" s="47">
        <f t="shared" si="1"/>
        <v>3.1499999999999986</v>
      </c>
      <c r="K27" s="59">
        <v>72.709999999999994</v>
      </c>
      <c r="L27" s="60">
        <v>68.12</v>
      </c>
      <c r="M27" s="47">
        <f t="shared" si="2"/>
        <v>4.5899999999999892</v>
      </c>
      <c r="N27" s="53">
        <v>75.040000000000006</v>
      </c>
      <c r="O27" s="54">
        <v>70.08</v>
      </c>
      <c r="P27" s="18">
        <f t="shared" si="3"/>
        <v>4.960000000000008</v>
      </c>
      <c r="Q27" s="59">
        <v>76.27</v>
      </c>
      <c r="R27" s="60">
        <v>71.44</v>
      </c>
      <c r="S27" s="47">
        <f t="shared" si="4"/>
        <v>4.8299999999999983</v>
      </c>
      <c r="T27" s="59">
        <v>77.040000000000006</v>
      </c>
      <c r="U27" s="60">
        <v>72.3</v>
      </c>
      <c r="V27" s="47">
        <f t="shared" si="5"/>
        <v>4.7400000000000091</v>
      </c>
      <c r="W27" s="61">
        <v>77.040000000000006</v>
      </c>
      <c r="X27" s="62">
        <v>72.3</v>
      </c>
      <c r="Y27" s="63">
        <f t="shared" si="6"/>
        <v>4.7400000000000091</v>
      </c>
      <c r="Z27" s="64" t="s">
        <v>57</v>
      </c>
      <c r="AA27" s="2"/>
    </row>
    <row r="28" spans="1:255" x14ac:dyDescent="0.3">
      <c r="A28" s="19" t="s">
        <v>34</v>
      </c>
      <c r="B28" s="59">
        <v>57.4</v>
      </c>
      <c r="C28" s="60">
        <v>52.29</v>
      </c>
      <c r="D28" s="47">
        <f t="shared" si="7"/>
        <v>5.1099999999999994</v>
      </c>
      <c r="E28" s="59">
        <v>65.650000000000006</v>
      </c>
      <c r="F28" s="60">
        <v>61.79</v>
      </c>
      <c r="G28" s="47">
        <f t="shared" si="0"/>
        <v>3.8600000000000065</v>
      </c>
      <c r="H28" s="59">
        <v>70.59</v>
      </c>
      <c r="I28" s="60">
        <v>67.64</v>
      </c>
      <c r="J28" s="47">
        <f t="shared" si="1"/>
        <v>2.9500000000000028</v>
      </c>
      <c r="K28" s="59">
        <v>73.64</v>
      </c>
      <c r="L28" s="60">
        <v>71.27</v>
      </c>
      <c r="M28" s="47">
        <f t="shared" si="2"/>
        <v>2.3700000000000045</v>
      </c>
      <c r="N28" s="53">
        <v>74.89</v>
      </c>
      <c r="O28" s="54">
        <v>72.709999999999994</v>
      </c>
      <c r="P28" s="18">
        <f t="shared" si="3"/>
        <v>2.1800000000000068</v>
      </c>
      <c r="Q28" s="59">
        <v>76.25</v>
      </c>
      <c r="R28" s="60">
        <v>73.989999999999995</v>
      </c>
      <c r="S28" s="47">
        <f t="shared" si="4"/>
        <v>2.2600000000000051</v>
      </c>
      <c r="T28" s="59">
        <v>77.33</v>
      </c>
      <c r="U28" s="60">
        <v>75.150000000000006</v>
      </c>
      <c r="V28" s="47">
        <f t="shared" si="5"/>
        <v>2.1799999999999926</v>
      </c>
      <c r="W28" s="61">
        <v>78.23</v>
      </c>
      <c r="X28" s="62">
        <v>76.02</v>
      </c>
      <c r="Y28" s="63">
        <f t="shared" si="6"/>
        <v>2.210000000000008</v>
      </c>
      <c r="Z28" s="64" t="s">
        <v>58</v>
      </c>
      <c r="AA28" s="2"/>
    </row>
    <row r="29" spans="1:255" x14ac:dyDescent="0.3">
      <c r="A29" s="21" t="s">
        <v>35</v>
      </c>
      <c r="B29" s="65">
        <v>35.9</v>
      </c>
      <c r="C29" s="60">
        <v>33.57</v>
      </c>
      <c r="D29" s="47">
        <f>B29-C29</f>
        <v>2.3299999999999983</v>
      </c>
      <c r="E29" s="65">
        <v>44.68</v>
      </c>
      <c r="F29" s="60">
        <v>41.9</v>
      </c>
      <c r="G29" s="47">
        <f>E29-F29</f>
        <v>2.7800000000000011</v>
      </c>
      <c r="H29" s="65">
        <v>54.51</v>
      </c>
      <c r="I29" s="60">
        <v>51.45</v>
      </c>
      <c r="J29" s="47">
        <f>H29-I29</f>
        <v>3.0599999999999952</v>
      </c>
      <c r="K29" s="65">
        <v>60.02</v>
      </c>
      <c r="L29" s="60">
        <v>57.05</v>
      </c>
      <c r="M29" s="47">
        <f>K29-L29</f>
        <v>2.970000000000006</v>
      </c>
      <c r="N29" s="53">
        <v>61.32</v>
      </c>
      <c r="O29" s="54">
        <v>58.46</v>
      </c>
      <c r="P29" s="18">
        <f>N29-O29</f>
        <v>2.8599999999999994</v>
      </c>
      <c r="Q29" s="65">
        <v>62.41</v>
      </c>
      <c r="R29" s="60">
        <v>59.67</v>
      </c>
      <c r="S29" s="47">
        <f>Q29-R29</f>
        <v>2.7399999999999949</v>
      </c>
      <c r="T29" s="65">
        <v>63.38</v>
      </c>
      <c r="U29" s="60">
        <v>60.75</v>
      </c>
      <c r="V29" s="47">
        <f>T29-U29</f>
        <v>2.6300000000000026</v>
      </c>
      <c r="W29" s="66">
        <v>64.88</v>
      </c>
      <c r="X29" s="67">
        <v>62.18</v>
      </c>
      <c r="Y29" s="68">
        <f>(W29-X29)</f>
        <v>2.6999999999999957</v>
      </c>
      <c r="Z29" s="69" t="s">
        <v>59</v>
      </c>
      <c r="AA29" s="1"/>
    </row>
    <row r="30" spans="1:25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8"/>
      <c r="Z30" s="26"/>
      <c r="AA30" s="1"/>
    </row>
    <row r="31" spans="1:255" x14ac:dyDescent="0.3">
      <c r="A31" s="8" t="s">
        <v>36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9"/>
      <c r="Z31" s="26"/>
      <c r="AA31" s="1"/>
    </row>
    <row r="32" spans="1:255" s="24" customFormat="1" ht="30" customHeight="1" x14ac:dyDescent="0.3">
      <c r="A32" s="73" t="s">
        <v>66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5" s="24" customFormat="1" x14ac:dyDescent="0.3">
      <c r="A34" s="22" t="s">
        <v>37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5" s="24" customFormat="1" x14ac:dyDescent="0.3">
      <c r="A35" s="89" t="s">
        <v>38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4" customFormat="1" x14ac:dyDescent="0.3">
      <c r="A36" s="10" t="s">
        <v>68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8" spans="1:255" s="1" customFormat="1" x14ac:dyDescent="0.3">
      <c r="A38" s="75" t="s">
        <v>62</v>
      </c>
      <c r="B38" s="75"/>
      <c r="C38" s="75"/>
      <c r="D38" s="75"/>
      <c r="E38" s="75"/>
      <c r="F38" s="75"/>
      <c r="G38" s="75"/>
      <c r="H38" s="75"/>
      <c r="I38" s="75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255" s="1" customFormat="1" x14ac:dyDescent="0.3">
      <c r="A39" s="25" t="s">
        <v>63</v>
      </c>
    </row>
    <row r="40" spans="1:255" s="1" customFormat="1" ht="14.4" customHeight="1" x14ac:dyDescent="0.3">
      <c r="A40" s="74" t="s">
        <v>67</v>
      </c>
      <c r="B40" s="7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4"/>
      <c r="V40" s="44"/>
      <c r="W40" s="44"/>
      <c r="X40" s="44"/>
      <c r="Y40" s="44"/>
      <c r="Z40" s="44"/>
      <c r="AA40" s="44"/>
    </row>
    <row r="41" spans="1:255" s="1" customFormat="1" ht="14.4" customHeight="1" x14ac:dyDescent="0.3">
      <c r="A41" s="45"/>
      <c r="B41" s="45"/>
      <c r="C41" s="4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44"/>
      <c r="V41" s="44"/>
      <c r="W41" s="44"/>
      <c r="X41" s="44"/>
      <c r="Y41" s="44"/>
      <c r="Z41" s="44"/>
      <c r="AA41" s="44"/>
    </row>
    <row r="42" spans="1:255" s="24" customFormat="1" x14ac:dyDescent="0.3">
      <c r="A42" s="30"/>
      <c r="B42" s="30"/>
      <c r="C42" s="31"/>
      <c r="D42" s="32"/>
      <c r="E42" s="33"/>
      <c r="F42" s="34"/>
      <c r="G42" s="35"/>
      <c r="H42" s="36"/>
      <c r="I42" s="36"/>
      <c r="J42" s="37"/>
      <c r="K42" s="37"/>
      <c r="L42" s="37"/>
      <c r="M42" s="37"/>
      <c r="N42" s="31"/>
      <c r="O42" s="38"/>
      <c r="P42" s="38"/>
      <c r="Q42" s="38"/>
      <c r="R42" s="38"/>
      <c r="S42" s="38"/>
      <c r="T42" s="38"/>
      <c r="U42" s="38"/>
      <c r="V42" s="38"/>
      <c r="W42" s="39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4" spans="1:255" s="24" customFormat="1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8"/>
      <c r="Q44" s="38"/>
      <c r="R44" s="38"/>
      <c r="S44" s="38"/>
      <c r="T44" s="38"/>
      <c r="U44" s="38"/>
      <c r="V44" s="38"/>
      <c r="W44" s="38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1" customFormat="1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7" spans="1:255" s="1" customFormat="1" ht="13.2" customHeight="1" x14ac:dyDescent="0.3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44"/>
      <c r="V47" s="44"/>
      <c r="W47" s="44"/>
      <c r="X47" s="44"/>
      <c r="Y47" s="44"/>
      <c r="Z47" s="44"/>
      <c r="AA47" s="44"/>
    </row>
    <row r="48" spans="1:255" s="1" customFormat="1" x14ac:dyDescent="0.3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44"/>
      <c r="Y48" s="44"/>
      <c r="Z48" s="44"/>
      <c r="AA48" s="44"/>
      <c r="AB48" s="44"/>
      <c r="AC48" s="44"/>
      <c r="AD48" s="44"/>
    </row>
    <row r="49" spans="6:30" s="1" customFormat="1" x14ac:dyDescent="0.3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44"/>
      <c r="Y49" s="44"/>
      <c r="Z49" s="44"/>
      <c r="AA49" s="44"/>
      <c r="AB49" s="44"/>
      <c r="AC49" s="44"/>
      <c r="AD49" s="44"/>
    </row>
    <row r="50" spans="6:30" s="1" customFormat="1" x14ac:dyDescent="0.3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44"/>
      <c r="Y50" s="44"/>
      <c r="Z50" s="44"/>
      <c r="AA50" s="44"/>
      <c r="AB50" s="44"/>
      <c r="AC50" s="44"/>
      <c r="AD50" s="44"/>
    </row>
  </sheetData>
  <mergeCells count="16">
    <mergeCell ref="B4:Y4"/>
    <mergeCell ref="A32:Z32"/>
    <mergeCell ref="A40:B40"/>
    <mergeCell ref="A38:S38"/>
    <mergeCell ref="Z3:Z7"/>
    <mergeCell ref="W5:Y5"/>
    <mergeCell ref="K5:M5"/>
    <mergeCell ref="Q5:S5"/>
    <mergeCell ref="T5:V5"/>
    <mergeCell ref="B5:D5"/>
    <mergeCell ref="E5:G5"/>
    <mergeCell ref="H5:J5"/>
    <mergeCell ref="N5:P5"/>
    <mergeCell ref="A3:A7"/>
    <mergeCell ref="A35:Y35"/>
    <mergeCell ref="B3:Y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expectancy at birth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Windows User</cp:lastModifiedBy>
  <cp:lastPrinted>2016-06-27T08:12:41Z</cp:lastPrinted>
  <dcterms:created xsi:type="dcterms:W3CDTF">2013-08-20T07:45:24Z</dcterms:created>
  <dcterms:modified xsi:type="dcterms:W3CDTF">2017-06-08T12:34:44Z</dcterms:modified>
</cp:coreProperties>
</file>