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0051054\Desktop\Bulletin of Industrial Statistics 9 2016 for Web\"/>
    </mc:Choice>
  </mc:AlternateContent>
  <bookViews>
    <workbookView xWindow="0" yWindow="0" windowWidth="28800" windowHeight="12435" tabRatio="780" activeTab="11"/>
  </bookViews>
  <sheets>
    <sheet name="Palestine-ISIC3-2008" sheetId="78" r:id="rId1"/>
    <sheet name="Palestine-ISIC3-2009" sheetId="79" r:id="rId2"/>
    <sheet name="Palestine-ISIC3-EST" sheetId="67" state="hidden" r:id="rId3"/>
    <sheet name="Palestine-ISIC3-EMP" sheetId="68" state="hidden" r:id="rId4"/>
    <sheet name="Palestine-ISIC3-W&amp;S" sheetId="69" state="hidden" r:id="rId5"/>
    <sheet name="Palestine-ISIC3-OUT" sheetId="70" state="hidden" r:id="rId6"/>
    <sheet name="Palestine-ISIC3-VA" sheetId="71" state="hidden" r:id="rId7"/>
    <sheet name="Palestine-ISIC4-2010" sheetId="72" r:id="rId8"/>
    <sheet name="Palestine-ISIC4-2011)" sheetId="75" r:id="rId9"/>
    <sheet name="Palestine-ISIC4-2012" sheetId="74" r:id="rId10"/>
    <sheet name="Palestine-ISIC4-2013)" sheetId="76" r:id="rId11"/>
    <sheet name="Palestine-ISIC4-2014" sheetId="77" r:id="rId12"/>
    <sheet name="Palestine-Metadata" sheetId="73" r:id="rId13"/>
  </sheets>
  <externalReferences>
    <externalReference r:id="rId14"/>
    <externalReference r:id="rId15"/>
  </externalReferences>
  <definedNames>
    <definedName name="_xlnm._FilterDatabase" localSheetId="2" hidden="1">'Palestine-ISIC3-EST'!$M$6:$M$53</definedName>
    <definedName name="COUNTRY_NAME_CURRENCY_LIST" localSheetId="11">[1]COVER!$G$27:$K$40</definedName>
    <definedName name="COUNTRY_NAME_CURRENCY_LIST">[2]COVER!$G$27:$K$40</definedName>
    <definedName name="_xlnm.Print_Area" localSheetId="0">'Palestine-ISIC3-2008'!$A$1:$P$56</definedName>
    <definedName name="_xlnm.Print_Area" localSheetId="1">'Palestine-ISIC3-2009'!$A$1:$P$56</definedName>
    <definedName name="_xlnm.Print_Area" localSheetId="3">'Palestine-ISIC3-EMP'!$A$1:$U$54</definedName>
    <definedName name="_xlnm.Print_Area" localSheetId="2">'Palestine-ISIC3-EST'!$A$1:$U$54</definedName>
    <definedName name="_xlnm.Print_Area" localSheetId="5">'Palestine-ISIC3-OUT'!$A$1:$U$54</definedName>
    <definedName name="_xlnm.Print_Area" localSheetId="6">'Palestine-ISIC3-VA'!$A$1:$U$54</definedName>
    <definedName name="_xlnm.Print_Area" localSheetId="4">'Palestine-ISIC3-W&amp;S'!$A$1:$U$54</definedName>
    <definedName name="_xlnm.Print_Area" localSheetId="7">'Palestine-ISIC4-2010'!$A$1:$P$38</definedName>
    <definedName name="_xlnm.Print_Area" localSheetId="8">'Palestine-ISIC4-2011)'!$A$1:$P$39</definedName>
    <definedName name="_xlnm.Print_Area" localSheetId="9">'Palestine-ISIC4-2012'!$A$1:$P$40</definedName>
    <definedName name="_xlnm.Print_Area" localSheetId="10">'Palestine-ISIC4-2013)'!$A$1:$P$41</definedName>
    <definedName name="_xlnm.Print_Area" localSheetId="12">'Palestine-Metadata'!$A$1:$Q$29</definedName>
    <definedName name="_xlnm.Print_Titles" localSheetId="0">'Palestine-ISIC3-2008'!$1:$8</definedName>
    <definedName name="_xlnm.Print_Titles" localSheetId="1">'Palestine-ISIC3-2009'!$1:$8</definedName>
    <definedName name="_xlnm.Print_Titles" localSheetId="3">'Palestine-ISIC3-EMP'!$1:$6</definedName>
    <definedName name="_xlnm.Print_Titles" localSheetId="2">'Palestine-ISIC3-EST'!$1:$6</definedName>
    <definedName name="_xlnm.Print_Titles" localSheetId="5">'Palestine-ISIC3-OUT'!$1:$6</definedName>
    <definedName name="_xlnm.Print_Titles" localSheetId="6">'Palestine-ISIC3-VA'!$1:$6</definedName>
    <definedName name="_xlnm.Print_Titles" localSheetId="4">'Palestine-ISIC3-W&amp;S'!$1:$6</definedName>
    <definedName name="_xlnm.Print_Titles" localSheetId="7">'Palestine-ISIC4-2010'!$1:$8</definedName>
    <definedName name="_xlnm.Print_Titles" localSheetId="8">'Palestine-ISIC4-2011)'!$1:$8</definedName>
    <definedName name="_xlnm.Print_Titles" localSheetId="9">'Palestine-ISIC4-2012'!$1:$8</definedName>
    <definedName name="_xlnm.Print_Titles" localSheetId="10">'Palestine-ISIC4-2013)'!$1:$8</definedName>
    <definedName name="_xlnm.Print_Titles" localSheetId="11">'Palestine-ISIC4-2014'!$1:$8</definedName>
  </definedNames>
  <calcPr calcId="152511"/>
</workbook>
</file>

<file path=xl/calcChain.xml><?xml version="1.0" encoding="utf-8"?>
<calcChain xmlns="http://schemas.openxmlformats.org/spreadsheetml/2006/main">
  <c r="L108" i="75" l="1"/>
  <c r="J108" i="75"/>
  <c r="H108" i="75"/>
  <c r="F108" i="75"/>
  <c r="D108" i="75"/>
  <c r="L107" i="75"/>
  <c r="J107" i="75"/>
  <c r="H107" i="75"/>
  <c r="F107" i="75"/>
  <c r="D107" i="75"/>
  <c r="L106" i="75"/>
  <c r="J106" i="75"/>
  <c r="H106" i="75"/>
  <c r="F106" i="75"/>
  <c r="D106" i="75"/>
  <c r="L105" i="75"/>
  <c r="J105" i="75"/>
  <c r="H105" i="75"/>
  <c r="F105" i="75"/>
  <c r="D105" i="75"/>
  <c r="L104" i="75"/>
  <c r="J104" i="75"/>
  <c r="H104" i="75"/>
  <c r="F104" i="75"/>
  <c r="D104" i="75"/>
  <c r="L103" i="75"/>
  <c r="J103" i="75"/>
  <c r="H103" i="75"/>
  <c r="F103" i="75"/>
  <c r="D103" i="75"/>
  <c r="L102" i="75"/>
  <c r="J102" i="75"/>
  <c r="H102" i="75"/>
  <c r="F102" i="75"/>
  <c r="D102" i="75"/>
  <c r="L101" i="75"/>
  <c r="J101" i="75"/>
  <c r="H101" i="75"/>
  <c r="F101" i="75"/>
  <c r="D101" i="75"/>
  <c r="L100" i="75"/>
  <c r="J100" i="75"/>
  <c r="H100" i="75"/>
  <c r="F100" i="75"/>
  <c r="D100" i="75"/>
  <c r="L113" i="75"/>
  <c r="J113" i="75"/>
  <c r="H113" i="75"/>
  <c r="F113" i="75"/>
  <c r="D113" i="75"/>
  <c r="M8" i="71"/>
  <c r="M47" i="71" s="1"/>
  <c r="L8" i="71"/>
  <c r="L47" i="71" s="1"/>
  <c r="K8" i="71"/>
  <c r="J8" i="71"/>
  <c r="J47" i="71" s="1"/>
  <c r="I8" i="71"/>
  <c r="H8" i="71"/>
  <c r="G8" i="71"/>
  <c r="F8" i="71"/>
  <c r="E8" i="71"/>
  <c r="D8" i="71"/>
  <c r="K47" i="71"/>
  <c r="M8" i="70"/>
  <c r="M47" i="70" s="1"/>
  <c r="L8" i="70"/>
  <c r="L47" i="70" s="1"/>
  <c r="K8" i="70"/>
  <c r="J8" i="70"/>
  <c r="J47" i="70" s="1"/>
  <c r="I8" i="70"/>
  <c r="H8" i="70"/>
  <c r="G8" i="70"/>
  <c r="F8" i="70"/>
  <c r="E8" i="70"/>
  <c r="D8" i="70"/>
  <c r="M8" i="69"/>
  <c r="M47" i="69" s="1"/>
  <c r="L8" i="69"/>
  <c r="L47" i="69" s="1"/>
  <c r="K8" i="69"/>
  <c r="K47" i="69" s="1"/>
  <c r="J8" i="69"/>
  <c r="J47" i="69" s="1"/>
  <c r="D8" i="69"/>
  <c r="M8" i="68"/>
  <c r="L8" i="68"/>
  <c r="L47" i="68" s="1"/>
  <c r="K8" i="68"/>
  <c r="J8" i="68"/>
  <c r="I8" i="68"/>
  <c r="H8" i="68"/>
  <c r="G8" i="68"/>
  <c r="D8" i="68"/>
  <c r="M8" i="67"/>
  <c r="M47" i="67" s="1"/>
  <c r="L8" i="67"/>
  <c r="L47" i="67" s="1"/>
  <c r="K8" i="67"/>
  <c r="K47" i="67" s="1"/>
  <c r="J8" i="67"/>
  <c r="D8" i="67"/>
  <c r="J47" i="67"/>
  <c r="M47" i="68"/>
  <c r="K47" i="70"/>
  <c r="F109" i="75" l="1"/>
  <c r="H109" i="75"/>
  <c r="H111" i="75" s="1"/>
  <c r="J109" i="75"/>
  <c r="D109" i="75"/>
  <c r="D111" i="75" s="1"/>
  <c r="L109" i="75"/>
  <c r="L111" i="75" s="1"/>
  <c r="F111" i="75"/>
  <c r="J111" i="75"/>
</calcChain>
</file>

<file path=xl/comments1.xml><?xml version="1.0" encoding="utf-8"?>
<comments xmlns="http://schemas.openxmlformats.org/spreadsheetml/2006/main">
  <authors>
    <author>0</author>
  </authors>
  <commentList>
    <comment ref="J6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ارقام منقحة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M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31+32</t>
        </r>
      </text>
    </comment>
    <comment ref="K39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33+34+35
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J44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36+37
</t>
        </r>
      </text>
    </comment>
  </commentList>
</comments>
</file>

<file path=xl/comments2.xml><?xml version="1.0" encoding="utf-8"?>
<comments xmlns="http://schemas.openxmlformats.org/spreadsheetml/2006/main">
  <authors>
    <author>0</author>
    <author>compaq</author>
  </authors>
  <commentList>
    <comment ref="J6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ارقام منقحة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The parts were estimated based on 1994-1999 and adjusted to the total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M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31+32</t>
        </r>
      </text>
    </comment>
    <comment ref="K39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33+34+35
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J44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36+37
</t>
        </r>
      </text>
    </comment>
  </commentList>
</comments>
</file>

<file path=xl/comments3.xml><?xml version="1.0" encoding="utf-8"?>
<comments xmlns="http://schemas.openxmlformats.org/spreadsheetml/2006/main">
  <authors>
    <author>0</author>
  </authors>
  <commentList>
    <comment ref="J6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ارقام منقحة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M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31+32</t>
        </r>
      </text>
    </comment>
    <comment ref="K39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33+34+35
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J44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36+37
</t>
        </r>
      </text>
    </comment>
  </commentList>
</comments>
</file>

<file path=xl/comments4.xml><?xml version="1.0" encoding="utf-8"?>
<comments xmlns="http://schemas.openxmlformats.org/spreadsheetml/2006/main">
  <authors>
    <author>0</author>
  </authors>
  <commentList>
    <comment ref="J6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ارقام منقحة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M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31+32</t>
        </r>
      </text>
    </comment>
    <comment ref="K39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33+34+35
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J44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36+37
</t>
        </r>
      </text>
    </comment>
  </commentList>
</comments>
</file>

<file path=xl/comments5.xml><?xml version="1.0" encoding="utf-8"?>
<comments xmlns="http://schemas.openxmlformats.org/spreadsheetml/2006/main">
  <authors>
    <author>0</author>
    <author>compaq</author>
  </authors>
  <commentList>
    <comment ref="J6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 ارقام منقحة</t>
        </r>
      </text>
    </comment>
    <comment ref="D8" authorId="1" shapeId="0">
      <text>
        <r>
          <rPr>
            <b/>
            <sz val="8"/>
            <color indexed="81"/>
            <rFont val="Tahoma"/>
            <family val="2"/>
          </rPr>
          <t>compaq:</t>
        </r>
        <r>
          <rPr>
            <sz val="8"/>
            <color indexed="81"/>
            <rFont val="Tahoma"/>
            <family val="2"/>
          </rPr>
          <t xml:space="preserve">
The parts were estimated based on 1994-1999 and adjusted to the total</t>
        </r>
      </text>
    </comment>
    <comment ref="J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K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
</t>
        </r>
      </text>
    </comment>
    <comment ref="M20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22+23</t>
        </r>
      </text>
    </comment>
    <comment ref="M35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31+32</t>
        </r>
      </text>
    </comment>
    <comment ref="K39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33+34+35
</t>
        </r>
      </text>
    </comment>
    <comment ref="J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M41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34+35</t>
        </r>
      </text>
    </comment>
    <comment ref="J44" authorId="0" shapeId="0">
      <text>
        <r>
          <rPr>
            <b/>
            <sz val="10"/>
            <color indexed="81"/>
            <rFont val="Tahoma"/>
            <family val="2"/>
          </rPr>
          <t>0:</t>
        </r>
        <r>
          <rPr>
            <sz val="10"/>
            <color indexed="81"/>
            <rFont val="Tahoma"/>
            <family val="2"/>
          </rPr>
          <t xml:space="preserve">
36+37
</t>
        </r>
      </text>
    </comment>
  </commentList>
</comments>
</file>

<file path=xl/sharedStrings.xml><?xml version="1.0" encoding="utf-8"?>
<sst xmlns="http://schemas.openxmlformats.org/spreadsheetml/2006/main" count="2256" uniqueCount="334">
  <si>
    <t>ISIC</t>
  </si>
  <si>
    <t>C</t>
  </si>
  <si>
    <t>Mining &amp; quarrying</t>
  </si>
  <si>
    <t>…</t>
  </si>
  <si>
    <t>التعدين واستغلال المحاجر</t>
  </si>
  <si>
    <t>جيم</t>
  </si>
  <si>
    <t>D</t>
  </si>
  <si>
    <t>Manufacturing</t>
  </si>
  <si>
    <t>الصناعة التحويلية</t>
  </si>
  <si>
    <t>دال</t>
  </si>
  <si>
    <t>Tobacco products</t>
  </si>
  <si>
    <t>صنع منتجات التبغ</t>
  </si>
  <si>
    <t>Textiles</t>
  </si>
  <si>
    <t>صنع المنسوجات</t>
  </si>
  <si>
    <t>Wearing apparel;</t>
  </si>
  <si>
    <t xml:space="preserve">صنع الملابس؛ </t>
  </si>
  <si>
    <t>dressing &amp; dyeing of fur</t>
  </si>
  <si>
    <t>Tanning &amp; dressing of leather;</t>
  </si>
  <si>
    <t xml:space="preserve">manufacture of luggage, </t>
  </si>
  <si>
    <t xml:space="preserve">صنع الحقائب </t>
  </si>
  <si>
    <t>handbags, &amp; footwear</t>
  </si>
  <si>
    <t>والأمتعة والأحذية</t>
  </si>
  <si>
    <t xml:space="preserve">Wood &amp; products of wood </t>
  </si>
  <si>
    <t xml:space="preserve">صنع الخشب والمنتجات الخشبية والفلين </t>
  </si>
  <si>
    <t>&amp; cork, except furniture</t>
  </si>
  <si>
    <t>باستثناء الأثاث</t>
  </si>
  <si>
    <t>Paper &amp; paper products</t>
  </si>
  <si>
    <t>صنع الورق ومنتجات الورق</t>
  </si>
  <si>
    <t xml:space="preserve">Coke &amp; refined </t>
  </si>
  <si>
    <t xml:space="preserve">صنع فحم الكوك والمنتجات </t>
  </si>
  <si>
    <t>petroleum products</t>
  </si>
  <si>
    <t>النفطية المكررة</t>
  </si>
  <si>
    <t>Chemicals &amp; chemical products</t>
  </si>
  <si>
    <t>صنع المواد والمنتجات الكيميائية</t>
  </si>
  <si>
    <t>Rubber &amp; plastic products</t>
  </si>
  <si>
    <t>صنع منتجات المطاط واللدائن</t>
  </si>
  <si>
    <t xml:space="preserve">Other non-metallic </t>
  </si>
  <si>
    <t xml:space="preserve">صنع منتجات المعادن </t>
  </si>
  <si>
    <t>mineral products</t>
  </si>
  <si>
    <t>Basic metals</t>
  </si>
  <si>
    <t>صنع الفلزات القاعدية</t>
  </si>
  <si>
    <t xml:space="preserve">Fabricated metal products, </t>
  </si>
  <si>
    <t xml:space="preserve">صنع منتجات المعادن المشكلة - </t>
  </si>
  <si>
    <t>except machinery &amp; equipment</t>
  </si>
  <si>
    <t>باستثناء الماكينات والمعدات</t>
  </si>
  <si>
    <t xml:space="preserve">Machinery &amp; </t>
  </si>
  <si>
    <t xml:space="preserve">صنع الآلات والمعدات غير المصنفة </t>
  </si>
  <si>
    <t>equipment n.e.c.</t>
  </si>
  <si>
    <t xml:space="preserve">Office, accounting &amp; </t>
  </si>
  <si>
    <t xml:space="preserve">صنع آلات المكاتب والمحاسبة </t>
  </si>
  <si>
    <t>computing machinery</t>
  </si>
  <si>
    <t>-</t>
  </si>
  <si>
    <t>وآلات الحساب الالكتروني</t>
  </si>
  <si>
    <t xml:space="preserve">Electrical machinery </t>
  </si>
  <si>
    <t xml:space="preserve">صنع الآلات والأجهزة الكهربائية </t>
  </si>
  <si>
    <t xml:space="preserve">Radio, television &amp; </t>
  </si>
  <si>
    <t>communication equipment</t>
  </si>
  <si>
    <t>والاتصالات</t>
  </si>
  <si>
    <t xml:space="preserve">Medical, precision &amp; optical </t>
  </si>
  <si>
    <t xml:space="preserve">صنع الأجهزة الطبية وأدوات القياس عالية </t>
  </si>
  <si>
    <t xml:space="preserve">Motor vehicles, trailers </t>
  </si>
  <si>
    <t xml:space="preserve">صنع المركبات ذات المحركات والمركبات </t>
  </si>
  <si>
    <t>Other transport equipment</t>
  </si>
  <si>
    <t>صنع معدات النقل الأخرى</t>
  </si>
  <si>
    <t xml:space="preserve">Furniture; </t>
  </si>
  <si>
    <t xml:space="preserve">صنع الأثاث؛ صنع منتجات غير مصنفة </t>
  </si>
  <si>
    <t>Recycling</t>
  </si>
  <si>
    <t>E</t>
  </si>
  <si>
    <t>Electricity, gas &amp; water supply</t>
  </si>
  <si>
    <t>إمدادات الكهرباء والغاز والمياه</t>
  </si>
  <si>
    <t>هاء</t>
  </si>
  <si>
    <t>Total</t>
  </si>
  <si>
    <t xml:space="preserve">المجموع </t>
  </si>
  <si>
    <t>ISIC Code</t>
  </si>
  <si>
    <t>METADATA:</t>
  </si>
  <si>
    <t>البيانات الفوقية:</t>
  </si>
  <si>
    <t>الجهة المزودة للبيانات</t>
  </si>
  <si>
    <t>مصدر البيانات</t>
  </si>
  <si>
    <t xml:space="preserve">الفترة المرجعية </t>
  </si>
  <si>
    <t xml:space="preserve">السنة الميلادية </t>
  </si>
  <si>
    <t xml:space="preserve">ضبط البيانات في حالة عدم الإجابة </t>
  </si>
  <si>
    <t xml:space="preserve">ملاحظات إضافية </t>
  </si>
  <si>
    <t>others</t>
  </si>
  <si>
    <t>_</t>
  </si>
  <si>
    <t>عدد العاملين</t>
  </si>
  <si>
    <t>II-9-1</t>
  </si>
  <si>
    <r>
      <t xml:space="preserve">Food products &amp; beverages </t>
    </r>
    <r>
      <rPr>
        <b/>
        <vertAlign val="superscript"/>
        <sz val="10"/>
        <rFont val="Times New Roman"/>
        <family val="1"/>
      </rPr>
      <t>(2)</t>
    </r>
  </si>
  <si>
    <r>
      <t xml:space="preserve">صنع المنتجات الغذائية والمشروبات </t>
    </r>
    <r>
      <rPr>
        <b/>
        <vertAlign val="superscript"/>
        <sz val="10"/>
        <rFont val="Times New Roman"/>
        <family val="1"/>
      </rPr>
      <t>(2)</t>
    </r>
  </si>
  <si>
    <r>
      <t xml:space="preserve">Publishing &amp; printing </t>
    </r>
    <r>
      <rPr>
        <b/>
        <vertAlign val="superscript"/>
        <sz val="10"/>
        <rFont val="Times New Roman"/>
        <family val="1"/>
      </rPr>
      <t>(3)</t>
    </r>
  </si>
  <si>
    <r>
      <t xml:space="preserve">الطباعة والنشر </t>
    </r>
    <r>
      <rPr>
        <b/>
        <vertAlign val="superscript"/>
        <sz val="10"/>
        <rFont val="Times New Roman"/>
        <family val="1"/>
      </rPr>
      <t>(3)</t>
    </r>
  </si>
  <si>
    <r>
      <t xml:space="preserve">&amp; aparatus n.e.c. </t>
    </r>
    <r>
      <rPr>
        <b/>
        <vertAlign val="superscript"/>
        <sz val="10"/>
        <rFont val="Times New Roman"/>
        <family val="1"/>
      </rPr>
      <t>(4)</t>
    </r>
  </si>
  <si>
    <r>
      <t xml:space="preserve">instruments, watches &amp; clocks </t>
    </r>
    <r>
      <rPr>
        <b/>
        <vertAlign val="superscript"/>
        <sz val="8"/>
        <rFont val="Times New Roman"/>
        <family val="1"/>
      </rPr>
      <t>(5)</t>
    </r>
  </si>
  <si>
    <r>
      <t xml:space="preserve">&amp; semi-trailers </t>
    </r>
    <r>
      <rPr>
        <b/>
        <vertAlign val="superscript"/>
        <sz val="10"/>
        <rFont val="Times New Roman"/>
        <family val="1"/>
      </rPr>
      <t>(6)</t>
    </r>
  </si>
  <si>
    <r>
      <t xml:space="preserve">manufacturing n.e.c. </t>
    </r>
    <r>
      <rPr>
        <b/>
        <vertAlign val="superscript"/>
        <sz val="10"/>
        <rFont val="Times New Roman"/>
        <family val="1"/>
      </rPr>
      <t>(7)</t>
    </r>
  </si>
  <si>
    <t>(Thousand US dollars)</t>
  </si>
  <si>
    <r>
      <t xml:space="preserve">Output </t>
    </r>
    <r>
      <rPr>
        <sz val="11"/>
        <rFont val="Times New Roman"/>
        <family val="1"/>
      </rPr>
      <t>(Thousand US$)</t>
    </r>
  </si>
  <si>
    <t>ISIC 4</t>
  </si>
  <si>
    <t>B</t>
  </si>
  <si>
    <t xml:space="preserve"> باء</t>
  </si>
  <si>
    <t>Other mining and quarrying</t>
  </si>
  <si>
    <t>الأنشطة الأخرى للتعدين واستغلال المحاجر</t>
  </si>
  <si>
    <t>Manufacture of food products</t>
  </si>
  <si>
    <t>صُنع المنتجات الغذائية</t>
  </si>
  <si>
    <t>Manufacture of beverages</t>
  </si>
  <si>
    <t>صُنع المشروبات</t>
  </si>
  <si>
    <t>Manufacture of tobacco products</t>
  </si>
  <si>
    <t>صُنع منتجات التبغ</t>
  </si>
  <si>
    <t>Manufacture of textiles</t>
  </si>
  <si>
    <t>صُنع المنسوجات</t>
  </si>
  <si>
    <t>Manufacture of wearing apparel</t>
  </si>
  <si>
    <t>صُنع الملبوسات</t>
  </si>
  <si>
    <t>Manufacture of leather and related products</t>
  </si>
  <si>
    <t>صُنع المنتجات الجلدية والمنتجات ذات الصلة</t>
  </si>
  <si>
    <t>Manufacture of wood and of products of wood and cork, except furniture;</t>
  </si>
  <si>
    <t>صُنع الخشب ومنتجات الخشب والفلين، باستثناء الأثاث؛ صُنع أصناف من القش ومواد الضفر</t>
  </si>
  <si>
    <t>Manufacture of paper and paper products</t>
  </si>
  <si>
    <t>صُنع الورق ومنتجات الورق</t>
  </si>
  <si>
    <t>Printing and reproduction of recorded media</t>
  </si>
  <si>
    <t>الطباعة واستنساخ وسائط الإعلام المسجّلة</t>
  </si>
  <si>
    <t>Manufacture of coke and refined petroleum products</t>
  </si>
  <si>
    <t>صُنع فحم الكوك والمنتجات النفطية المكررة</t>
  </si>
  <si>
    <t>Manufacture of chemicals and chemical products</t>
  </si>
  <si>
    <t>صُنع المواد الكيميائية والمنتجات الكيميائية</t>
  </si>
  <si>
    <t>Manufacture of pharmaceuticals, medicinal chemical and botan</t>
  </si>
  <si>
    <t>صُنع المنتجات الصيدلانية الأساسية والمستحضرات الصيدلانية</t>
  </si>
  <si>
    <t>Manufacture of rubber and plastics products</t>
  </si>
  <si>
    <t>صُنع منتجات المطاط واللدائن</t>
  </si>
  <si>
    <t>Manufacture of other non-metallic mineral products</t>
  </si>
  <si>
    <t>صُنع منتجات المعادن اللافلزية الأخرى</t>
  </si>
  <si>
    <t>Manufacture of basic metals</t>
  </si>
  <si>
    <t>صُنع الفلّزات القاعدية</t>
  </si>
  <si>
    <t>Manufacture of fabricated metal products, except machinery and equipment</t>
  </si>
  <si>
    <t>صُنع منتجات المعادن المشكَّلة، باستثناء الآلات والمعدات</t>
  </si>
  <si>
    <t>Manufacture of computer, electronic and optical products</t>
  </si>
  <si>
    <t>صُنع الحواسيب والمنتجات الإلكترونية والبصرية</t>
  </si>
  <si>
    <t>Manufacture of electrical equipment</t>
  </si>
  <si>
    <t>صُنع المعدات الكهربائية</t>
  </si>
  <si>
    <t>Manufacture of machinery and equipment n.e.c.</t>
  </si>
  <si>
    <t>Manufacture of motor vehicles, trailers and semi-trailers</t>
  </si>
  <si>
    <t>Manufacture of other transport equipment</t>
  </si>
  <si>
    <t>صُنع معدات النقل الأخرى</t>
  </si>
  <si>
    <t>Manufacture of furniture</t>
  </si>
  <si>
    <t>صُنع الأثاث</t>
  </si>
  <si>
    <t>Other manufacturing</t>
  </si>
  <si>
    <t>الصناعات التحويلية الأخرى</t>
  </si>
  <si>
    <t>Repair and installation of machinery and equipment</t>
  </si>
  <si>
    <t>Electricity, gas, steam and air conditioning supply</t>
  </si>
  <si>
    <t xml:space="preserve"> توصيل الكهرباء والغاز والبخار وتكييف الهواء</t>
  </si>
  <si>
    <t xml:space="preserve"> دال</t>
  </si>
  <si>
    <t>Water collection, treatment and supply</t>
  </si>
  <si>
    <t xml:space="preserve">  تجميع المياه ومعالجتها وتوصيلها</t>
  </si>
  <si>
    <t xml:space="preserve"> هاء</t>
  </si>
  <si>
    <t>Palestinian Central Bureau of Statistics</t>
  </si>
  <si>
    <t>الجهاز المركزي الإحصائي الفلسطيني</t>
  </si>
  <si>
    <t>الإنتاج هو إنتاج التعداد</t>
  </si>
  <si>
    <t xml:space="preserve">- </t>
  </si>
  <si>
    <t xml:space="preserve">II-11-1 </t>
  </si>
  <si>
    <t xml:space="preserve">II-11-2 </t>
  </si>
  <si>
    <t xml:space="preserve">II-11-3 </t>
  </si>
  <si>
    <t xml:space="preserve">II-11-4 </t>
  </si>
  <si>
    <t xml:space="preserve">II-11-5 </t>
  </si>
  <si>
    <t>عدد المنشآت</t>
  </si>
  <si>
    <t xml:space="preserve">التصنيف الصناعي  </t>
  </si>
  <si>
    <t>التصنيف الصناعي  4</t>
  </si>
  <si>
    <t>اللافلزية الأخرى</t>
  </si>
  <si>
    <t>في مكان آخر</t>
  </si>
  <si>
    <t>إعادة التدوير</t>
  </si>
  <si>
    <t xml:space="preserve">صنع أجهزة الراديو والتلفزيون </t>
  </si>
  <si>
    <t>تهيئة الفراء وصباغته</t>
  </si>
  <si>
    <t xml:space="preserve">دبغ الجلود وتهيئتها؛ </t>
  </si>
  <si>
    <t>صُنع الآلات والمعدات غير المصنّفة في مكان آخر</t>
  </si>
  <si>
    <t>رواتب العاملين وأجورهم  (الف دولار أمريكي)</t>
  </si>
  <si>
    <t>المفاهيم وتعريف المتغيّرات</t>
  </si>
  <si>
    <t>نطاق المسح وطرقه</t>
  </si>
  <si>
    <t>Palestine</t>
  </si>
  <si>
    <t>فلسطين</t>
  </si>
  <si>
    <r>
      <t>غير المصنفة في مكان آخر</t>
    </r>
    <r>
      <rPr>
        <b/>
        <vertAlign val="superscript"/>
        <sz val="10"/>
        <rFont val="Times New Roman"/>
        <family val="1"/>
      </rPr>
      <t xml:space="preserve"> (4)</t>
    </r>
  </si>
  <si>
    <r>
      <t>الدقة والأدوات البصرية والساعات بأنواعها</t>
    </r>
    <r>
      <rPr>
        <b/>
        <sz val="10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(5)</t>
    </r>
  </si>
  <si>
    <r>
      <t xml:space="preserve">المقطورة وشبه المقطورة </t>
    </r>
    <r>
      <rPr>
        <b/>
        <vertAlign val="superscript"/>
        <sz val="10"/>
        <rFont val="Times New Roman"/>
        <family val="1"/>
      </rPr>
      <t>(6)</t>
    </r>
  </si>
  <si>
    <r>
      <t>في مكان آخر</t>
    </r>
    <r>
      <rPr>
        <b/>
        <vertAlign val="superscript"/>
        <sz val="10"/>
        <rFont val="Times New Roman"/>
        <family val="1"/>
      </rPr>
      <t xml:space="preserve"> (7)</t>
    </r>
  </si>
  <si>
    <r>
      <t>عدد العاملين</t>
    </r>
    <r>
      <rPr>
        <b/>
        <vertAlign val="superscript"/>
        <sz val="14"/>
        <rFont val="Times New Roman"/>
        <family val="1"/>
      </rPr>
      <t>(1)</t>
    </r>
  </si>
  <si>
    <r>
      <t>الدقة والأدوات البصرية والساعات بأنواعها</t>
    </r>
    <r>
      <rPr>
        <b/>
        <sz val="8"/>
        <rFont val="Times New Roman"/>
        <family val="1"/>
      </rPr>
      <t xml:space="preserve"> </t>
    </r>
    <r>
      <rPr>
        <b/>
        <vertAlign val="superscript"/>
        <sz val="10"/>
        <rFont val="Times New Roman"/>
        <family val="1"/>
      </rPr>
      <t>(5)</t>
    </r>
  </si>
  <si>
    <r>
      <t>المقطورة وشبه المقطورة</t>
    </r>
    <r>
      <rPr>
        <b/>
        <vertAlign val="superscript"/>
        <sz val="10"/>
        <rFont val="Times New Roman"/>
        <family val="1"/>
      </rPr>
      <t xml:space="preserve"> (6)</t>
    </r>
  </si>
  <si>
    <r>
      <t xml:space="preserve">في مكان آخر </t>
    </r>
    <r>
      <rPr>
        <b/>
        <vertAlign val="superscript"/>
        <sz val="10"/>
        <rFont val="Times New Roman"/>
        <family val="1"/>
      </rPr>
      <t>(7)</t>
    </r>
  </si>
  <si>
    <r>
      <t xml:space="preserve">غير المصنفة في مكان آخر </t>
    </r>
    <r>
      <rPr>
        <b/>
        <vertAlign val="superscript"/>
        <sz val="10"/>
        <rFont val="Times New Roman"/>
        <family val="1"/>
      </rPr>
      <t>(4)</t>
    </r>
  </si>
  <si>
    <t>إصلاح الآلات والمعدات وتركيبها</t>
  </si>
  <si>
    <t>صُنع المركبات ذات المحرّكات والمركبات المقطورة وشبه المقطورة</t>
  </si>
  <si>
    <t xml:space="preserve">رواتب العاملين وأجورهم هي التعويضات المدفوعة للعاملين </t>
  </si>
  <si>
    <r>
      <t>رواتب العاملين وأجورهم</t>
    </r>
    <r>
      <rPr>
        <b/>
        <vertAlign val="superscript"/>
        <sz val="14"/>
        <rFont val="Times New Roman"/>
        <family val="1"/>
      </rPr>
      <t>(1)</t>
    </r>
  </si>
  <si>
    <r>
      <t>القيمة المضافة</t>
    </r>
    <r>
      <rPr>
        <b/>
        <vertAlign val="superscript"/>
        <sz val="14"/>
        <rFont val="Times New Roman"/>
        <family val="1"/>
      </rPr>
      <t>(1)</t>
    </r>
  </si>
  <si>
    <r>
      <t>عدد المنشآت</t>
    </r>
    <r>
      <rPr>
        <b/>
        <vertAlign val="superscript"/>
        <sz val="14"/>
        <rFont val="Times New Roman"/>
        <family val="1"/>
      </rPr>
      <t>(1)</t>
    </r>
  </si>
  <si>
    <t>( ألف دولار أمريكي )</t>
  </si>
  <si>
    <r>
      <t>الإنتاج</t>
    </r>
    <r>
      <rPr>
        <b/>
        <vertAlign val="superscript"/>
        <sz val="14"/>
        <rFont val="Times New Roman"/>
        <family val="1"/>
      </rPr>
      <t>(1)</t>
    </r>
  </si>
  <si>
    <r>
      <t>Output</t>
    </r>
    <r>
      <rPr>
        <b/>
        <vertAlign val="superscript"/>
        <sz val="14"/>
        <rFont val="Times New Roman"/>
        <family val="1"/>
      </rPr>
      <t>(1)</t>
    </r>
  </si>
  <si>
    <r>
      <t>Food products &amp; beverages</t>
    </r>
    <r>
      <rPr>
        <b/>
        <vertAlign val="superscript"/>
        <sz val="10"/>
        <rFont val="Times New Roman"/>
        <family val="1"/>
      </rPr>
      <t>(2)</t>
    </r>
  </si>
  <si>
    <r>
      <t>Publishing &amp; printing</t>
    </r>
    <r>
      <rPr>
        <b/>
        <vertAlign val="superscript"/>
        <sz val="10"/>
        <rFont val="Times New Roman"/>
        <family val="1"/>
      </rPr>
      <t>(3)</t>
    </r>
  </si>
  <si>
    <r>
      <t>&amp; aparatus n.e.c.</t>
    </r>
    <r>
      <rPr>
        <b/>
        <vertAlign val="superscript"/>
        <sz val="10"/>
        <rFont val="Times New Roman"/>
        <family val="1"/>
      </rPr>
      <t>(4)</t>
    </r>
  </si>
  <si>
    <r>
      <t>instruments, watches &amp; clocks</t>
    </r>
    <r>
      <rPr>
        <b/>
        <vertAlign val="superscript"/>
        <sz val="8"/>
        <rFont val="Times New Roman"/>
        <family val="1"/>
      </rPr>
      <t>(5)</t>
    </r>
  </si>
  <si>
    <r>
      <t>&amp; semi-trailers</t>
    </r>
    <r>
      <rPr>
        <b/>
        <vertAlign val="superscript"/>
        <sz val="10"/>
        <rFont val="Times New Roman"/>
        <family val="1"/>
      </rPr>
      <t>(6)</t>
    </r>
  </si>
  <si>
    <r>
      <t>manufacturing n.e.c.</t>
    </r>
    <r>
      <rPr>
        <b/>
        <vertAlign val="superscript"/>
        <sz val="10"/>
        <rFont val="Times New Roman"/>
        <family val="1"/>
      </rPr>
      <t>(7)</t>
    </r>
  </si>
  <si>
    <r>
      <t>صنع المنتجات الغذائية والمشروبات</t>
    </r>
    <r>
      <rPr>
        <b/>
        <vertAlign val="superscript"/>
        <sz val="10"/>
        <rFont val="Times New Roman"/>
        <family val="1"/>
      </rPr>
      <t>(2)</t>
    </r>
  </si>
  <si>
    <r>
      <t>الطباعة والنشر</t>
    </r>
    <r>
      <rPr>
        <b/>
        <vertAlign val="superscript"/>
        <sz val="10"/>
        <rFont val="Times New Roman"/>
        <family val="1"/>
      </rPr>
      <t>(3)</t>
    </r>
  </si>
  <si>
    <r>
      <t>غير المصنفة في مكان آخر</t>
    </r>
    <r>
      <rPr>
        <b/>
        <vertAlign val="superscript"/>
        <sz val="10"/>
        <rFont val="Times New Roman"/>
        <family val="1"/>
      </rPr>
      <t>(4)</t>
    </r>
  </si>
  <si>
    <r>
      <t>الدقة والأدوات البصرية والساعات بأنواعها</t>
    </r>
    <r>
      <rPr>
        <b/>
        <vertAlign val="superscript"/>
        <sz val="10"/>
        <rFont val="Times New Roman"/>
        <family val="1"/>
      </rPr>
      <t>(5)</t>
    </r>
  </si>
  <si>
    <r>
      <t>المقطورة وشبه المقطورة</t>
    </r>
    <r>
      <rPr>
        <b/>
        <vertAlign val="superscript"/>
        <sz val="10"/>
        <rFont val="Times New Roman"/>
        <family val="1"/>
      </rPr>
      <t>(6)</t>
    </r>
  </si>
  <si>
    <r>
      <t>في مكان آخر</t>
    </r>
    <r>
      <rPr>
        <b/>
        <vertAlign val="superscript"/>
        <sz val="10"/>
        <rFont val="Times New Roman"/>
        <family val="1"/>
      </rPr>
      <t>(7)</t>
    </r>
  </si>
  <si>
    <r>
      <t xml:space="preserve">Water collection, treatment and supply  </t>
    </r>
    <r>
      <rPr>
        <b/>
        <vertAlign val="superscript"/>
        <sz val="10"/>
        <rFont val="Times New Roman"/>
        <family val="1"/>
      </rPr>
      <t>(2)</t>
    </r>
  </si>
  <si>
    <r>
      <t xml:space="preserve">  تجميع المياه ومعالجتها وتوصيلها   </t>
    </r>
    <r>
      <rPr>
        <b/>
        <vertAlign val="superscript"/>
        <sz val="10"/>
        <rFont val="Times New Roman"/>
        <family val="1"/>
      </rPr>
      <t>(2)</t>
    </r>
  </si>
  <si>
    <r>
      <t xml:space="preserve">Manufacture of coke and refined petroleum products  </t>
    </r>
    <r>
      <rPr>
        <b/>
        <vertAlign val="superscript"/>
        <sz val="10"/>
        <rFont val="Times New Roman"/>
        <family val="1"/>
      </rPr>
      <t>(1)</t>
    </r>
  </si>
  <si>
    <r>
      <t xml:space="preserve">صُنع فحم الكوك والمنتجات النفطية المكررة  </t>
    </r>
    <r>
      <rPr>
        <b/>
        <vertAlign val="superscript"/>
        <sz val="10"/>
        <rFont val="Times New Roman"/>
        <family val="1"/>
      </rPr>
      <t>(1)</t>
    </r>
  </si>
  <si>
    <t>exchange rate</t>
  </si>
  <si>
    <t>10,11,12</t>
  </si>
  <si>
    <t>Food, beverages and tobacco</t>
  </si>
  <si>
    <t>13,14,15</t>
  </si>
  <si>
    <t>Textile, wearing apparel &amp; leather industries</t>
  </si>
  <si>
    <t>Wood &amp; wood products</t>
  </si>
  <si>
    <t>17,18</t>
  </si>
  <si>
    <t>Paper &amp; paper products, printing &amp; publishing</t>
  </si>
  <si>
    <t>19….22</t>
  </si>
  <si>
    <t>Coke, refined petroleum products and chemical products, rubber and plastics</t>
  </si>
  <si>
    <t>Non-metallic mineral products except coal &amp; petroleum</t>
  </si>
  <si>
    <t>Basic metal industries</t>
  </si>
  <si>
    <t>25….30</t>
  </si>
  <si>
    <t xml:space="preserve">Fabricated metal products &amp; machinery </t>
  </si>
  <si>
    <t>31….</t>
  </si>
  <si>
    <t>Furniture and others manufact. industries</t>
  </si>
  <si>
    <t xml:space="preserve">Total </t>
  </si>
  <si>
    <t>check</t>
  </si>
  <si>
    <t>II-11-7</t>
  </si>
  <si>
    <r>
      <t xml:space="preserve">Manufacture of motor vehicles, trailers and semi-trailers </t>
    </r>
    <r>
      <rPr>
        <b/>
        <vertAlign val="superscript"/>
        <sz val="10"/>
        <rFont val="Times New Roman"/>
        <family val="1"/>
      </rPr>
      <t>(1)</t>
    </r>
  </si>
  <si>
    <r>
      <t xml:space="preserve">Manufacture of other transport equipment </t>
    </r>
    <r>
      <rPr>
        <b/>
        <vertAlign val="superscript"/>
        <sz val="10"/>
        <rFont val="Times New Roman"/>
        <family val="1"/>
      </rPr>
      <t>(1)</t>
    </r>
  </si>
  <si>
    <r>
      <t xml:space="preserve">صُنع معدات النقل الأخرى </t>
    </r>
    <r>
      <rPr>
        <b/>
        <vertAlign val="superscript"/>
        <sz val="10"/>
        <rFont val="Times New Roman"/>
        <family val="1"/>
      </rPr>
      <t>(1)</t>
    </r>
  </si>
  <si>
    <r>
      <t xml:space="preserve">صُنع المركبات ذات المحرّكات والمركبات المقطورة وشبه المقطورة </t>
    </r>
    <r>
      <rPr>
        <b/>
        <vertAlign val="superscript"/>
        <sz val="10"/>
        <rFont val="Times New Roman"/>
        <family val="1"/>
      </rPr>
      <t>(1)</t>
    </r>
  </si>
  <si>
    <r>
      <t>Number of establishments</t>
    </r>
    <r>
      <rPr>
        <b/>
        <vertAlign val="superscript"/>
        <sz val="14"/>
        <rFont val="Times New Roman"/>
        <family val="1"/>
      </rPr>
      <t>(1)</t>
    </r>
  </si>
  <si>
    <t>(2) 15 includes 16  for years 2004 and 2005.</t>
  </si>
  <si>
    <t>(3) 22 includes 23  for years 2006, 2007 and 2009.</t>
  </si>
  <si>
    <t>(4) 31 includes 32 for years 2004, 2005 and 2009.</t>
  </si>
  <si>
    <t>(5) 33 include 34 &amp; 35 for year 2007.</t>
  </si>
  <si>
    <t>(6) 34 includes 35 for the years 2004-2006 and 2009.</t>
  </si>
  <si>
    <t>(7) 36 includes 37  for the years 2004-2006.</t>
  </si>
  <si>
    <t>(1)  أرقام قطاع غزة والضفة الغربية باستثناء القدس.</t>
  </si>
  <si>
    <t>(2) 15 تتضمن 16  للعامين 2004 و2005.</t>
  </si>
  <si>
    <t>(3) 22 تتضمن 23 للأعوام 2006 و2007 و2009.</t>
  </si>
  <si>
    <t>(4) 31 تتضمن 32 للأعوام 2004 و2005 و2009.</t>
  </si>
  <si>
    <t>(5) 33  تتضمن 34 و35 لعام 2007.</t>
  </si>
  <si>
    <t>(6) 34 تتضمن 35  للأعوام 2004-2006 و2009.</t>
  </si>
  <si>
    <t>(7) 36 تتضمن 37 للأعوام 2004-2006.</t>
  </si>
  <si>
    <r>
      <t>Number of employees</t>
    </r>
    <r>
      <rPr>
        <b/>
        <vertAlign val="superscript"/>
        <sz val="14"/>
        <rFont val="Times New Roman"/>
        <family val="1"/>
      </rPr>
      <t>(1)</t>
    </r>
  </si>
  <si>
    <r>
      <t>Wages and salaries of employees</t>
    </r>
    <r>
      <rPr>
        <b/>
        <vertAlign val="superscript"/>
        <sz val="14"/>
        <rFont val="Times New Roman"/>
        <family val="1"/>
      </rPr>
      <t>(1)</t>
    </r>
  </si>
  <si>
    <t xml:space="preserve">(1) Figures are for the Gaza Strip and the West Bank excluding Jerusalem. </t>
  </si>
  <si>
    <r>
      <t>Value added</t>
    </r>
    <r>
      <rPr>
        <b/>
        <vertAlign val="superscript"/>
        <sz val="14"/>
        <rFont val="Times New Roman"/>
        <family val="1"/>
      </rPr>
      <t>(1)</t>
    </r>
  </si>
  <si>
    <t>إحصاءات الصناعة، 2010</t>
  </si>
  <si>
    <t>Industrial statistics, 2010</t>
  </si>
  <si>
    <t>Number of establishments</t>
  </si>
  <si>
    <t>Number of employees</t>
  </si>
  <si>
    <r>
      <t xml:space="preserve">Wages and salaries  </t>
    </r>
    <r>
      <rPr>
        <sz val="11"/>
        <rFont val="Times New Roman"/>
        <family val="1"/>
      </rPr>
      <t>(t</t>
    </r>
    <r>
      <rPr>
        <sz val="10"/>
        <rFont val="Times New Roman"/>
        <family val="1"/>
      </rPr>
      <t>housand US$)</t>
    </r>
  </si>
  <si>
    <r>
      <t xml:space="preserve">الإنتاج </t>
    </r>
    <r>
      <rPr>
        <sz val="11"/>
        <rFont val="Times New Roman"/>
        <family val="1"/>
      </rPr>
      <t>(ألف دولار أمريكي)</t>
    </r>
  </si>
  <si>
    <r>
      <t xml:space="preserve">القيمة المضافة </t>
    </r>
    <r>
      <rPr>
        <sz val="11"/>
        <rFont val="Times New Roman"/>
        <family val="1"/>
      </rPr>
      <t>(ألف دولار أمريكي)</t>
    </r>
  </si>
  <si>
    <r>
      <t>Value added</t>
    </r>
    <r>
      <rPr>
        <sz val="11"/>
        <rFont val="Times New Roman"/>
        <family val="1"/>
      </rPr>
      <t xml:space="preserve"> (thousand US$)</t>
    </r>
  </si>
  <si>
    <t>إحصاءات الصناعة، 2011</t>
  </si>
  <si>
    <t>Industrial statistics, 2011</t>
  </si>
  <si>
    <r>
      <t xml:space="preserve">Output </t>
    </r>
    <r>
      <rPr>
        <sz val="11"/>
        <rFont val="Times New Roman"/>
        <family val="1"/>
      </rPr>
      <t>(thousand US$)</t>
    </r>
  </si>
  <si>
    <r>
      <t xml:space="preserve">رواتب العاملين وأجورهم  </t>
    </r>
    <r>
      <rPr>
        <sz val="11"/>
        <rFont val="Times New Roman"/>
        <family val="1"/>
      </rPr>
      <t>(ألف دولار أمريكي)</t>
    </r>
  </si>
  <si>
    <t>(1) 29 includes 30.</t>
  </si>
  <si>
    <t>(1) 29  تتضمن 30.</t>
  </si>
  <si>
    <t>(1) 18 includes 19.</t>
  </si>
  <si>
    <t>(2) 36 includes 37.</t>
  </si>
  <si>
    <t xml:space="preserve">(1) 18 تتضمن 19. </t>
  </si>
  <si>
    <t xml:space="preserve">(2) 36 تتضمن 37. </t>
  </si>
  <si>
    <t>إحصاءات الصناعة، 2012</t>
  </si>
  <si>
    <t>Industrial statistics, 2012</t>
  </si>
  <si>
    <t>Data supplier</t>
  </si>
  <si>
    <t>Data source</t>
  </si>
  <si>
    <t>Deviations from ISIC (Rev. 3)</t>
  </si>
  <si>
    <t>Concepts and definitions of variables</t>
  </si>
  <si>
    <t>Wages and salaries are the compensation of employees</t>
  </si>
  <si>
    <t xml:space="preserve">Output is census output </t>
  </si>
  <si>
    <t xml:space="preserve">Reference period </t>
  </si>
  <si>
    <t>Calendar year</t>
  </si>
  <si>
    <t>Survey scope and method</t>
  </si>
  <si>
    <t xml:space="preserve">Sample survey that covers the Gaza Strip and the West Bank excluding Jerusalem </t>
  </si>
  <si>
    <t>Adjustment of non-response</t>
  </si>
  <si>
    <t>Additional notes</t>
  </si>
  <si>
    <t xml:space="preserve"> Economic Survey Series 2000-2007, Ramallah</t>
  </si>
  <si>
    <t>سلسلة الدراسات الإقتصادية 2000-2007 ، رام الله</t>
  </si>
  <si>
    <t>الاختلافات عن  التصنيف الصناعي  الدولي الموحد (التنقيح الثالث)</t>
  </si>
  <si>
    <t>عينة المسح التي تغطي قطاع غزة والضفة الغربية باستثناء القدس</t>
  </si>
  <si>
    <t>إحصاءات الصناعة  لسنة 2013</t>
  </si>
  <si>
    <t>Industrial statistics 2013</t>
  </si>
  <si>
    <t>Number of Establishments</t>
  </si>
  <si>
    <t>Number of Employees</t>
  </si>
  <si>
    <r>
      <t xml:space="preserve">Wages and Salaries  </t>
    </r>
    <r>
      <rPr>
        <sz val="11"/>
        <rFont val="Times New Roman"/>
        <family val="1"/>
      </rPr>
      <t>(</t>
    </r>
    <r>
      <rPr>
        <sz val="10"/>
        <rFont val="Times New Roman"/>
        <family val="1"/>
      </rPr>
      <t>Thousand US$)</t>
    </r>
  </si>
  <si>
    <t>الإنتاج (الف دولار أمريكي)</t>
  </si>
  <si>
    <t>القيمة المضافة (الف دولار أمريكي)</t>
  </si>
  <si>
    <r>
      <t>Value Added</t>
    </r>
    <r>
      <rPr>
        <sz val="11"/>
        <rFont val="Times New Roman"/>
        <family val="1"/>
      </rPr>
      <t xml:space="preserve"> (Thousand US$)</t>
    </r>
  </si>
  <si>
    <t>(1) 19 includes 20</t>
  </si>
  <si>
    <t xml:space="preserve">(1) 19 تتضمن 20  </t>
  </si>
  <si>
    <t xml:space="preserve">(2) 29 تتضمن 30 </t>
  </si>
  <si>
    <t>(2) 29 includes 30</t>
  </si>
  <si>
    <r>
      <t xml:space="preserve">صُنع المركبات ذات المحرّكات والمركبات المقطورة وشبه المقطورة  </t>
    </r>
    <r>
      <rPr>
        <b/>
        <vertAlign val="superscript"/>
        <sz val="10"/>
        <rFont val="Times New Roman"/>
        <family val="1"/>
      </rPr>
      <t>(2)</t>
    </r>
  </si>
  <si>
    <r>
      <t xml:space="preserve">Manufacture of motor vehicles, trailers and semi-trailers  </t>
    </r>
    <r>
      <rPr>
        <b/>
        <vertAlign val="superscript"/>
        <sz val="10"/>
        <rFont val="Times New Roman"/>
        <family val="1"/>
      </rPr>
      <t>(2)</t>
    </r>
  </si>
  <si>
    <t>Industrial statistics, 2014</t>
  </si>
  <si>
    <t>إحصاءات الصناعة، 2014</t>
  </si>
  <si>
    <t>الجهاز المركزي الإحصائي الفلسطيني للفترة 2008-2014</t>
  </si>
  <si>
    <t>Palestinian Central Bureau of Statistics 2008-2014</t>
  </si>
  <si>
    <t>استخدم  التنقيح الرابع لعام 2010 -2014</t>
  </si>
  <si>
    <t>ISIC-Rev.4 was used for 2010-2014</t>
  </si>
  <si>
    <r>
      <t xml:space="preserve">Water collection, treatment and supply  </t>
    </r>
    <r>
      <rPr>
        <b/>
        <vertAlign val="superscript"/>
        <sz val="10"/>
        <rFont val="Times New Roman"/>
        <family val="1"/>
      </rPr>
      <t>(3)</t>
    </r>
  </si>
  <si>
    <r>
      <t xml:space="preserve">  تجميع المياه ومعالجتها وتوصيلها   </t>
    </r>
    <r>
      <rPr>
        <b/>
        <vertAlign val="superscript"/>
        <sz val="10"/>
        <rFont val="Times New Roman"/>
        <family val="1"/>
      </rPr>
      <t>(3)</t>
    </r>
  </si>
  <si>
    <t xml:space="preserve">(3) 36 تتضمن 37 </t>
  </si>
  <si>
    <t>(3) 36 includes 37</t>
  </si>
  <si>
    <t>صنع المنتجات الغذائية والمشروبات(2)</t>
  </si>
  <si>
    <t>الطباعة والنشر(3)</t>
  </si>
  <si>
    <t>غير المصنفة في مكان آخر(4)</t>
  </si>
  <si>
    <t>الدقة والأدوات البصرية والساعات بأنواعها(5)</t>
  </si>
  <si>
    <t>المقطورة وشبه المقطورة(6)</t>
  </si>
  <si>
    <t>في مكان آخر(7)</t>
  </si>
  <si>
    <t>إحصاءات الصناعة، 2008</t>
  </si>
  <si>
    <t>إحصاءات الصناعة، 2009</t>
  </si>
  <si>
    <t>Industrial statistics, 2009</t>
  </si>
  <si>
    <t>Industrial statistics, 2008</t>
  </si>
  <si>
    <t>Food products &amp; beverages(2)</t>
  </si>
  <si>
    <t>Publishing &amp; printing(3)</t>
  </si>
  <si>
    <t>&amp; aparatus n.e.c.(4)</t>
  </si>
  <si>
    <t>instruments, watches &amp; clocks(5)</t>
  </si>
  <si>
    <t>&amp; semi-trailers(6)</t>
  </si>
  <si>
    <t>manufacturing n.e.c.(7)</t>
  </si>
  <si>
    <t>ISIC 3</t>
  </si>
  <si>
    <t>التصنيف الصناعي  3</t>
  </si>
  <si>
    <t>II-11-1</t>
  </si>
  <si>
    <t>II-11-2</t>
  </si>
  <si>
    <t>II-11-3</t>
  </si>
  <si>
    <t>II-11-4</t>
  </si>
  <si>
    <t>II-11-6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</si>
</sst>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General_)"/>
    <numFmt numFmtId="165" formatCode="0.0"/>
    <numFmt numFmtId="166" formatCode="###0"/>
    <numFmt numFmtId="167" formatCode="_-* #,##0.00_-;_-* #,##0.00\-;_-* &quot;-&quot;??_-;_-@_-"/>
  </numFmts>
  <fonts count="42" x14ac:knownFonts="1">
    <font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2"/>
      <name val="Times New Roman"/>
      <family val="1"/>
    </font>
    <font>
      <b/>
      <sz val="10"/>
      <name val="Times New Roman"/>
      <family val="1"/>
      <charset val="178"/>
    </font>
    <font>
      <b/>
      <sz val="12"/>
      <name val="Times New Roman"/>
      <family val="1"/>
      <charset val="178"/>
    </font>
    <font>
      <b/>
      <sz val="14"/>
      <name val="Times New Roman"/>
      <family val="1"/>
      <charset val="178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color indexed="8"/>
      <name val="Arial Narrow"/>
      <family val="2"/>
    </font>
    <font>
      <sz val="10"/>
      <name val="Courier"/>
      <family val="3"/>
    </font>
    <font>
      <sz val="8"/>
      <color indexed="8"/>
      <name val="Arial Narrow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vertAlign val="superscript"/>
      <sz val="14"/>
      <name val="Times New Roman"/>
      <family val="1"/>
    </font>
    <font>
      <sz val="10"/>
      <name val="Times New Roman"/>
      <family val="1"/>
      <charset val="178"/>
    </font>
    <font>
      <i/>
      <sz val="10"/>
      <name val="Times New Roman"/>
      <family val="1"/>
    </font>
    <font>
      <sz val="10"/>
      <name val="MS Sans Serif"/>
      <family val="2"/>
    </font>
    <font>
      <b/>
      <sz val="8"/>
      <name val="Times New Roman"/>
      <family val="1"/>
    </font>
    <font>
      <b/>
      <sz val="15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5"/>
      <name val="Times New Roman"/>
      <family val="1"/>
    </font>
    <font>
      <b/>
      <u/>
      <sz val="13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1"/>
      <name val="Times New Roman"/>
      <family val="1"/>
      <charset val="178"/>
    </font>
    <font>
      <sz val="11"/>
      <name val="Times New Roman"/>
      <family val="1"/>
    </font>
    <font>
      <b/>
      <vertAlign val="superscript"/>
      <sz val="10"/>
      <name val="Times New Roman"/>
      <family val="1"/>
    </font>
    <font>
      <b/>
      <vertAlign val="superscript"/>
      <sz val="8"/>
      <name val="Times New Roman"/>
      <family val="1"/>
    </font>
    <font>
      <b/>
      <sz val="9"/>
      <name val="Times New Roman"/>
      <family val="1"/>
    </font>
    <font>
      <b/>
      <sz val="10"/>
      <name val="Arabic Transparent"/>
      <charset val="178"/>
    </font>
    <font>
      <b/>
      <sz val="8"/>
      <name val="Arial Narrow"/>
      <family val="2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u/>
      <sz val="12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auto="1"/>
      </top>
      <bottom/>
      <diagonal/>
    </border>
    <border>
      <left/>
      <right/>
      <top style="hair">
        <color indexed="64"/>
      </top>
      <bottom/>
      <diagonal/>
    </border>
  </borders>
  <cellStyleXfs count="12">
    <xf numFmtId="0" fontId="0" fillId="0" borderId="0"/>
    <xf numFmtId="167" fontId="26" fillId="0" borderId="0" applyFont="0" applyFill="0" applyBorder="0" applyAlignment="0" applyProtection="0"/>
    <xf numFmtId="0" fontId="32" fillId="0" borderId="0" applyNumberFormat="0">
      <alignment horizontal="right" readingOrder="2"/>
    </xf>
    <xf numFmtId="0" fontId="1" fillId="0" borderId="0"/>
    <xf numFmtId="0" fontId="26" fillId="0" borderId="0"/>
    <xf numFmtId="0" fontId="18" fillId="0" borderId="0"/>
    <xf numFmtId="0" fontId="34" fillId="0" borderId="0"/>
    <xf numFmtId="0" fontId="18" fillId="0" borderId="0"/>
    <xf numFmtId="164" fontId="9" fillId="0" borderId="0"/>
    <xf numFmtId="0" fontId="34" fillId="2" borderId="28" applyNumberFormat="0" applyFont="0" applyAlignment="0" applyProtection="0"/>
    <xf numFmtId="9" fontId="18" fillId="0" borderId="0" applyFont="0" applyFill="0" applyBorder="0" applyAlignment="0" applyProtection="0"/>
    <xf numFmtId="0" fontId="1" fillId="0" borderId="0"/>
  </cellStyleXfs>
  <cellXfs count="356">
    <xf numFmtId="0" fontId="0" fillId="0" borderId="0" xfId="0"/>
    <xf numFmtId="0" fontId="2" fillId="0" borderId="0" xfId="3" applyFont="1" applyFill="1" applyAlignment="1">
      <alignment vertical="center"/>
    </xf>
    <xf numFmtId="0" fontId="3" fillId="0" borderId="0" xfId="3" applyFont="1" applyFill="1" applyAlignment="1">
      <alignment vertical="center"/>
    </xf>
    <xf numFmtId="0" fontId="3" fillId="0" borderId="0" xfId="3" applyFont="1" applyFill="1" applyBorder="1" applyAlignment="1">
      <alignment horizontal="center" vertical="center"/>
    </xf>
    <xf numFmtId="3" fontId="3" fillId="0" borderId="0" xfId="3" applyNumberFormat="1" applyFont="1" applyFill="1" applyBorder="1" applyAlignment="1">
      <alignment horizontal="center" vertical="center"/>
    </xf>
    <xf numFmtId="164" fontId="2" fillId="0" borderId="1" xfId="3" applyNumberFormat="1" applyFont="1" applyFill="1" applyBorder="1" applyAlignment="1" applyProtection="1">
      <alignment horizontal="left" vertical="center"/>
    </xf>
    <xf numFmtId="0" fontId="3" fillId="0" borderId="2" xfId="3" applyFont="1" applyFill="1" applyBorder="1" applyAlignment="1">
      <alignment horizontal="left" vertical="center"/>
    </xf>
    <xf numFmtId="0" fontId="3" fillId="0" borderId="3" xfId="3" applyFont="1" applyFill="1" applyBorder="1" applyAlignment="1">
      <alignment vertical="center"/>
    </xf>
    <xf numFmtId="0" fontId="3" fillId="0" borderId="4" xfId="3" applyFont="1" applyFill="1" applyBorder="1" applyAlignment="1">
      <alignment vertical="center"/>
    </xf>
    <xf numFmtId="0" fontId="4" fillId="0" borderId="2" xfId="3" applyFont="1" applyFill="1" applyBorder="1" applyAlignment="1">
      <alignment horizontal="right" vertical="center"/>
    </xf>
    <xf numFmtId="0" fontId="4" fillId="0" borderId="1" xfId="3" applyFont="1" applyFill="1" applyBorder="1" applyAlignment="1">
      <alignment horizontal="right" vertical="center"/>
    </xf>
    <xf numFmtId="0" fontId="4" fillId="0" borderId="0" xfId="3" applyFont="1" applyFill="1" applyBorder="1" applyAlignment="1">
      <alignment horizontal="right" vertical="center"/>
    </xf>
    <xf numFmtId="1" fontId="3" fillId="0" borderId="0" xfId="3" applyNumberFormat="1" applyFont="1" applyFill="1" applyAlignment="1">
      <alignment vertical="center"/>
    </xf>
    <xf numFmtId="0" fontId="3" fillId="0" borderId="5" xfId="3" applyFont="1" applyFill="1" applyBorder="1" applyAlignment="1">
      <alignment horizontal="left" vertical="center"/>
    </xf>
    <xf numFmtId="0" fontId="3" fillId="0" borderId="6" xfId="3" applyFont="1" applyFill="1" applyBorder="1" applyAlignment="1">
      <alignment horizontal="left" vertical="center"/>
    </xf>
    <xf numFmtId="0" fontId="6" fillId="0" borderId="7" xfId="3" applyFont="1" applyFill="1" applyBorder="1" applyAlignment="1">
      <alignment vertical="center"/>
    </xf>
    <xf numFmtId="3" fontId="6" fillId="0" borderId="6" xfId="3" applyNumberFormat="1" applyFont="1" applyFill="1" applyBorder="1" applyAlignment="1">
      <alignment horizontal="right" vertical="center" indent="1"/>
    </xf>
    <xf numFmtId="0" fontId="6" fillId="0" borderId="5" xfId="3" applyFont="1" applyFill="1" applyBorder="1" applyAlignment="1">
      <alignment horizontal="right" vertical="center" readingOrder="2"/>
    </xf>
    <xf numFmtId="0" fontId="3" fillId="0" borderId="6" xfId="3" applyFont="1" applyFill="1" applyBorder="1" applyAlignment="1">
      <alignment horizontal="right" vertical="center"/>
    </xf>
    <xf numFmtId="0" fontId="3" fillId="0" borderId="7" xfId="3" applyFont="1" applyFill="1" applyBorder="1" applyAlignment="1">
      <alignment horizontal="right" vertical="center"/>
    </xf>
    <xf numFmtId="0" fontId="3" fillId="0" borderId="0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left" vertical="center"/>
    </xf>
    <xf numFmtId="0" fontId="3" fillId="0" borderId="0" xfId="3" applyFont="1" applyFill="1" applyBorder="1" applyAlignment="1">
      <alignment horizontal="left" vertical="center"/>
    </xf>
    <xf numFmtId="0" fontId="6" fillId="0" borderId="9" xfId="3" applyFont="1" applyFill="1" applyBorder="1" applyAlignment="1">
      <alignment vertical="center"/>
    </xf>
    <xf numFmtId="0" fontId="3" fillId="0" borderId="0" xfId="3" applyFont="1" applyFill="1" applyBorder="1" applyAlignment="1">
      <alignment vertical="center"/>
    </xf>
    <xf numFmtId="0" fontId="6" fillId="0" borderId="8" xfId="3" applyFont="1" applyFill="1" applyBorder="1" applyAlignment="1">
      <alignment horizontal="right" vertical="center" readingOrder="2"/>
    </xf>
    <xf numFmtId="0" fontId="3" fillId="0" borderId="9" xfId="3" applyFont="1" applyFill="1" applyBorder="1" applyAlignment="1">
      <alignment horizontal="right" vertical="center"/>
    </xf>
    <xf numFmtId="3" fontId="7" fillId="0" borderId="0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left" vertical="center"/>
    </xf>
    <xf numFmtId="0" fontId="3" fillId="0" borderId="11" xfId="3" applyFont="1" applyFill="1" applyBorder="1" applyAlignment="1">
      <alignment horizontal="left" vertical="center"/>
    </xf>
    <xf numFmtId="165" fontId="3" fillId="0" borderId="12" xfId="3" applyNumberFormat="1" applyFont="1" applyFill="1" applyBorder="1" applyAlignment="1">
      <alignment vertical="center"/>
    </xf>
    <xf numFmtId="3" fontId="7" fillId="0" borderId="11" xfId="3" applyNumberFormat="1" applyFont="1" applyFill="1" applyBorder="1" applyAlignment="1">
      <alignment horizontal="right" vertical="center" indent="1"/>
    </xf>
    <xf numFmtId="0" fontId="3" fillId="0" borderId="10" xfId="3" applyFont="1" applyFill="1" applyBorder="1" applyAlignment="1">
      <alignment horizontal="right" vertical="center" readingOrder="2"/>
    </xf>
    <xf numFmtId="0" fontId="3" fillId="0" borderId="11" xfId="3" applyFont="1" applyFill="1" applyBorder="1" applyAlignment="1">
      <alignment horizontal="right" vertical="center"/>
    </xf>
    <xf numFmtId="0" fontId="3" fillId="0" borderId="12" xfId="3" applyFont="1" applyFill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 indent="1"/>
    </xf>
    <xf numFmtId="0" fontId="3" fillId="0" borderId="8" xfId="3" applyFont="1" applyFill="1" applyBorder="1" applyAlignment="1">
      <alignment horizontal="right" vertical="center" readingOrder="2"/>
    </xf>
    <xf numFmtId="165" fontId="6" fillId="0" borderId="9" xfId="3" applyNumberFormat="1" applyFont="1" applyFill="1" applyBorder="1" applyAlignment="1">
      <alignment vertical="center"/>
    </xf>
    <xf numFmtId="0" fontId="3" fillId="0" borderId="9" xfId="3" applyFont="1" applyFill="1" applyBorder="1" applyAlignment="1">
      <alignment vertical="center"/>
    </xf>
    <xf numFmtId="165" fontId="3" fillId="0" borderId="9" xfId="3" applyNumberFormat="1" applyFont="1" applyFill="1" applyBorder="1" applyAlignment="1">
      <alignment vertical="center"/>
    </xf>
    <xf numFmtId="0" fontId="3" fillId="0" borderId="8" xfId="3" applyFont="1" applyFill="1" applyBorder="1" applyAlignment="1">
      <alignment vertical="center"/>
    </xf>
    <xf numFmtId="0" fontId="3" fillId="0" borderId="13" xfId="3" applyFont="1" applyFill="1" applyBorder="1" applyAlignment="1">
      <alignment horizontal="left" vertical="center"/>
    </xf>
    <xf numFmtId="0" fontId="3" fillId="0" borderId="14" xfId="3" applyFont="1" applyFill="1" applyBorder="1" applyAlignment="1">
      <alignment horizontal="left" vertical="center"/>
    </xf>
    <xf numFmtId="165" fontId="3" fillId="0" borderId="15" xfId="3" applyNumberFormat="1" applyFont="1" applyFill="1" applyBorder="1" applyAlignment="1">
      <alignment vertical="center"/>
    </xf>
    <xf numFmtId="3" fontId="7" fillId="0" borderId="14" xfId="3" applyNumberFormat="1" applyFont="1" applyFill="1" applyBorder="1" applyAlignment="1">
      <alignment horizontal="right" vertical="center" indent="1"/>
    </xf>
    <xf numFmtId="0" fontId="3" fillId="0" borderId="13" xfId="3" applyFont="1" applyFill="1" applyBorder="1" applyAlignment="1">
      <alignment horizontal="right" vertical="center" readingOrder="2"/>
    </xf>
    <xf numFmtId="0" fontId="3" fillId="0" borderId="14" xfId="3" applyFont="1" applyFill="1" applyBorder="1" applyAlignment="1">
      <alignment horizontal="center" vertical="center"/>
    </xf>
    <xf numFmtId="0" fontId="3" fillId="0" borderId="15" xfId="3" applyFont="1" applyFill="1" applyBorder="1" applyAlignment="1">
      <alignment horizontal="center" vertical="center"/>
    </xf>
    <xf numFmtId="0" fontId="3" fillId="0" borderId="9" xfId="3" applyFont="1" applyFill="1" applyBorder="1" applyAlignment="1">
      <alignment horizontal="center" vertical="center"/>
    </xf>
    <xf numFmtId="164" fontId="4" fillId="0" borderId="0" xfId="3" applyNumberFormat="1" applyFont="1" applyFill="1" applyAlignment="1" applyProtection="1">
      <alignment horizontal="left" vertical="center"/>
    </xf>
    <xf numFmtId="3" fontId="6" fillId="0" borderId="11" xfId="3" applyNumberFormat="1" applyFont="1" applyFill="1" applyBorder="1" applyAlignment="1">
      <alignment horizontal="right" vertical="center" indent="1"/>
    </xf>
    <xf numFmtId="0" fontId="3" fillId="0" borderId="16" xfId="3" applyFont="1" applyFill="1" applyBorder="1" applyAlignment="1">
      <alignment horizontal="left" vertical="center"/>
    </xf>
    <xf numFmtId="0" fontId="3" fillId="0" borderId="17" xfId="3" applyFont="1" applyFill="1" applyBorder="1" applyAlignment="1">
      <alignment horizontal="left" vertical="center"/>
    </xf>
    <xf numFmtId="0" fontId="6" fillId="0" borderId="18" xfId="3" applyFont="1" applyFill="1" applyBorder="1" applyAlignment="1">
      <alignment vertical="center"/>
    </xf>
    <xf numFmtId="3" fontId="6" fillId="0" borderId="17" xfId="3" applyNumberFormat="1" applyFont="1" applyFill="1" applyBorder="1" applyAlignment="1">
      <alignment horizontal="right" vertical="center"/>
    </xf>
    <xf numFmtId="3" fontId="6" fillId="0" borderId="17" xfId="3" applyNumberFormat="1" applyFont="1" applyFill="1" applyBorder="1" applyAlignment="1">
      <alignment horizontal="right" vertical="center" indent="1"/>
    </xf>
    <xf numFmtId="0" fontId="6" fillId="0" borderId="16" xfId="3" applyFont="1" applyFill="1" applyBorder="1" applyAlignment="1">
      <alignment horizontal="right" vertical="center" readingOrder="2"/>
    </xf>
    <xf numFmtId="0" fontId="3" fillId="0" borderId="17" xfId="3" applyFont="1" applyFill="1" applyBorder="1" applyAlignment="1">
      <alignment horizontal="right" vertical="center"/>
    </xf>
    <xf numFmtId="0" fontId="3" fillId="0" borderId="18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left" vertical="center"/>
    </xf>
    <xf numFmtId="0" fontId="3" fillId="0" borderId="0" xfId="3" applyFont="1" applyFill="1" applyAlignment="1">
      <alignment horizontal="right" vertical="center" readingOrder="2"/>
    </xf>
    <xf numFmtId="3" fontId="3" fillId="0" borderId="0" xfId="3" applyNumberFormat="1" applyFont="1" applyFill="1" applyBorder="1" applyAlignment="1">
      <alignment vertical="center"/>
    </xf>
    <xf numFmtId="3" fontId="16" fillId="0" borderId="0" xfId="3" applyNumberFormat="1" applyFont="1" applyFill="1" applyBorder="1" applyAlignment="1">
      <alignment horizontal="right" vertical="center" indent="1"/>
    </xf>
    <xf numFmtId="0" fontId="3" fillId="0" borderId="19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Continuous" vertical="center"/>
    </xf>
    <xf numFmtId="0" fontId="5" fillId="0" borderId="0" xfId="3" applyFont="1" applyFill="1" applyAlignment="1">
      <alignment horizontal="centerContinuous" vertical="center"/>
    </xf>
    <xf numFmtId="164" fontId="3" fillId="0" borderId="0" xfId="3" applyNumberFormat="1" applyFont="1" applyFill="1" applyBorder="1" applyAlignment="1" applyProtection="1">
      <alignment horizontal="centerContinuous" vertical="center"/>
    </xf>
    <xf numFmtId="164" fontId="5" fillId="0" borderId="0" xfId="3" applyNumberFormat="1" applyFont="1" applyFill="1" applyAlignment="1" applyProtection="1">
      <alignment horizontal="centerContinuous" vertical="center"/>
    </xf>
    <xf numFmtId="0" fontId="3" fillId="0" borderId="0" xfId="3" applyFont="1" applyFill="1" applyAlignment="1">
      <alignment horizontal="center" vertical="center"/>
    </xf>
    <xf numFmtId="0" fontId="22" fillId="0" borderId="0" xfId="3" applyFont="1"/>
    <xf numFmtId="0" fontId="22" fillId="0" borderId="14" xfId="3" applyFont="1" applyBorder="1"/>
    <xf numFmtId="0" fontId="24" fillId="0" borderId="5" xfId="3" applyFont="1" applyBorder="1"/>
    <xf numFmtId="0" fontId="22" fillId="0" borderId="6" xfId="3" applyFont="1" applyBorder="1"/>
    <xf numFmtId="0" fontId="22" fillId="0" borderId="7" xfId="3" applyFont="1" applyBorder="1"/>
    <xf numFmtId="0" fontId="24" fillId="0" borderId="7" xfId="3" applyFont="1" applyBorder="1"/>
    <xf numFmtId="0" fontId="21" fillId="0" borderId="8" xfId="3" applyFont="1" applyBorder="1"/>
    <xf numFmtId="0" fontId="22" fillId="0" borderId="0" xfId="3" applyFont="1" applyBorder="1"/>
    <xf numFmtId="0" fontId="22" fillId="0" borderId="9" xfId="3" applyFont="1" applyBorder="1"/>
    <xf numFmtId="0" fontId="21" fillId="0" borderId="9" xfId="3" applyFont="1" applyBorder="1"/>
    <xf numFmtId="0" fontId="22" fillId="0" borderId="8" xfId="3" applyFont="1" applyBorder="1" applyAlignment="1">
      <alignment horizontal="left"/>
    </xf>
    <xf numFmtId="0" fontId="22" fillId="0" borderId="8" xfId="3" applyFont="1" applyBorder="1"/>
    <xf numFmtId="0" fontId="22" fillId="0" borderId="13" xfId="3" applyFont="1" applyBorder="1"/>
    <xf numFmtId="0" fontId="22" fillId="0" borderId="15" xfId="3" applyFont="1" applyBorder="1"/>
    <xf numFmtId="0" fontId="21" fillId="0" borderId="0" xfId="3" applyFont="1"/>
    <xf numFmtId="3" fontId="3" fillId="0" borderId="6" xfId="3" applyNumberFormat="1" applyFont="1" applyFill="1" applyBorder="1" applyAlignment="1">
      <alignment horizontal="right" vertical="center" indent="1"/>
    </xf>
    <xf numFmtId="0" fontId="3" fillId="0" borderId="0" xfId="3" applyFont="1" applyFill="1" applyAlignment="1">
      <alignment horizontal="right" vertical="center"/>
    </xf>
    <xf numFmtId="0" fontId="20" fillId="0" borderId="0" xfId="3" applyFont="1"/>
    <xf numFmtId="0" fontId="23" fillId="0" borderId="0" xfId="3" applyFont="1"/>
    <xf numFmtId="0" fontId="25" fillId="0" borderId="0" xfId="3" applyFont="1"/>
    <xf numFmtId="0" fontId="2" fillId="0" borderId="0" xfId="3" applyFont="1"/>
    <xf numFmtId="0" fontId="22" fillId="0" borderId="5" xfId="3" applyFont="1" applyBorder="1"/>
    <xf numFmtId="0" fontId="3" fillId="0" borderId="0" xfId="3" applyFont="1" applyFill="1" applyAlignment="1">
      <alignment horizontal="right" vertical="center" indent="1"/>
    </xf>
    <xf numFmtId="164" fontId="4" fillId="0" borderId="0" xfId="3" applyNumberFormat="1" applyFont="1" applyFill="1" applyAlignment="1" applyProtection="1">
      <alignment horizontal="right" vertical="center"/>
    </xf>
    <xf numFmtId="3" fontId="16" fillId="0" borderId="14" xfId="3" applyNumberFormat="1" applyFont="1" applyFill="1" applyBorder="1" applyAlignment="1">
      <alignment horizontal="right" vertical="center" indent="1"/>
    </xf>
    <xf numFmtId="0" fontId="22" fillId="0" borderId="9" xfId="3" applyFont="1" applyBorder="1" applyAlignment="1">
      <alignment horizontal="right"/>
    </xf>
    <xf numFmtId="164" fontId="7" fillId="0" borderId="0" xfId="3" applyNumberFormat="1" applyFont="1" applyFill="1" applyAlignment="1">
      <alignment horizontal="right"/>
    </xf>
    <xf numFmtId="165" fontId="3" fillId="0" borderId="7" xfId="3" applyNumberFormat="1" applyFont="1" applyFill="1" applyBorder="1" applyAlignment="1">
      <alignment vertical="center"/>
    </xf>
    <xf numFmtId="0" fontId="3" fillId="0" borderId="5" xfId="3" applyFont="1" applyFill="1" applyBorder="1" applyAlignment="1">
      <alignment horizontal="right" vertical="center" readingOrder="2"/>
    </xf>
    <xf numFmtId="3" fontId="16" fillId="0" borderId="6" xfId="3" applyNumberFormat="1" applyFont="1" applyFill="1" applyBorder="1" applyAlignment="1">
      <alignment horizontal="right" vertical="center" indent="1"/>
    </xf>
    <xf numFmtId="3" fontId="7" fillId="0" borderId="6" xfId="3" applyNumberFormat="1" applyFont="1" applyFill="1" applyBorder="1" applyAlignment="1">
      <alignment horizontal="right" vertical="center" indent="1"/>
    </xf>
    <xf numFmtId="166" fontId="3" fillId="0" borderId="2" xfId="3" applyNumberFormat="1" applyFont="1" applyFill="1" applyBorder="1" applyAlignment="1">
      <alignment horizontal="right" vertical="center"/>
    </xf>
    <xf numFmtId="0" fontId="3" fillId="0" borderId="5" xfId="3" applyFont="1" applyFill="1" applyBorder="1" applyAlignment="1">
      <alignment vertical="center"/>
    </xf>
    <xf numFmtId="0" fontId="3" fillId="0" borderId="6" xfId="3" applyFont="1" applyFill="1" applyBorder="1" applyAlignment="1">
      <alignment vertical="center"/>
    </xf>
    <xf numFmtId="0" fontId="5" fillId="0" borderId="6" xfId="3" applyFont="1" applyFill="1" applyBorder="1" applyAlignment="1">
      <alignment vertical="center"/>
    </xf>
    <xf numFmtId="0" fontId="5" fillId="0" borderId="7" xfId="3" applyFont="1" applyFill="1" applyBorder="1" applyAlignment="1">
      <alignment vertical="center"/>
    </xf>
    <xf numFmtId="166" fontId="3" fillId="0" borderId="2" xfId="3" applyNumberFormat="1" applyFont="1" applyFill="1" applyBorder="1" applyAlignment="1">
      <alignment horizontal="right" vertical="center" indent="1"/>
    </xf>
    <xf numFmtId="0" fontId="2" fillId="0" borderId="0" xfId="3" applyFont="1" applyFill="1" applyAlignment="1">
      <alignment horizontal="left" vertical="center"/>
    </xf>
    <xf numFmtId="0" fontId="3" fillId="0" borderId="20" xfId="3" applyFont="1" applyFill="1" applyBorder="1" applyAlignment="1">
      <alignment horizontal="right" vertical="center"/>
    </xf>
    <xf numFmtId="0" fontId="3" fillId="0" borderId="21" xfId="3" applyFont="1" applyFill="1" applyBorder="1" applyAlignment="1">
      <alignment vertical="center"/>
    </xf>
    <xf numFmtId="0" fontId="1" fillId="0" borderId="0" xfId="3" applyFill="1" applyBorder="1"/>
    <xf numFmtId="0" fontId="17" fillId="0" borderId="0" xfId="3" applyFont="1" applyFill="1" applyAlignment="1">
      <alignment horizontal="left" vertical="center"/>
    </xf>
    <xf numFmtId="3" fontId="31" fillId="0" borderId="0" xfId="3" applyNumberFormat="1" applyFont="1" applyFill="1" applyBorder="1" applyAlignment="1">
      <alignment horizontal="right" vertical="center" indent="1"/>
    </xf>
    <xf numFmtId="0" fontId="16" fillId="0" borderId="0" xfId="3" applyNumberFormat="1" applyFont="1" applyFill="1" applyBorder="1" applyAlignment="1">
      <alignment horizontal="right" vertical="center" indent="1"/>
    </xf>
    <xf numFmtId="1" fontId="16" fillId="0" borderId="0" xfId="3" applyNumberFormat="1" applyFont="1" applyFill="1" applyBorder="1" applyAlignment="1">
      <alignment horizontal="right" vertical="center" indent="1"/>
    </xf>
    <xf numFmtId="0" fontId="3" fillId="0" borderId="8" xfId="6" applyFont="1" applyFill="1" applyBorder="1" applyAlignment="1">
      <alignment horizontal="left" vertical="top"/>
    </xf>
    <xf numFmtId="0" fontId="3" fillId="0" borderId="0" xfId="6" applyFont="1" applyFill="1" applyBorder="1" applyAlignment="1">
      <alignment horizontal="left" vertical="top"/>
    </xf>
    <xf numFmtId="0" fontId="6" fillId="0" borderId="9" xfId="6" applyFont="1" applyFill="1" applyBorder="1" applyAlignment="1">
      <alignment horizontal="justify" vertical="top"/>
    </xf>
    <xf numFmtId="0" fontId="6" fillId="0" borderId="5" xfId="6" applyFont="1" applyFill="1" applyBorder="1" applyAlignment="1">
      <alignment horizontal="justify" vertical="top" readingOrder="2"/>
    </xf>
    <xf numFmtId="0" fontId="3" fillId="0" borderId="0" xfId="6" applyFont="1" applyFill="1" applyBorder="1" applyAlignment="1">
      <alignment horizontal="right" vertical="top"/>
    </xf>
    <xf numFmtId="0" fontId="3" fillId="0" borderId="9" xfId="6" applyFont="1" applyFill="1" applyBorder="1" applyAlignment="1">
      <alignment horizontal="right" vertical="top"/>
    </xf>
    <xf numFmtId="0" fontId="34" fillId="0" borderId="0" xfId="6" applyBorder="1"/>
    <xf numFmtId="0" fontId="3" fillId="0" borderId="0" xfId="6" applyFont="1" applyFill="1" applyBorder="1" applyAlignment="1">
      <alignment horizontal="center" vertical="top"/>
    </xf>
    <xf numFmtId="0" fontId="3" fillId="0" borderId="9" xfId="6" applyFont="1" applyFill="1" applyBorder="1" applyAlignment="1">
      <alignment horizontal="justify" vertical="top"/>
    </xf>
    <xf numFmtId="0" fontId="3" fillId="0" borderId="8" xfId="6" applyFont="1" applyFill="1" applyBorder="1" applyAlignment="1">
      <alignment horizontal="justify" vertical="top"/>
    </xf>
    <xf numFmtId="0" fontId="3" fillId="0" borderId="8" xfId="6" applyFont="1" applyFill="1" applyBorder="1" applyAlignment="1">
      <alignment horizontal="justify" vertical="top" readingOrder="2"/>
    </xf>
    <xf numFmtId="165" fontId="3" fillId="0" borderId="9" xfId="6" applyNumberFormat="1" applyFont="1" applyFill="1" applyBorder="1" applyAlignment="1">
      <alignment horizontal="justify" vertical="top"/>
    </xf>
    <xf numFmtId="0" fontId="3" fillId="0" borderId="0" xfId="6" applyFont="1" applyFill="1" applyBorder="1" applyAlignment="1">
      <alignment horizontal="right" vertical="top" readingOrder="2"/>
    </xf>
    <xf numFmtId="0" fontId="3" fillId="0" borderId="9" xfId="6" applyFont="1" applyFill="1" applyBorder="1" applyAlignment="1">
      <alignment vertical="top"/>
    </xf>
    <xf numFmtId="0" fontId="3" fillId="0" borderId="0" xfId="6" applyFont="1" applyFill="1" applyBorder="1" applyAlignment="1">
      <alignment horizontal="justify" vertical="top"/>
    </xf>
    <xf numFmtId="0" fontId="3" fillId="0" borderId="0" xfId="6" applyFont="1" applyFill="1" applyBorder="1" applyAlignment="1">
      <alignment vertical="top"/>
    </xf>
    <xf numFmtId="164" fontId="3" fillId="0" borderId="9" xfId="6" applyNumberFormat="1" applyFont="1" applyFill="1" applyBorder="1" applyAlignment="1" applyProtection="1">
      <alignment horizontal="justify" vertical="top"/>
    </xf>
    <xf numFmtId="0" fontId="3" fillId="0" borderId="13" xfId="6" applyFont="1" applyFill="1" applyBorder="1" applyAlignment="1">
      <alignment horizontal="left" vertical="top"/>
    </xf>
    <xf numFmtId="0" fontId="3" fillId="0" borderId="14" xfId="6" applyFont="1" applyFill="1" applyBorder="1" applyAlignment="1">
      <alignment horizontal="left" vertical="top"/>
    </xf>
    <xf numFmtId="0" fontId="3" fillId="0" borderId="15" xfId="6" applyFont="1" applyFill="1" applyBorder="1" applyAlignment="1">
      <alignment horizontal="justify" vertical="top"/>
    </xf>
    <xf numFmtId="0" fontId="3" fillId="0" borderId="14" xfId="6" applyFont="1" applyFill="1" applyBorder="1" applyAlignment="1">
      <alignment horizontal="justify" vertical="top"/>
    </xf>
    <xf numFmtId="0" fontId="3" fillId="0" borderId="14" xfId="6" applyFont="1" applyFill="1" applyBorder="1" applyAlignment="1">
      <alignment horizontal="right" vertical="top" readingOrder="2"/>
    </xf>
    <xf numFmtId="0" fontId="3" fillId="0" borderId="15" xfId="6" applyFont="1" applyFill="1" applyBorder="1" applyAlignment="1">
      <alignment vertical="top"/>
    </xf>
    <xf numFmtId="0" fontId="3" fillId="0" borderId="19" xfId="6" applyFont="1" applyFill="1" applyBorder="1" applyAlignment="1">
      <alignment horizontal="left" vertical="top"/>
    </xf>
    <xf numFmtId="0" fontId="3" fillId="0" borderId="22" xfId="6" applyFont="1" applyFill="1" applyBorder="1" applyAlignment="1">
      <alignment horizontal="left" vertical="top"/>
    </xf>
    <xf numFmtId="0" fontId="6" fillId="0" borderId="23" xfId="6" applyFont="1" applyFill="1" applyBorder="1" applyAlignment="1">
      <alignment horizontal="justify" vertical="top"/>
    </xf>
    <xf numFmtId="0" fontId="6" fillId="0" borderId="22" xfId="6" applyFont="1" applyFill="1" applyBorder="1" applyAlignment="1">
      <alignment horizontal="justify" vertical="top" readingOrder="2"/>
    </xf>
    <xf numFmtId="0" fontId="3" fillId="0" borderId="22" xfId="6" applyFont="1" applyFill="1" applyBorder="1" applyAlignment="1">
      <alignment horizontal="center" vertical="top"/>
    </xf>
    <xf numFmtId="0" fontId="3" fillId="0" borderId="23" xfId="6" applyFont="1" applyFill="1" applyBorder="1" applyAlignment="1">
      <alignment horizontal="center" vertical="top"/>
    </xf>
    <xf numFmtId="0" fontId="3" fillId="0" borderId="14" xfId="6" applyFont="1" applyFill="1" applyBorder="1" applyAlignment="1">
      <alignment horizontal="justify" vertical="top" readingOrder="2"/>
    </xf>
    <xf numFmtId="0" fontId="3" fillId="0" borderId="14" xfId="6" applyFont="1" applyFill="1" applyBorder="1" applyAlignment="1">
      <alignment horizontal="right" vertical="top"/>
    </xf>
    <xf numFmtId="0" fontId="3" fillId="0" borderId="15" xfId="6" applyFont="1" applyFill="1" applyBorder="1" applyAlignment="1">
      <alignment horizontal="right" vertical="top"/>
    </xf>
    <xf numFmtId="0" fontId="3" fillId="0" borderId="0" xfId="7" applyFont="1" applyFill="1" applyBorder="1" applyAlignment="1">
      <alignment horizontal="right" vertical="center"/>
    </xf>
    <xf numFmtId="0" fontId="3" fillId="0" borderId="16" xfId="7" applyFont="1" applyFill="1" applyBorder="1" applyAlignment="1">
      <alignment horizontal="left" vertical="center"/>
    </xf>
    <xf numFmtId="0" fontId="3" fillId="0" borderId="17" xfId="7" applyFont="1" applyFill="1" applyBorder="1" applyAlignment="1">
      <alignment horizontal="left" vertical="center"/>
    </xf>
    <xf numFmtId="0" fontId="6" fillId="0" borderId="18" xfId="7" applyFont="1" applyFill="1" applyBorder="1" applyAlignment="1">
      <alignment vertical="center"/>
    </xf>
    <xf numFmtId="0" fontId="6" fillId="0" borderId="16" xfId="7" applyFont="1" applyFill="1" applyBorder="1" applyAlignment="1">
      <alignment horizontal="right" vertical="center" readingOrder="2"/>
    </xf>
    <xf numFmtId="3" fontId="3" fillId="0" borderId="17" xfId="7" applyNumberFormat="1" applyFont="1" applyFill="1" applyBorder="1" applyAlignment="1">
      <alignment horizontal="right" vertical="center" indent="1"/>
    </xf>
    <xf numFmtId="3" fontId="3" fillId="0" borderId="18" xfId="7" applyNumberFormat="1" applyFont="1" applyFill="1" applyBorder="1" applyAlignment="1">
      <alignment horizontal="right" vertical="center" indent="1"/>
    </xf>
    <xf numFmtId="0" fontId="3" fillId="0" borderId="0" xfId="7" applyFont="1" applyFill="1" applyAlignment="1">
      <alignment vertical="center"/>
    </xf>
    <xf numFmtId="1" fontId="3" fillId="0" borderId="0" xfId="7" applyNumberFormat="1" applyFont="1" applyFill="1" applyAlignment="1">
      <alignment vertical="center"/>
    </xf>
    <xf numFmtId="0" fontId="3" fillId="0" borderId="0" xfId="7" applyFont="1" applyFill="1" applyAlignment="1">
      <alignment horizontal="left" vertical="center"/>
    </xf>
    <xf numFmtId="0" fontId="3" fillId="0" borderId="0" xfId="7" applyFont="1" applyFill="1" applyBorder="1" applyAlignment="1">
      <alignment vertical="center"/>
    </xf>
    <xf numFmtId="0" fontId="3" fillId="0" borderId="0" xfId="7" applyFont="1" applyFill="1" applyBorder="1" applyAlignment="1">
      <alignment horizontal="right" vertical="center" indent="1"/>
    </xf>
    <xf numFmtId="0" fontId="3" fillId="0" borderId="0" xfId="7" applyFont="1" applyFill="1" applyAlignment="1">
      <alignment horizontal="right" vertical="center" readingOrder="2"/>
    </xf>
    <xf numFmtId="3" fontId="3" fillId="0" borderId="0" xfId="7" applyNumberFormat="1" applyFont="1" applyFill="1" applyBorder="1" applyAlignment="1">
      <alignment vertical="center"/>
    </xf>
    <xf numFmtId="0" fontId="34" fillId="0" borderId="0" xfId="6" applyFill="1" applyBorder="1" applyAlignment="1">
      <alignment horizontal="center"/>
    </xf>
    <xf numFmtId="0" fontId="34" fillId="0" borderId="0" xfId="6" applyFill="1" applyBorder="1"/>
    <xf numFmtId="0" fontId="35" fillId="0" borderId="0" xfId="6" applyFont="1" applyFill="1" applyBorder="1"/>
    <xf numFmtId="0" fontId="3" fillId="0" borderId="0" xfId="6" applyFont="1" applyFill="1" applyBorder="1" applyAlignment="1">
      <alignment horizontal="justify" vertical="top" readingOrder="2"/>
    </xf>
    <xf numFmtId="3" fontId="3" fillId="0" borderId="0" xfId="6" applyNumberFormat="1" applyFont="1" applyFill="1" applyBorder="1" applyAlignment="1">
      <alignment horizontal="right" vertical="top"/>
    </xf>
    <xf numFmtId="165" fontId="3" fillId="0" borderId="0" xfId="6" applyNumberFormat="1" applyFont="1" applyFill="1" applyBorder="1" applyAlignment="1">
      <alignment horizontal="justify" vertical="top"/>
    </xf>
    <xf numFmtId="165" fontId="6" fillId="0" borderId="0" xfId="6" applyNumberFormat="1" applyFont="1" applyFill="1" applyBorder="1" applyAlignment="1">
      <alignment horizontal="justify" vertical="top"/>
    </xf>
    <xf numFmtId="0" fontId="6" fillId="0" borderId="0" xfId="6" applyFont="1" applyFill="1" applyBorder="1" applyAlignment="1">
      <alignment horizontal="justify" vertical="top" readingOrder="2"/>
    </xf>
    <xf numFmtId="0" fontId="6" fillId="0" borderId="0" xfId="6" applyFont="1" applyFill="1" applyBorder="1" applyAlignment="1">
      <alignment horizontal="justify" vertical="top"/>
    </xf>
    <xf numFmtId="0" fontId="8" fillId="0" borderId="0" xfId="6" applyFont="1" applyFill="1" applyBorder="1" applyAlignment="1">
      <alignment horizontal="justify" vertical="top" wrapText="1"/>
    </xf>
    <xf numFmtId="164" fontId="10" fillId="0" borderId="0" xfId="8" applyFont="1" applyFill="1" applyBorder="1" applyAlignment="1">
      <alignment horizontal="justify" vertical="top" wrapText="1"/>
    </xf>
    <xf numFmtId="0" fontId="22" fillId="0" borderId="0" xfId="3" applyFont="1" applyBorder="1" applyAlignment="1">
      <alignment horizontal="left"/>
    </xf>
    <xf numFmtId="0" fontId="22" fillId="0" borderId="9" xfId="3" applyFont="1" applyBorder="1" applyAlignment="1">
      <alignment horizontal="left"/>
    </xf>
    <xf numFmtId="0" fontId="22" fillId="0" borderId="8" xfId="3" applyFont="1" applyBorder="1" applyAlignment="1"/>
    <xf numFmtId="0" fontId="22" fillId="0" borderId="0" xfId="3" applyFont="1" applyBorder="1" applyAlignment="1"/>
    <xf numFmtId="0" fontId="22" fillId="0" borderId="8" xfId="3" quotePrefix="1" applyFont="1" applyBorder="1"/>
    <xf numFmtId="0" fontId="22" fillId="0" borderId="9" xfId="3" quotePrefix="1" applyFont="1" applyBorder="1"/>
    <xf numFmtId="0" fontId="22" fillId="0" borderId="13" xfId="3" quotePrefix="1" applyFont="1" applyBorder="1"/>
    <xf numFmtId="0" fontId="22" fillId="0" borderId="15" xfId="3" quotePrefix="1" applyFont="1" applyBorder="1"/>
    <xf numFmtId="0" fontId="36" fillId="0" borderId="0" xfId="0" applyFont="1"/>
    <xf numFmtId="0" fontId="37" fillId="0" borderId="0" xfId="0" applyFont="1"/>
    <xf numFmtId="0" fontId="3" fillId="0" borderId="14" xfId="6" applyFont="1" applyFill="1" applyBorder="1" applyAlignment="1">
      <alignment horizontal="right" vertical="top" wrapText="1" readingOrder="2"/>
    </xf>
    <xf numFmtId="0" fontId="33" fillId="0" borderId="1" xfId="0" applyFont="1" applyFill="1" applyBorder="1" applyAlignment="1">
      <alignment horizontal="left"/>
    </xf>
    <xf numFmtId="0" fontId="34" fillId="0" borderId="1" xfId="6" applyFill="1" applyBorder="1" applyAlignment="1">
      <alignment horizontal="center"/>
    </xf>
    <xf numFmtId="164" fontId="33" fillId="0" borderId="1" xfId="8" applyNumberFormat="1" applyFont="1" applyFill="1" applyBorder="1" applyAlignment="1">
      <alignment horizontal="center" vertical="top" wrapText="1"/>
    </xf>
    <xf numFmtId="0" fontId="3" fillId="0" borderId="1" xfId="6" applyFont="1" applyFill="1" applyBorder="1" applyAlignment="1">
      <alignment horizontal="left" vertical="top"/>
    </xf>
    <xf numFmtId="0" fontId="33" fillId="0" borderId="1" xfId="0" applyFont="1" applyFill="1" applyBorder="1" applyAlignment="1"/>
    <xf numFmtId="164" fontId="33" fillId="0" borderId="1" xfId="8" applyNumberFormat="1" applyFont="1" applyFill="1" applyBorder="1" applyAlignment="1">
      <alignment horizontal="center" vertical="center" wrapText="1"/>
    </xf>
    <xf numFmtId="0" fontId="22" fillId="0" borderId="9" xfId="3" quotePrefix="1" applyFont="1" applyBorder="1" applyAlignment="1">
      <alignment horizontal="right"/>
    </xf>
    <xf numFmtId="0" fontId="3" fillId="0" borderId="0" xfId="3" applyFont="1" applyFill="1" applyAlignment="1">
      <alignment horizontal="center" vertical="center"/>
    </xf>
    <xf numFmtId="0" fontId="3" fillId="0" borderId="16" xfId="11" applyFont="1" applyFill="1" applyBorder="1" applyAlignment="1">
      <alignment horizontal="left" vertical="center"/>
    </xf>
    <xf numFmtId="0" fontId="3" fillId="0" borderId="17" xfId="11" applyFont="1" applyFill="1" applyBorder="1" applyAlignment="1">
      <alignment horizontal="left" vertical="center"/>
    </xf>
    <xf numFmtId="0" fontId="6" fillId="0" borderId="18" xfId="11" applyFont="1" applyFill="1" applyBorder="1" applyAlignment="1">
      <alignment vertical="center"/>
    </xf>
    <xf numFmtId="0" fontId="6" fillId="0" borderId="16" xfId="11" applyFont="1" applyFill="1" applyBorder="1" applyAlignment="1">
      <alignment horizontal="right" vertical="center" readingOrder="2"/>
    </xf>
    <xf numFmtId="3" fontId="3" fillId="0" borderId="17" xfId="11" applyNumberFormat="1" applyFont="1" applyFill="1" applyBorder="1" applyAlignment="1">
      <alignment horizontal="right" vertical="center" indent="1"/>
    </xf>
    <xf numFmtId="3" fontId="3" fillId="0" borderId="18" xfId="11" applyNumberFormat="1" applyFont="1" applyFill="1" applyBorder="1" applyAlignment="1">
      <alignment horizontal="right" vertical="center" indent="1"/>
    </xf>
    <xf numFmtId="0" fontId="3" fillId="0" borderId="0" xfId="11" applyFont="1" applyFill="1" applyBorder="1" applyAlignment="1">
      <alignment horizontal="right" vertical="center"/>
    </xf>
    <xf numFmtId="0" fontId="3" fillId="0" borderId="0" xfId="11" applyFont="1" applyFill="1" applyAlignment="1">
      <alignment vertical="center"/>
    </xf>
    <xf numFmtId="0" fontId="3" fillId="0" borderId="0" xfId="11" applyFont="1" applyFill="1" applyBorder="1" applyAlignment="1">
      <alignment vertical="center"/>
    </xf>
    <xf numFmtId="0" fontId="3" fillId="0" borderId="0" xfId="11" applyFont="1" applyFill="1" applyBorder="1" applyAlignment="1">
      <alignment horizontal="right" vertical="center" indent="1"/>
    </xf>
    <xf numFmtId="0" fontId="3" fillId="0" borderId="0" xfId="11" applyFont="1" applyFill="1" applyAlignment="1">
      <alignment horizontal="right" vertical="center" readingOrder="2"/>
    </xf>
    <xf numFmtId="1" fontId="3" fillId="0" borderId="0" xfId="11" applyNumberFormat="1" applyFont="1" applyFill="1" applyAlignment="1">
      <alignment vertical="center"/>
    </xf>
    <xf numFmtId="0" fontId="3" fillId="0" borderId="0" xfId="11" applyFont="1" applyFill="1" applyAlignment="1">
      <alignment horizontal="left" vertical="center"/>
    </xf>
    <xf numFmtId="3" fontId="3" fillId="0" borderId="0" xfId="11" applyNumberFormat="1" applyFont="1" applyFill="1" applyBorder="1" applyAlignment="1">
      <alignment vertical="center"/>
    </xf>
    <xf numFmtId="0" fontId="40" fillId="0" borderId="0" xfId="0" applyFont="1" applyAlignment="1">
      <alignment horizontal="right" readingOrder="2"/>
    </xf>
    <xf numFmtId="0" fontId="40" fillId="0" borderId="0" xfId="0" applyFont="1"/>
    <xf numFmtId="0" fontId="6" fillId="0" borderId="0" xfId="3" applyFont="1" applyFill="1" applyAlignment="1">
      <alignment horizontal="left" vertical="center"/>
    </xf>
    <xf numFmtId="0" fontId="6" fillId="0" borderId="0" xfId="11" applyFont="1" applyFill="1" applyAlignment="1">
      <alignment horizontal="left" vertical="center"/>
    </xf>
    <xf numFmtId="0" fontId="6" fillId="0" borderId="0" xfId="11" applyFont="1" applyFill="1" applyAlignment="1">
      <alignment vertical="center"/>
    </xf>
    <xf numFmtId="3" fontId="6" fillId="0" borderId="0" xfId="11" applyNumberFormat="1" applyFont="1" applyFill="1" applyBorder="1" applyAlignment="1">
      <alignment vertical="center"/>
    </xf>
    <xf numFmtId="0" fontId="6" fillId="0" borderId="0" xfId="3" applyFont="1" applyFill="1" applyAlignment="1">
      <alignment horizontal="right" vertical="center" readingOrder="2"/>
    </xf>
    <xf numFmtId="1" fontId="6" fillId="0" borderId="0" xfId="11" applyNumberFormat="1" applyFont="1" applyFill="1" applyAlignment="1">
      <alignment vertical="center"/>
    </xf>
    <xf numFmtId="0" fontId="3" fillId="0" borderId="0" xfId="3" applyFont="1" applyFill="1" applyAlignment="1">
      <alignment horizontal="center" vertical="center"/>
    </xf>
    <xf numFmtId="164" fontId="3" fillId="0" borderId="9" xfId="3" applyNumberFormat="1" applyFont="1" applyFill="1" applyBorder="1" applyAlignment="1" applyProtection="1">
      <alignment horizontal="fill" vertical="center"/>
    </xf>
    <xf numFmtId="0" fontId="3" fillId="0" borderId="14" xfId="3" applyFont="1" applyFill="1" applyBorder="1" applyAlignment="1">
      <alignment horizontal="right" vertical="center"/>
    </xf>
    <xf numFmtId="0" fontId="3" fillId="0" borderId="15" xfId="3" applyFont="1" applyFill="1" applyBorder="1" applyAlignment="1">
      <alignment horizontal="right" vertical="center"/>
    </xf>
    <xf numFmtId="0" fontId="3" fillId="0" borderId="8" xfId="3" applyFont="1" applyFill="1" applyBorder="1" applyAlignment="1">
      <alignment horizontal="right" vertical="center" shrinkToFit="1" readingOrder="2"/>
    </xf>
    <xf numFmtId="165" fontId="3" fillId="0" borderId="23" xfId="3" applyNumberFormat="1" applyFont="1" applyFill="1" applyBorder="1" applyAlignment="1">
      <alignment vertical="center"/>
    </xf>
    <xf numFmtId="165" fontId="6" fillId="0" borderId="15" xfId="3" applyNumberFormat="1" applyFont="1" applyFill="1" applyBorder="1" applyAlignment="1">
      <alignment vertical="center"/>
    </xf>
    <xf numFmtId="0" fontId="6" fillId="0" borderId="13" xfId="3" applyFont="1" applyFill="1" applyBorder="1" applyAlignment="1">
      <alignment horizontal="right" vertical="center" readingOrder="2"/>
    </xf>
    <xf numFmtId="3" fontId="16" fillId="0" borderId="8" xfId="3" applyNumberFormat="1" applyFont="1" applyFill="1" applyBorder="1" applyAlignment="1">
      <alignment horizontal="right" vertical="center" indent="1"/>
    </xf>
    <xf numFmtId="3" fontId="6" fillId="0" borderId="6" xfId="3" applyNumberFormat="1" applyFont="1" applyFill="1" applyBorder="1" applyAlignment="1">
      <alignment vertical="center"/>
    </xf>
    <xf numFmtId="0" fontId="3" fillId="0" borderId="19" xfId="3" applyFont="1" applyFill="1" applyBorder="1" applyAlignment="1">
      <alignment horizontal="left" vertical="center"/>
    </xf>
    <xf numFmtId="0" fontId="3" fillId="0" borderId="22" xfId="3" applyFont="1" applyFill="1" applyBorder="1" applyAlignment="1">
      <alignment horizontal="left" vertical="center"/>
    </xf>
    <xf numFmtId="0" fontId="3" fillId="0" borderId="19" xfId="3" applyFont="1" applyFill="1" applyBorder="1" applyAlignment="1">
      <alignment horizontal="right" vertical="center" readingOrder="2"/>
    </xf>
    <xf numFmtId="0" fontId="3" fillId="0" borderId="22" xfId="3" applyFont="1" applyFill="1" applyBorder="1" applyAlignment="1">
      <alignment horizontal="right" vertical="center"/>
    </xf>
    <xf numFmtId="0" fontId="3" fillId="0" borderId="23" xfId="3" applyFont="1" applyFill="1" applyBorder="1" applyAlignment="1">
      <alignment horizontal="right" vertical="center"/>
    </xf>
    <xf numFmtId="3" fontId="16" fillId="0" borderId="9" xfId="3" applyNumberFormat="1" applyFont="1" applyFill="1" applyBorder="1" applyAlignment="1">
      <alignment horizontal="right" vertical="center" indent="1"/>
    </xf>
    <xf numFmtId="0" fontId="1" fillId="0" borderId="8" xfId="3" applyFill="1" applyBorder="1"/>
    <xf numFmtId="0" fontId="1" fillId="0" borderId="9" xfId="3" applyFill="1" applyBorder="1"/>
    <xf numFmtId="0" fontId="3" fillId="0" borderId="30" xfId="3" applyFont="1" applyFill="1" applyBorder="1" applyAlignment="1">
      <alignment horizontal="left" vertical="center"/>
    </xf>
    <xf numFmtId="0" fontId="3" fillId="0" borderId="33" xfId="3" applyFont="1" applyFill="1" applyBorder="1" applyAlignment="1">
      <alignment horizontal="left" vertical="center"/>
    </xf>
    <xf numFmtId="0" fontId="6" fillId="0" borderId="31" xfId="3" applyFont="1" applyFill="1" applyBorder="1" applyAlignment="1">
      <alignment vertical="center"/>
    </xf>
    <xf numFmtId="0" fontId="6" fillId="0" borderId="30" xfId="3" applyFont="1" applyFill="1" applyBorder="1" applyAlignment="1">
      <alignment horizontal="right" vertical="center" readingOrder="2"/>
    </xf>
    <xf numFmtId="0" fontId="3" fillId="0" borderId="33" xfId="3" applyFont="1" applyFill="1" applyBorder="1" applyAlignment="1">
      <alignment horizontal="right" vertical="center"/>
    </xf>
    <xf numFmtId="0" fontId="3" fillId="0" borderId="31" xfId="3" applyFont="1" applyFill="1" applyBorder="1" applyAlignment="1">
      <alignment horizontal="right" vertical="center"/>
    </xf>
    <xf numFmtId="3" fontId="6" fillId="0" borderId="13" xfId="3" applyNumberFormat="1" applyFont="1" applyFill="1" applyBorder="1" applyAlignment="1">
      <alignment horizontal="center" vertical="center"/>
    </xf>
    <xf numFmtId="3" fontId="6" fillId="0" borderId="14" xfId="3" applyNumberFormat="1" applyFont="1" applyFill="1" applyBorder="1" applyAlignment="1">
      <alignment horizontal="center" vertical="center"/>
    </xf>
    <xf numFmtId="3" fontId="6" fillId="0" borderId="15" xfId="3" applyNumberFormat="1" applyFont="1" applyFill="1" applyBorder="1" applyAlignment="1">
      <alignment horizontal="center" vertical="center"/>
    </xf>
    <xf numFmtId="3" fontId="6" fillId="0" borderId="27" xfId="11" applyNumberFormat="1" applyFont="1" applyFill="1" applyBorder="1" applyAlignment="1">
      <alignment horizontal="right" vertical="center" indent="1"/>
    </xf>
    <xf numFmtId="3" fontId="7" fillId="0" borderId="8" xfId="3" applyNumberFormat="1" applyFont="1" applyFill="1" applyBorder="1" applyAlignment="1">
      <alignment horizontal="center" vertical="center"/>
    </xf>
    <xf numFmtId="3" fontId="7" fillId="0" borderId="0" xfId="3" applyNumberFormat="1" applyFont="1" applyFill="1" applyBorder="1" applyAlignment="1">
      <alignment horizontal="center" vertical="center"/>
    </xf>
    <xf numFmtId="3" fontId="7" fillId="0" borderId="9" xfId="3" applyNumberFormat="1" applyFont="1" applyFill="1" applyBorder="1" applyAlignment="1">
      <alignment horizontal="center" vertical="center"/>
    </xf>
    <xf numFmtId="3" fontId="7" fillId="0" borderId="25" xfId="11" applyNumberFormat="1" applyFont="1" applyFill="1" applyBorder="1" applyAlignment="1">
      <alignment horizontal="right" vertical="center" indent="1"/>
    </xf>
    <xf numFmtId="3" fontId="6" fillId="0" borderId="19" xfId="3" applyNumberFormat="1" applyFont="1" applyFill="1" applyBorder="1" applyAlignment="1">
      <alignment horizontal="center" vertical="center"/>
    </xf>
    <xf numFmtId="3" fontId="6" fillId="0" borderId="22" xfId="3" applyNumberFormat="1" applyFont="1" applyFill="1" applyBorder="1" applyAlignment="1">
      <alignment horizontal="center" vertical="center"/>
    </xf>
    <xf numFmtId="3" fontId="6" fillId="0" borderId="23" xfId="3" applyNumberFormat="1" applyFont="1" applyFill="1" applyBorder="1" applyAlignment="1">
      <alignment horizontal="center" vertical="center"/>
    </xf>
    <xf numFmtId="3" fontId="6" fillId="0" borderId="26" xfId="11" applyNumberFormat="1" applyFont="1" applyFill="1" applyBorder="1" applyAlignment="1">
      <alignment horizontal="right" vertical="center" indent="1"/>
    </xf>
    <xf numFmtId="3" fontId="16" fillId="0" borderId="8" xfId="3" applyNumberFormat="1" applyFont="1" applyFill="1" applyBorder="1" applyAlignment="1">
      <alignment horizontal="center" vertical="center"/>
    </xf>
    <xf numFmtId="3" fontId="16" fillId="0" borderId="0" xfId="3" applyNumberFormat="1" applyFont="1" applyFill="1" applyBorder="1" applyAlignment="1">
      <alignment horizontal="center" vertical="center"/>
    </xf>
    <xf numFmtId="3" fontId="16" fillId="0" borderId="9" xfId="3" applyNumberFormat="1" applyFont="1" applyFill="1" applyBorder="1" applyAlignment="1">
      <alignment horizontal="center" vertical="center"/>
    </xf>
    <xf numFmtId="3" fontId="38" fillId="0" borderId="25" xfId="6" applyNumberFormat="1" applyFont="1" applyFill="1" applyBorder="1" applyAlignment="1">
      <alignment horizontal="right" vertical="center" indent="1"/>
    </xf>
    <xf numFmtId="3" fontId="41" fillId="0" borderId="25" xfId="6" applyNumberFormat="1" applyFont="1" applyBorder="1" applyAlignment="1">
      <alignment horizontal="right" vertical="center" indent="1"/>
    </xf>
    <xf numFmtId="3" fontId="16" fillId="0" borderId="13" xfId="3" applyNumberFormat="1" applyFont="1" applyFill="1" applyBorder="1" applyAlignment="1">
      <alignment horizontal="center" vertical="center"/>
    </xf>
    <xf numFmtId="3" fontId="16" fillId="0" borderId="14" xfId="3" applyNumberFormat="1" applyFont="1" applyFill="1" applyBorder="1" applyAlignment="1">
      <alignment horizontal="center" vertical="center"/>
    </xf>
    <xf numFmtId="3" fontId="16" fillId="0" borderId="15" xfId="3" applyNumberFormat="1" applyFont="1" applyFill="1" applyBorder="1" applyAlignment="1">
      <alignment horizontal="center" vertical="center"/>
    </xf>
    <xf numFmtId="3" fontId="38" fillId="0" borderId="27" xfId="6" applyNumberFormat="1" applyFont="1" applyFill="1" applyBorder="1" applyAlignment="1">
      <alignment horizontal="right" vertical="center" indent="1"/>
    </xf>
    <xf numFmtId="3" fontId="7" fillId="0" borderId="27" xfId="11" applyNumberFormat="1" applyFont="1" applyFill="1" applyBorder="1" applyAlignment="1">
      <alignment horizontal="right" vertical="center" indent="1"/>
    </xf>
    <xf numFmtId="3" fontId="41" fillId="0" borderId="27" xfId="6" applyNumberFormat="1" applyFont="1" applyBorder="1" applyAlignment="1">
      <alignment horizontal="right" vertical="center" indent="1"/>
    </xf>
    <xf numFmtId="3" fontId="6" fillId="0" borderId="10" xfId="3" applyNumberFormat="1" applyFont="1" applyFill="1" applyBorder="1" applyAlignment="1">
      <alignment horizontal="center" vertical="center"/>
    </xf>
    <xf numFmtId="3" fontId="6" fillId="0" borderId="11" xfId="3" applyNumberFormat="1" applyFont="1" applyFill="1" applyBorder="1" applyAlignment="1">
      <alignment horizontal="center" vertical="center"/>
    </xf>
    <xf numFmtId="3" fontId="6" fillId="0" borderId="12" xfId="3" applyNumberFormat="1" applyFont="1" applyFill="1" applyBorder="1" applyAlignment="1">
      <alignment horizontal="center" vertical="center"/>
    </xf>
    <xf numFmtId="3" fontId="6" fillId="0" borderId="29" xfId="11" applyNumberFormat="1" applyFont="1" applyFill="1" applyBorder="1" applyAlignment="1">
      <alignment horizontal="right" vertical="center" indent="1"/>
    </xf>
    <xf numFmtId="3" fontId="6" fillId="0" borderId="5" xfId="3" applyNumberFormat="1" applyFont="1" applyFill="1" applyBorder="1" applyAlignment="1">
      <alignment horizontal="center" vertical="center"/>
    </xf>
    <xf numFmtId="3" fontId="6" fillId="0" borderId="32" xfId="3" applyNumberFormat="1" applyFont="1" applyFill="1" applyBorder="1" applyAlignment="1">
      <alignment horizontal="center" vertical="center"/>
    </xf>
    <xf numFmtId="3" fontId="3" fillId="0" borderId="5" xfId="3" applyNumberFormat="1" applyFont="1" applyFill="1" applyBorder="1" applyAlignment="1">
      <alignment horizontal="center" vertical="center"/>
    </xf>
    <xf numFmtId="3" fontId="3" fillId="0" borderId="7" xfId="3" applyNumberFormat="1" applyFont="1" applyFill="1" applyBorder="1" applyAlignment="1">
      <alignment horizontal="center" vertical="center"/>
    </xf>
    <xf numFmtId="3" fontId="6" fillId="0" borderId="24" xfId="11" applyNumberFormat="1" applyFont="1" applyFill="1" applyBorder="1" applyAlignment="1">
      <alignment horizontal="right" vertical="center" indent="1"/>
    </xf>
    <xf numFmtId="3" fontId="6" fillId="0" borderId="8" xfId="3" applyNumberFormat="1" applyFont="1" applyFill="1" applyBorder="1" applyAlignment="1">
      <alignment horizontal="center" vertical="center"/>
    </xf>
    <xf numFmtId="3" fontId="6" fillId="0" borderId="0" xfId="3" applyNumberFormat="1" applyFont="1" applyFill="1" applyBorder="1" applyAlignment="1">
      <alignment horizontal="center" vertical="center"/>
    </xf>
    <xf numFmtId="3" fontId="6" fillId="0" borderId="9" xfId="3" applyNumberFormat="1" applyFont="1" applyFill="1" applyBorder="1" applyAlignment="1">
      <alignment horizontal="center" vertical="center"/>
    </xf>
    <xf numFmtId="0" fontId="27" fillId="0" borderId="5" xfId="3" applyFont="1" applyFill="1" applyBorder="1" applyAlignment="1">
      <alignment horizontal="center" vertical="center" textRotation="90"/>
    </xf>
    <xf numFmtId="0" fontId="27" fillId="0" borderId="13" xfId="3" applyFont="1" applyFill="1" applyBorder="1" applyAlignment="1">
      <alignment horizontal="center" vertical="center" textRotation="90"/>
    </xf>
    <xf numFmtId="0" fontId="27" fillId="0" borderId="7" xfId="3" applyFont="1" applyFill="1" applyBorder="1" applyAlignment="1">
      <alignment horizontal="center" vertical="center" textRotation="90"/>
    </xf>
    <xf numFmtId="0" fontId="27" fillId="0" borderId="15" xfId="3" applyFont="1" applyFill="1" applyBorder="1" applyAlignment="1">
      <alignment horizontal="center" vertical="center" textRotation="90"/>
    </xf>
    <xf numFmtId="164" fontId="27" fillId="0" borderId="7" xfId="3" applyNumberFormat="1" applyFont="1" applyFill="1" applyBorder="1" applyAlignment="1" applyProtection="1">
      <alignment horizontal="center" vertical="center" textRotation="90"/>
    </xf>
    <xf numFmtId="164" fontId="27" fillId="0" borderId="15" xfId="3" applyNumberFormat="1" applyFont="1" applyFill="1" applyBorder="1" applyAlignment="1" applyProtection="1">
      <alignment horizontal="center" vertical="center" textRotation="90"/>
    </xf>
    <xf numFmtId="164" fontId="2" fillId="0" borderId="13" xfId="3" applyNumberFormat="1" applyFont="1" applyFill="1" applyBorder="1" applyAlignment="1" applyProtection="1">
      <alignment horizontal="left" vertical="center"/>
    </xf>
    <xf numFmtId="164" fontId="2" fillId="0" borderId="14" xfId="3" applyNumberFormat="1" applyFont="1" applyFill="1" applyBorder="1" applyAlignment="1" applyProtection="1">
      <alignment horizontal="left" vertical="center"/>
    </xf>
    <xf numFmtId="0" fontId="4" fillId="0" borderId="14" xfId="3" applyFont="1" applyFill="1" applyBorder="1" applyAlignment="1">
      <alignment horizontal="right" vertical="center"/>
    </xf>
    <xf numFmtId="0" fontId="4" fillId="0" borderId="15" xfId="3" applyFont="1" applyFill="1" applyBorder="1" applyAlignment="1">
      <alignment horizontal="right" vertical="center"/>
    </xf>
    <xf numFmtId="0" fontId="3" fillId="0" borderId="0" xfId="3" applyFont="1" applyFill="1" applyAlignment="1">
      <alignment horizontal="center" vertical="center"/>
    </xf>
    <xf numFmtId="0" fontId="5" fillId="0" borderId="0" xfId="3" applyFont="1" applyFill="1" applyAlignment="1">
      <alignment horizontal="center" vertical="center"/>
    </xf>
    <xf numFmtId="164" fontId="5" fillId="0" borderId="0" xfId="3" applyNumberFormat="1" applyFont="1" applyFill="1" applyAlignment="1" applyProtection="1">
      <alignment horizontal="center" vertical="center"/>
    </xf>
    <xf numFmtId="0" fontId="27" fillId="0" borderId="5" xfId="3" applyFont="1" applyFill="1" applyBorder="1" applyAlignment="1">
      <alignment horizontal="center" vertical="center" textRotation="90" wrapText="1"/>
    </xf>
    <xf numFmtId="0" fontId="27" fillId="0" borderId="13" xfId="3" applyFont="1" applyFill="1" applyBorder="1" applyAlignment="1">
      <alignment horizontal="center" vertical="center" textRotation="90" wrapText="1"/>
    </xf>
    <xf numFmtId="164" fontId="27" fillId="0" borderId="7" xfId="3" applyNumberFormat="1" applyFont="1" applyFill="1" applyBorder="1" applyAlignment="1" applyProtection="1">
      <alignment horizontal="center" vertical="center" textRotation="90" wrapText="1"/>
    </xf>
    <xf numFmtId="164" fontId="27" fillId="0" borderId="15" xfId="3" applyNumberFormat="1" applyFont="1" applyFill="1" applyBorder="1" applyAlignment="1" applyProtection="1">
      <alignment horizontal="center" vertical="center" textRotation="90" wrapText="1"/>
    </xf>
    <xf numFmtId="3" fontId="6" fillId="0" borderId="16" xfId="3" applyNumberFormat="1" applyFont="1" applyFill="1" applyBorder="1" applyAlignment="1">
      <alignment horizontal="center" vertical="center"/>
    </xf>
    <xf numFmtId="3" fontId="6" fillId="0" borderId="18" xfId="3" applyNumberFormat="1" applyFont="1" applyFill="1" applyBorder="1" applyAlignment="1">
      <alignment horizontal="center" vertical="center"/>
    </xf>
    <xf numFmtId="3" fontId="6" fillId="0" borderId="16" xfId="11" applyNumberFormat="1" applyFont="1" applyFill="1" applyBorder="1" applyAlignment="1">
      <alignment horizontal="right" vertical="center" indent="1"/>
    </xf>
    <xf numFmtId="3" fontId="6" fillId="0" borderId="18" xfId="11" applyNumberFormat="1" applyFont="1" applyFill="1" applyBorder="1" applyAlignment="1">
      <alignment horizontal="right" vertical="center" indent="1"/>
    </xf>
    <xf numFmtId="3" fontId="7" fillId="0" borderId="10" xfId="3" applyNumberFormat="1" applyFont="1" applyFill="1" applyBorder="1" applyAlignment="1">
      <alignment horizontal="center" vertical="center"/>
    </xf>
    <xf numFmtId="3" fontId="7" fillId="0" borderId="12" xfId="3" applyNumberFormat="1" applyFont="1" applyFill="1" applyBorder="1" applyAlignment="1">
      <alignment horizontal="center" vertical="center"/>
    </xf>
    <xf numFmtId="3" fontId="7" fillId="0" borderId="10" xfId="11" applyNumberFormat="1" applyFont="1" applyFill="1" applyBorder="1" applyAlignment="1">
      <alignment horizontal="right" vertical="center" indent="1"/>
    </xf>
    <xf numFmtId="3" fontId="7" fillId="0" borderId="12" xfId="11" applyNumberFormat="1" applyFont="1" applyFill="1" applyBorder="1" applyAlignment="1">
      <alignment horizontal="right" vertical="center" indent="1"/>
    </xf>
    <xf numFmtId="3" fontId="6" fillId="0" borderId="19" xfId="11" applyNumberFormat="1" applyFont="1" applyFill="1" applyBorder="1" applyAlignment="1">
      <alignment horizontal="right" vertical="center" indent="1"/>
    </xf>
    <xf numFmtId="3" fontId="6" fillId="0" borderId="23" xfId="11" applyNumberFormat="1" applyFont="1" applyFill="1" applyBorder="1" applyAlignment="1">
      <alignment horizontal="right" vertical="center" indent="1"/>
    </xf>
    <xf numFmtId="3" fontId="7" fillId="0" borderId="8" xfId="11" applyNumberFormat="1" applyFont="1" applyFill="1" applyBorder="1" applyAlignment="1">
      <alignment horizontal="right" vertical="center" indent="1"/>
    </xf>
    <xf numFmtId="3" fontId="7" fillId="0" borderId="9" xfId="11" applyNumberFormat="1" applyFont="1" applyFill="1" applyBorder="1" applyAlignment="1">
      <alignment horizontal="right" vertical="center" indent="1"/>
    </xf>
    <xf numFmtId="3" fontId="38" fillId="0" borderId="8" xfId="6" applyNumberFormat="1" applyFont="1" applyFill="1" applyBorder="1" applyAlignment="1">
      <alignment horizontal="right" vertical="center" indent="1"/>
    </xf>
    <xf numFmtId="3" fontId="38" fillId="0" borderId="9" xfId="6" applyNumberFormat="1" applyFont="1" applyFill="1" applyBorder="1" applyAlignment="1">
      <alignment horizontal="right" vertical="center" indent="1"/>
    </xf>
    <xf numFmtId="3" fontId="41" fillId="0" borderId="8" xfId="6" applyNumberFormat="1" applyFont="1" applyBorder="1" applyAlignment="1">
      <alignment horizontal="right" vertical="center" indent="1"/>
    </xf>
    <xf numFmtId="3" fontId="41" fillId="0" borderId="9" xfId="6" applyNumberFormat="1" applyFont="1" applyBorder="1" applyAlignment="1">
      <alignment horizontal="right" vertical="center" indent="1"/>
    </xf>
    <xf numFmtId="3" fontId="38" fillId="0" borderId="13" xfId="6" applyNumberFormat="1" applyFont="1" applyFill="1" applyBorder="1" applyAlignment="1">
      <alignment horizontal="right" vertical="center" indent="1"/>
    </xf>
    <xf numFmtId="3" fontId="38" fillId="0" borderId="15" xfId="6" applyNumberFormat="1" applyFont="1" applyFill="1" applyBorder="1" applyAlignment="1">
      <alignment horizontal="right" vertical="center" indent="1"/>
    </xf>
    <xf numFmtId="3" fontId="7" fillId="0" borderId="13" xfId="11" applyNumberFormat="1" applyFont="1" applyFill="1" applyBorder="1" applyAlignment="1">
      <alignment horizontal="right" vertical="center" indent="1"/>
    </xf>
    <xf numFmtId="3" fontId="7" fillId="0" borderId="15" xfId="11" applyNumberFormat="1" applyFont="1" applyFill="1" applyBorder="1" applyAlignment="1">
      <alignment horizontal="right" vertical="center" indent="1"/>
    </xf>
    <xf numFmtId="3" fontId="41" fillId="0" borderId="13" xfId="6" applyNumberFormat="1" applyFont="1" applyBorder="1" applyAlignment="1">
      <alignment horizontal="right" vertical="center" indent="1"/>
    </xf>
    <xf numFmtId="3" fontId="41" fillId="0" borderId="15" xfId="6" applyNumberFormat="1" applyFont="1" applyBorder="1" applyAlignment="1">
      <alignment horizontal="right" vertical="center" indent="1"/>
    </xf>
    <xf numFmtId="3" fontId="6" fillId="0" borderId="7" xfId="3" applyNumberFormat="1" applyFont="1" applyFill="1" applyBorder="1" applyAlignment="1">
      <alignment horizontal="center" vertical="center"/>
    </xf>
    <xf numFmtId="3" fontId="6" fillId="0" borderId="5" xfId="11" applyNumberFormat="1" applyFont="1" applyFill="1" applyBorder="1" applyAlignment="1">
      <alignment horizontal="right" vertical="center" indent="1"/>
    </xf>
    <xf numFmtId="3" fontId="6" fillId="0" borderId="7" xfId="11" applyNumberFormat="1" applyFont="1" applyFill="1" applyBorder="1" applyAlignment="1">
      <alignment horizontal="right" vertical="center" indent="1"/>
    </xf>
    <xf numFmtId="3" fontId="6" fillId="0" borderId="30" xfId="3" applyNumberFormat="1" applyFont="1" applyFill="1" applyBorder="1" applyAlignment="1">
      <alignment horizontal="center" vertical="center"/>
    </xf>
    <xf numFmtId="3" fontId="6" fillId="0" borderId="31" xfId="3" applyNumberFormat="1" applyFont="1" applyFill="1" applyBorder="1" applyAlignment="1">
      <alignment horizontal="center" vertical="center"/>
    </xf>
    <xf numFmtId="3" fontId="7" fillId="0" borderId="30" xfId="3" applyNumberFormat="1" applyFont="1" applyFill="1" applyBorder="1" applyAlignment="1">
      <alignment horizontal="center" vertical="center"/>
    </xf>
    <xf numFmtId="3" fontId="7" fillId="0" borderId="31" xfId="3" applyNumberFormat="1" applyFont="1" applyFill="1" applyBorder="1" applyAlignment="1">
      <alignment horizontal="center" vertical="center"/>
    </xf>
    <xf numFmtId="3" fontId="7" fillId="0" borderId="30" xfId="11" applyNumberFormat="1" applyFont="1" applyFill="1" applyBorder="1" applyAlignment="1">
      <alignment horizontal="right" vertical="center" indent="1"/>
    </xf>
    <xf numFmtId="3" fontId="7" fillId="0" borderId="31" xfId="11" applyNumberFormat="1" applyFont="1" applyFill="1" applyBorder="1" applyAlignment="1">
      <alignment horizontal="right" vertical="center" indent="1"/>
    </xf>
    <xf numFmtId="164" fontId="2" fillId="0" borderId="15" xfId="3" applyNumberFormat="1" applyFont="1" applyFill="1" applyBorder="1" applyAlignment="1" applyProtection="1">
      <alignment horizontal="left" vertical="center"/>
    </xf>
    <xf numFmtId="0" fontId="4" fillId="0" borderId="13" xfId="3" applyFont="1" applyFill="1" applyBorder="1" applyAlignment="1">
      <alignment horizontal="right" vertical="center"/>
    </xf>
    <xf numFmtId="3" fontId="7" fillId="0" borderId="10" xfId="7" applyNumberFormat="1" applyFont="1" applyFill="1" applyBorder="1" applyAlignment="1">
      <alignment horizontal="right" vertical="center" indent="1"/>
    </xf>
    <xf numFmtId="3" fontId="7" fillId="0" borderId="12" xfId="7" applyNumberFormat="1" applyFont="1" applyFill="1" applyBorder="1" applyAlignment="1">
      <alignment horizontal="right" vertical="center" indent="1"/>
    </xf>
    <xf numFmtId="3" fontId="38" fillId="0" borderId="10" xfId="6" applyNumberFormat="1" applyFont="1" applyFill="1" applyBorder="1" applyAlignment="1">
      <alignment horizontal="right" vertical="center" indent="1"/>
    </xf>
    <xf numFmtId="3" fontId="38" fillId="0" borderId="12" xfId="6" applyNumberFormat="1" applyFont="1" applyFill="1" applyBorder="1" applyAlignment="1">
      <alignment horizontal="right" vertical="center" indent="1"/>
    </xf>
    <xf numFmtId="3" fontId="34" fillId="0" borderId="10" xfId="6" applyNumberFormat="1" applyFont="1" applyBorder="1" applyAlignment="1">
      <alignment horizontal="right" vertical="center" indent="1"/>
    </xf>
    <xf numFmtId="3" fontId="34" fillId="0" borderId="12" xfId="6" applyNumberFormat="1" applyFont="1" applyBorder="1" applyAlignment="1">
      <alignment horizontal="right" vertical="center" indent="1"/>
    </xf>
    <xf numFmtId="3" fontId="6" fillId="0" borderId="1" xfId="7" applyNumberFormat="1" applyFont="1" applyFill="1" applyBorder="1" applyAlignment="1">
      <alignment horizontal="right" vertical="center" indent="1"/>
    </xf>
    <xf numFmtId="3" fontId="6" fillId="0" borderId="19" xfId="7" applyNumberFormat="1" applyFont="1" applyFill="1" applyBorder="1" applyAlignment="1">
      <alignment horizontal="right" vertical="center" indent="1"/>
    </xf>
    <xf numFmtId="3" fontId="6" fillId="0" borderId="23" xfId="7" applyNumberFormat="1" applyFont="1" applyFill="1" applyBorder="1" applyAlignment="1">
      <alignment horizontal="right" vertical="center" indent="1"/>
    </xf>
    <xf numFmtId="3" fontId="6" fillId="0" borderId="26" xfId="7" applyNumberFormat="1" applyFont="1" applyFill="1" applyBorder="1" applyAlignment="1">
      <alignment horizontal="right" vertical="center" indent="1"/>
    </xf>
    <xf numFmtId="3" fontId="39" fillId="0" borderId="26" xfId="6" applyNumberFormat="1" applyFont="1" applyFill="1" applyBorder="1" applyAlignment="1">
      <alignment horizontal="right" vertical="center" indent="1"/>
    </xf>
    <xf numFmtId="3" fontId="6" fillId="0" borderId="16" xfId="7" applyNumberFormat="1" applyFont="1" applyFill="1" applyBorder="1" applyAlignment="1">
      <alignment horizontal="right" vertical="center" indent="1"/>
    </xf>
    <xf numFmtId="3" fontId="6" fillId="0" borderId="18" xfId="7" applyNumberFormat="1" applyFont="1" applyFill="1" applyBorder="1" applyAlignment="1">
      <alignment horizontal="right" vertical="center" indent="1"/>
    </xf>
    <xf numFmtId="3" fontId="6" fillId="0" borderId="27" xfId="7" applyNumberFormat="1" applyFont="1" applyFill="1" applyBorder="1" applyAlignment="1">
      <alignment horizontal="right" vertical="center" indent="1"/>
    </xf>
    <xf numFmtId="3" fontId="39" fillId="0" borderId="27" xfId="6" applyNumberFormat="1" applyFont="1" applyFill="1" applyBorder="1" applyAlignment="1">
      <alignment horizontal="right" vertical="center" indent="1"/>
    </xf>
    <xf numFmtId="3" fontId="7" fillId="0" borderId="8" xfId="7" applyNumberFormat="1" applyFont="1" applyFill="1" applyBorder="1" applyAlignment="1">
      <alignment horizontal="right" vertical="center" indent="1"/>
    </xf>
    <xf numFmtId="3" fontId="7" fillId="0" borderId="9" xfId="7" applyNumberFormat="1" applyFont="1" applyFill="1" applyBorder="1" applyAlignment="1">
      <alignment horizontal="right" vertical="center" indent="1"/>
    </xf>
    <xf numFmtId="3" fontId="34" fillId="0" borderId="8" xfId="6" applyNumberFormat="1" applyFont="1" applyBorder="1" applyAlignment="1">
      <alignment horizontal="right" vertical="center" indent="1"/>
    </xf>
    <xf numFmtId="3" fontId="34" fillId="0" borderId="9" xfId="6" applyNumberFormat="1" applyFont="1" applyBorder="1" applyAlignment="1">
      <alignment horizontal="right" vertical="center" indent="1"/>
    </xf>
    <xf numFmtId="3" fontId="7" fillId="0" borderId="13" xfId="7" applyNumberFormat="1" applyFont="1" applyFill="1" applyBorder="1" applyAlignment="1">
      <alignment horizontal="right" vertical="center" indent="1"/>
    </xf>
    <xf numFmtId="3" fontId="7" fillId="0" borderId="15" xfId="7" applyNumberFormat="1" applyFont="1" applyFill="1" applyBorder="1" applyAlignment="1">
      <alignment horizontal="right" vertical="center" indent="1"/>
    </xf>
    <xf numFmtId="3" fontId="34" fillId="0" borderId="13" xfId="6" applyNumberFormat="1" applyFont="1" applyBorder="1" applyAlignment="1">
      <alignment horizontal="right" vertical="center" indent="1"/>
    </xf>
    <xf numFmtId="3" fontId="34" fillId="0" borderId="15" xfId="6" applyNumberFormat="1" applyFont="1" applyBorder="1" applyAlignment="1">
      <alignment horizontal="right" vertical="center" indent="1"/>
    </xf>
    <xf numFmtId="3" fontId="7" fillId="0" borderId="25" xfId="7" applyNumberFormat="1" applyFont="1" applyFill="1" applyBorder="1" applyAlignment="1">
      <alignment horizontal="right" vertical="center" indent="1"/>
    </xf>
    <xf numFmtId="3" fontId="6" fillId="0" borderId="25" xfId="7" applyNumberFormat="1" applyFont="1" applyFill="1" applyBorder="1" applyAlignment="1">
      <alignment horizontal="right" vertical="center" indent="1"/>
    </xf>
    <xf numFmtId="3" fontId="6" fillId="0" borderId="24" xfId="7" applyNumberFormat="1" applyFont="1" applyFill="1" applyBorder="1" applyAlignment="1">
      <alignment horizontal="right" vertical="center" indent="1"/>
    </xf>
    <xf numFmtId="0" fontId="0" fillId="0" borderId="9" xfId="0" applyBorder="1"/>
    <xf numFmtId="0" fontId="34" fillId="0" borderId="4" xfId="6" applyFill="1" applyBorder="1" applyAlignment="1">
      <alignment horizontal="center"/>
    </xf>
    <xf numFmtId="0" fontId="34" fillId="0" borderId="3" xfId="6" applyFill="1" applyBorder="1" applyAlignment="1">
      <alignment horizontal="center"/>
    </xf>
    <xf numFmtId="3" fontId="34" fillId="0" borderId="4" xfId="6" applyNumberFormat="1" applyFill="1" applyBorder="1" applyAlignment="1">
      <alignment horizontal="center"/>
    </xf>
    <xf numFmtId="3" fontId="34" fillId="0" borderId="1" xfId="6" applyNumberFormat="1" applyFill="1" applyBorder="1" applyAlignment="1">
      <alignment horizontal="center"/>
    </xf>
    <xf numFmtId="0" fontId="34" fillId="0" borderId="1" xfId="6" applyFill="1" applyBorder="1" applyAlignment="1">
      <alignment horizontal="center"/>
    </xf>
    <xf numFmtId="3" fontId="6" fillId="0" borderId="25" xfId="11" applyNumberFormat="1" applyFont="1" applyFill="1" applyBorder="1" applyAlignment="1">
      <alignment horizontal="right" vertical="center" indent="1"/>
    </xf>
    <xf numFmtId="3" fontId="0" fillId="0" borderId="8" xfId="6" applyNumberFormat="1" applyFont="1" applyBorder="1" applyAlignment="1">
      <alignment horizontal="right" vertical="center" indent="1"/>
    </xf>
    <xf numFmtId="3" fontId="6" fillId="0" borderId="1" xfId="11" applyNumberFormat="1" applyFont="1" applyFill="1" applyBorder="1" applyAlignment="1">
      <alignment horizontal="right" vertical="center" indent="1"/>
    </xf>
  </cellXfs>
  <cellStyles count="12">
    <cellStyle name="Comma 2" xfId="1"/>
    <cellStyle name="MS_Arabic" xfId="2"/>
    <cellStyle name="Normal" xfId="0" builtinId="0"/>
    <cellStyle name="Normal 2" xfId="3"/>
    <cellStyle name="Normal 2 2" xfId="4"/>
    <cellStyle name="Normal 2 3" xfId="5"/>
    <cellStyle name="Normal 2 4" xfId="6"/>
    <cellStyle name="Normal 3" xfId="7"/>
    <cellStyle name="Normal 3 2" xfId="11"/>
    <cellStyle name="Normal_Y (2)" xfId="8"/>
    <cellStyle name="Note 2" xfId="9"/>
    <cellStyle name="Percent 2" xfId="1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M:\Documents%20and%20Settings\HD\Desktop\2009\syria\Syria%20Questionnaire-Nov19-200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HD/Desktop/2009/syria/Syria%20Questionnaire-Nov19-2008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Table1"/>
      <sheetName val="Table2"/>
      <sheetName val="Table3"/>
      <sheetName val="Table4"/>
      <sheetName val="Table5"/>
      <sheetName val="Table6"/>
      <sheetName val="Table7"/>
      <sheetName val="Table8"/>
      <sheetName val="Table9"/>
      <sheetName val="Table10"/>
      <sheetName val="Table11"/>
      <sheetName val="Table12"/>
      <sheetName val="Table13"/>
    </sheetNames>
    <sheetDataSet>
      <sheetData sheetId="0">
        <row r="16">
          <cell r="B16" t="str">
            <v>11</v>
          </cell>
        </row>
        <row r="27">
          <cell r="G27" t="str">
            <v>SERIAL</v>
          </cell>
          <cell r="H27" t="str">
            <v>COUNTR_E</v>
          </cell>
          <cell r="I27" t="str">
            <v>CURRENCY_E</v>
          </cell>
          <cell r="J27" t="str">
            <v>CURRENCY_A</v>
          </cell>
          <cell r="K27" t="str">
            <v>COUNTRY_A</v>
          </cell>
        </row>
        <row r="28">
          <cell r="G28" t="str">
            <v>01</v>
          </cell>
          <cell r="H28" t="str">
            <v>KINGDOM  OF  BAHRAIN</v>
          </cell>
          <cell r="I28" t="str">
            <v>Mn. Dinars</v>
          </cell>
          <cell r="J28" t="str">
            <v>مليون دينار</v>
          </cell>
          <cell r="K28" t="str">
            <v>مملكة البـحـريـن</v>
          </cell>
        </row>
        <row r="29">
          <cell r="G29" t="str">
            <v>02</v>
          </cell>
          <cell r="H29" t="str">
            <v>ARAB REPUBLIC OF EGYPT</v>
          </cell>
          <cell r="I29" t="str">
            <v>Mn. Pounds</v>
          </cell>
          <cell r="J29" t="str">
            <v>مليون جنيه</v>
          </cell>
          <cell r="K29" t="str">
            <v>جمهورية مصر العربية</v>
          </cell>
        </row>
        <row r="30">
          <cell r="G30" t="str">
            <v>03</v>
          </cell>
          <cell r="H30" t="str">
            <v>REPUBLIC OF IRAQ</v>
          </cell>
          <cell r="I30" t="str">
            <v>Mn. Dinars</v>
          </cell>
          <cell r="J30" t="str">
            <v>مليون دينار</v>
          </cell>
          <cell r="K30" t="str">
            <v>جمهورية العراق</v>
          </cell>
        </row>
        <row r="31">
          <cell r="G31" t="str">
            <v>04</v>
          </cell>
          <cell r="H31" t="str">
            <v>HASHEMITE  KINGDOM  OF JORDAN</v>
          </cell>
          <cell r="I31" t="str">
            <v>Mn. Dinars</v>
          </cell>
          <cell r="J31" t="str">
            <v>مليون دينار</v>
          </cell>
          <cell r="K31" t="str">
            <v>المملكة الأردنية الهاشمية</v>
          </cell>
        </row>
        <row r="32">
          <cell r="G32" t="str">
            <v>05</v>
          </cell>
          <cell r="H32" t="str">
            <v>STATE  OF  KUWAIT</v>
          </cell>
          <cell r="I32" t="str">
            <v>Mn. Dinars</v>
          </cell>
          <cell r="J32" t="str">
            <v>مليون دينار</v>
          </cell>
          <cell r="K32" t="str">
            <v>دولــة الكويت</v>
          </cell>
        </row>
        <row r="33">
          <cell r="G33" t="str">
            <v>06</v>
          </cell>
          <cell r="H33" t="str">
            <v>LEBANESE  REPUBLIC</v>
          </cell>
          <cell r="I33" t="str">
            <v>Mn. Pounds</v>
          </cell>
          <cell r="J33" t="str">
            <v>مليون ليرة</v>
          </cell>
          <cell r="K33" t="str">
            <v>الجمهورية اللبنانية</v>
          </cell>
        </row>
        <row r="34">
          <cell r="G34" t="str">
            <v>07</v>
          </cell>
          <cell r="H34" t="str">
            <v>SULTANATE  OF OMAN</v>
          </cell>
          <cell r="I34" t="str">
            <v>Mn. Rials</v>
          </cell>
          <cell r="J34" t="str">
            <v>مليون ريال</v>
          </cell>
          <cell r="K34" t="str">
            <v>سلطنة عـمـان</v>
          </cell>
        </row>
        <row r="35">
          <cell r="G35" t="str">
            <v>08</v>
          </cell>
          <cell r="H35" t="str">
            <v>PALESTINE</v>
          </cell>
          <cell r="I35" t="str">
            <v>Mn. Dollars</v>
          </cell>
          <cell r="J35" t="str">
            <v>مليون دولار</v>
          </cell>
          <cell r="K35" t="str">
            <v>فلسطين</v>
          </cell>
        </row>
        <row r="36">
          <cell r="G36" t="str">
            <v>09</v>
          </cell>
          <cell r="H36" t="str">
            <v>STATE  OF  QATAR</v>
          </cell>
          <cell r="I36" t="str">
            <v>Mn. Rials</v>
          </cell>
          <cell r="J36" t="str">
            <v>مليون ريال</v>
          </cell>
          <cell r="K36" t="str">
            <v>دولــة قـطـر</v>
          </cell>
        </row>
        <row r="37">
          <cell r="G37" t="str">
            <v>10</v>
          </cell>
          <cell r="H37" t="str">
            <v>KINGDOM  OF  SAUDI ARABIA</v>
          </cell>
          <cell r="I37" t="str">
            <v>Mn. Rials</v>
          </cell>
          <cell r="J37" t="str">
            <v>مليون ريال</v>
          </cell>
          <cell r="K37" t="str">
            <v>المملكة العربية السعودية</v>
          </cell>
        </row>
        <row r="38">
          <cell r="G38" t="str">
            <v>11</v>
          </cell>
          <cell r="H38" t="str">
            <v>SYRIAN  ARAB  REPUBLIC</v>
          </cell>
          <cell r="I38" t="str">
            <v>Mn. Pounds</v>
          </cell>
          <cell r="J38" t="str">
            <v>مليون ليرة</v>
          </cell>
          <cell r="K38" t="str">
            <v>الجمهورية العربية السورية</v>
          </cell>
        </row>
        <row r="39">
          <cell r="G39" t="str">
            <v>12</v>
          </cell>
          <cell r="H39" t="str">
            <v>UNITED  ARAB  EMIRATES</v>
          </cell>
          <cell r="I39" t="str">
            <v>Mn. Dirhams</v>
          </cell>
          <cell r="J39" t="str">
            <v>مليون درهم</v>
          </cell>
          <cell r="K39" t="str">
            <v>الإمارات العربية المتحدة</v>
          </cell>
        </row>
        <row r="40">
          <cell r="G40" t="str">
            <v>13</v>
          </cell>
          <cell r="H40" t="str">
            <v>REPUBLIC  OF YEMEN</v>
          </cell>
          <cell r="I40" t="str">
            <v>Mn. Rials</v>
          </cell>
          <cell r="J40" t="str">
            <v>مليون ريال</v>
          </cell>
          <cell r="K40" t="str">
            <v>الجمهورية اليمنية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6"/>
  <sheetViews>
    <sheetView view="pageBreakPreview" zoomScale="90" zoomScaleNormal="100" zoomScaleSheetLayoutView="90" workbookViewId="0">
      <selection activeCell="H9" sqref="H9:I9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5" width="5.7109375" style="161" customWidth="1"/>
    <col min="6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8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4.45" customHeight="1" x14ac:dyDescent="0.25">
      <c r="A2" s="281" t="s">
        <v>329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x14ac:dyDescent="0.25">
      <c r="A3" s="1"/>
      <c r="B3" s="1"/>
      <c r="D3" s="282" t="s">
        <v>317</v>
      </c>
      <c r="E3" s="282"/>
      <c r="F3" s="282"/>
      <c r="G3" s="282"/>
      <c r="H3" s="282"/>
      <c r="I3" s="282"/>
      <c r="J3" s="282"/>
      <c r="K3" s="282"/>
      <c r="L3" s="282"/>
      <c r="M3" s="282"/>
      <c r="O3" s="212"/>
    </row>
    <row r="4" spans="1:16" s="2" customFormat="1" x14ac:dyDescent="0.25">
      <c r="A4" s="1"/>
      <c r="B4" s="1"/>
      <c r="D4" s="283" t="s">
        <v>320</v>
      </c>
      <c r="E4" s="283"/>
      <c r="F4" s="283"/>
      <c r="G4" s="283"/>
      <c r="H4" s="283"/>
      <c r="I4" s="283"/>
      <c r="J4" s="283"/>
      <c r="K4" s="283"/>
      <c r="L4" s="283"/>
      <c r="M4" s="283"/>
      <c r="O4" s="212"/>
    </row>
    <row r="5" spans="1:16" s="2" customFormat="1" ht="4.9000000000000004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41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84" t="s">
        <v>171</v>
      </c>
      <c r="I7" s="286" t="s">
        <v>255</v>
      </c>
      <c r="J7" s="271" t="s">
        <v>256</v>
      </c>
      <c r="K7" s="273" t="s">
        <v>95</v>
      </c>
      <c r="L7" s="271" t="s">
        <v>257</v>
      </c>
      <c r="M7" s="275" t="s">
        <v>258</v>
      </c>
      <c r="N7" s="103"/>
      <c r="O7" s="103"/>
      <c r="P7" s="104"/>
    </row>
    <row r="8" spans="1:16" s="2" customFormat="1" ht="15" customHeight="1" x14ac:dyDescent="0.25">
      <c r="A8" s="277" t="s">
        <v>327</v>
      </c>
      <c r="B8" s="278"/>
      <c r="C8" s="278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279" t="s">
        <v>328</v>
      </c>
      <c r="O8" s="279"/>
      <c r="P8" s="280"/>
    </row>
    <row r="9" spans="1:16" ht="15" customHeight="1" x14ac:dyDescent="0.25">
      <c r="A9" s="13" t="s">
        <v>1</v>
      </c>
      <c r="B9" s="14"/>
      <c r="C9" s="15" t="s">
        <v>2</v>
      </c>
      <c r="D9" s="263">
        <v>230</v>
      </c>
      <c r="E9" s="264"/>
      <c r="F9" s="265">
        <v>1311</v>
      </c>
      <c r="G9" s="266"/>
      <c r="H9" s="267">
        <v>6834.8</v>
      </c>
      <c r="I9" s="267"/>
      <c r="J9" s="267">
        <v>67831.8</v>
      </c>
      <c r="K9" s="267"/>
      <c r="L9" s="267">
        <v>40110.9</v>
      </c>
      <c r="M9" s="267"/>
      <c r="N9" s="17" t="s">
        <v>4</v>
      </c>
      <c r="O9" s="18"/>
      <c r="P9" s="19" t="s">
        <v>5</v>
      </c>
    </row>
    <row r="10" spans="1:16" ht="15" customHeight="1" x14ac:dyDescent="0.25">
      <c r="A10" s="21" t="s">
        <v>6</v>
      </c>
      <c r="B10" s="22"/>
      <c r="C10" s="23" t="s">
        <v>7</v>
      </c>
      <c r="D10" s="268">
        <v>13929</v>
      </c>
      <c r="E10" s="269"/>
      <c r="F10" s="268">
        <v>56466</v>
      </c>
      <c r="G10" s="270"/>
      <c r="H10" s="243">
        <v>185948.40000000005</v>
      </c>
      <c r="I10" s="243"/>
      <c r="J10" s="243">
        <v>1864220.2999999996</v>
      </c>
      <c r="K10" s="243"/>
      <c r="L10" s="243">
        <v>864833.29999999993</v>
      </c>
      <c r="M10" s="243"/>
      <c r="N10" s="25" t="s">
        <v>8</v>
      </c>
      <c r="O10" s="20"/>
      <c r="P10" s="26" t="s">
        <v>9</v>
      </c>
    </row>
    <row r="11" spans="1:16" ht="15" customHeight="1" x14ac:dyDescent="0.25">
      <c r="A11" s="21"/>
      <c r="B11" s="22">
        <v>15</v>
      </c>
      <c r="C11" s="23" t="s">
        <v>321</v>
      </c>
      <c r="D11" s="248">
        <v>2063</v>
      </c>
      <c r="E11" s="249"/>
      <c r="F11" s="248">
        <v>9988</v>
      </c>
      <c r="G11" s="250"/>
      <c r="H11" s="251">
        <v>35887.300000000003</v>
      </c>
      <c r="I11" s="251"/>
      <c r="J11" s="243">
        <v>493473.2</v>
      </c>
      <c r="K11" s="243"/>
      <c r="L11" s="243">
        <v>200666.6</v>
      </c>
      <c r="M11" s="243"/>
      <c r="N11" s="25" t="s">
        <v>311</v>
      </c>
      <c r="O11" s="20">
        <v>15</v>
      </c>
      <c r="P11" s="26"/>
    </row>
    <row r="12" spans="1:16" ht="15" customHeight="1" x14ac:dyDescent="0.25">
      <c r="A12" s="28"/>
      <c r="B12" s="29">
        <v>16</v>
      </c>
      <c r="C12" s="30" t="s">
        <v>10</v>
      </c>
      <c r="D12" s="259">
        <v>21</v>
      </c>
      <c r="E12" s="260"/>
      <c r="F12" s="259">
        <v>190</v>
      </c>
      <c r="G12" s="261"/>
      <c r="H12" s="262">
        <v>3788.9</v>
      </c>
      <c r="I12" s="262"/>
      <c r="J12" s="262">
        <v>64800.6</v>
      </c>
      <c r="K12" s="262"/>
      <c r="L12" s="262">
        <v>62146.2</v>
      </c>
      <c r="M12" s="262"/>
      <c r="N12" s="32" t="s">
        <v>11</v>
      </c>
      <c r="O12" s="33">
        <v>16</v>
      </c>
      <c r="P12" s="34"/>
    </row>
    <row r="13" spans="1:16" ht="15" customHeight="1" x14ac:dyDescent="0.25">
      <c r="A13" s="21"/>
      <c r="B13" s="22">
        <v>17</v>
      </c>
      <c r="C13" s="38" t="s">
        <v>12</v>
      </c>
      <c r="D13" s="248">
        <v>328</v>
      </c>
      <c r="E13" s="249"/>
      <c r="F13" s="248">
        <v>1351</v>
      </c>
      <c r="G13" s="250"/>
      <c r="H13" s="251">
        <v>3371.2</v>
      </c>
      <c r="I13" s="251"/>
      <c r="J13" s="243">
        <v>26707</v>
      </c>
      <c r="K13" s="243"/>
      <c r="L13" s="252">
        <v>14721.4</v>
      </c>
      <c r="M13" s="252"/>
      <c r="N13" s="36" t="s">
        <v>13</v>
      </c>
      <c r="O13" s="20">
        <v>17</v>
      </c>
      <c r="P13" s="26"/>
    </row>
    <row r="14" spans="1:16" ht="15" customHeight="1" x14ac:dyDescent="0.25">
      <c r="A14" s="21"/>
      <c r="B14" s="22">
        <v>18</v>
      </c>
      <c r="C14" s="37" t="s">
        <v>14</v>
      </c>
      <c r="D14" s="62"/>
      <c r="E14" s="62"/>
      <c r="F14" s="220"/>
      <c r="G14" s="227"/>
      <c r="H14" s="251"/>
      <c r="I14" s="251"/>
      <c r="J14" s="243"/>
      <c r="K14" s="243"/>
      <c r="L14" s="252"/>
      <c r="M14" s="252"/>
      <c r="N14" s="25" t="s">
        <v>15</v>
      </c>
      <c r="O14" s="20">
        <v>18</v>
      </c>
      <c r="P14" s="26"/>
    </row>
    <row r="15" spans="1:16" ht="15" customHeight="1" x14ac:dyDescent="0.25">
      <c r="A15" s="21"/>
      <c r="B15" s="22"/>
      <c r="C15" s="38" t="s">
        <v>16</v>
      </c>
      <c r="D15" s="248">
        <v>1751</v>
      </c>
      <c r="E15" s="249"/>
      <c r="F15" s="248">
        <v>11437</v>
      </c>
      <c r="G15" s="250"/>
      <c r="H15" s="251">
        <v>31142.799999999999</v>
      </c>
      <c r="I15" s="251"/>
      <c r="J15" s="243">
        <v>106445.1</v>
      </c>
      <c r="K15" s="243"/>
      <c r="L15" s="252">
        <v>72702.3</v>
      </c>
      <c r="M15" s="252"/>
      <c r="N15" s="36" t="s">
        <v>168</v>
      </c>
      <c r="O15" s="20"/>
      <c r="P15" s="26"/>
    </row>
    <row r="16" spans="1:16" ht="15" customHeight="1" x14ac:dyDescent="0.25">
      <c r="A16" s="21"/>
      <c r="B16" s="22">
        <v>19</v>
      </c>
      <c r="C16" s="39" t="s">
        <v>17</v>
      </c>
      <c r="D16" s="62"/>
      <c r="E16" s="62"/>
      <c r="F16" s="228"/>
      <c r="G16" s="229"/>
      <c r="H16" s="251"/>
      <c r="I16" s="251"/>
      <c r="J16" s="243"/>
      <c r="K16" s="243"/>
      <c r="L16" s="252"/>
      <c r="M16" s="252"/>
      <c r="N16" s="36" t="s">
        <v>169</v>
      </c>
      <c r="O16" s="20">
        <v>19</v>
      </c>
      <c r="P16" s="26"/>
    </row>
    <row r="17" spans="1:16" ht="15" customHeight="1" x14ac:dyDescent="0.25">
      <c r="A17" s="21"/>
      <c r="B17" s="22"/>
      <c r="C17" s="39" t="s">
        <v>18</v>
      </c>
      <c r="D17" s="62"/>
      <c r="E17" s="62"/>
      <c r="F17" s="220"/>
      <c r="G17" s="227"/>
      <c r="H17" s="243"/>
      <c r="I17" s="243"/>
      <c r="J17" s="243"/>
      <c r="K17" s="243"/>
      <c r="L17" s="243"/>
      <c r="M17" s="243"/>
      <c r="N17" s="36" t="s">
        <v>19</v>
      </c>
      <c r="O17" s="20"/>
      <c r="P17" s="26"/>
    </row>
    <row r="18" spans="1:16" ht="15" customHeight="1" x14ac:dyDescent="0.25">
      <c r="A18" s="21"/>
      <c r="B18" s="22"/>
      <c r="C18" s="39" t="s">
        <v>20</v>
      </c>
      <c r="D18" s="248">
        <v>400</v>
      </c>
      <c r="E18" s="249"/>
      <c r="F18" s="248">
        <v>2215</v>
      </c>
      <c r="G18" s="250"/>
      <c r="H18" s="251">
        <v>7593.8</v>
      </c>
      <c r="I18" s="251"/>
      <c r="J18" s="243">
        <v>48715.9</v>
      </c>
      <c r="K18" s="243"/>
      <c r="L18" s="252">
        <v>23843.1</v>
      </c>
      <c r="M18" s="252"/>
      <c r="N18" s="36" t="s">
        <v>21</v>
      </c>
      <c r="O18" s="20"/>
      <c r="P18" s="26"/>
    </row>
    <row r="19" spans="1:16" ht="15" customHeight="1" x14ac:dyDescent="0.25">
      <c r="A19" s="21"/>
      <c r="B19" s="22">
        <v>20</v>
      </c>
      <c r="C19" s="39" t="s">
        <v>22</v>
      </c>
      <c r="D19" s="62"/>
      <c r="E19" s="62"/>
      <c r="F19" s="220"/>
      <c r="G19" s="227"/>
      <c r="H19" s="243"/>
      <c r="I19" s="243"/>
      <c r="J19" s="243"/>
      <c r="K19" s="243"/>
      <c r="L19" s="243"/>
      <c r="M19" s="243"/>
      <c r="N19" s="36" t="s">
        <v>23</v>
      </c>
      <c r="O19" s="20">
        <v>20</v>
      </c>
      <c r="P19" s="26"/>
    </row>
    <row r="20" spans="1:16" ht="15" customHeight="1" x14ac:dyDescent="0.25">
      <c r="A20" s="21"/>
      <c r="B20" s="22"/>
      <c r="C20" s="39" t="s">
        <v>24</v>
      </c>
      <c r="D20" s="248">
        <v>725</v>
      </c>
      <c r="E20" s="249"/>
      <c r="F20" s="248">
        <v>1930</v>
      </c>
      <c r="G20" s="250"/>
      <c r="H20" s="243">
        <v>3855.7</v>
      </c>
      <c r="I20" s="243"/>
      <c r="J20" s="243">
        <v>28768.5</v>
      </c>
      <c r="K20" s="243"/>
      <c r="L20" s="243">
        <v>12477.2</v>
      </c>
      <c r="M20" s="243"/>
      <c r="N20" s="40" t="s">
        <v>25</v>
      </c>
      <c r="O20" s="20"/>
      <c r="P20" s="26"/>
    </row>
    <row r="21" spans="1:16" ht="15" customHeight="1" x14ac:dyDescent="0.25">
      <c r="A21" s="21"/>
      <c r="B21" s="22">
        <v>21</v>
      </c>
      <c r="C21" s="39" t="s">
        <v>26</v>
      </c>
      <c r="D21" s="248">
        <v>61</v>
      </c>
      <c r="E21" s="249"/>
      <c r="F21" s="248">
        <v>603</v>
      </c>
      <c r="G21" s="250"/>
      <c r="H21" s="251">
        <v>4250.1000000000004</v>
      </c>
      <c r="I21" s="251"/>
      <c r="J21" s="243">
        <v>79060</v>
      </c>
      <c r="K21" s="243"/>
      <c r="L21" s="252">
        <v>29230.799999999999</v>
      </c>
      <c r="M21" s="252"/>
      <c r="N21" s="36" t="s">
        <v>27</v>
      </c>
      <c r="O21" s="20">
        <v>21</v>
      </c>
      <c r="P21" s="26"/>
    </row>
    <row r="22" spans="1:16" ht="15" customHeight="1" x14ac:dyDescent="0.25">
      <c r="A22" s="21"/>
      <c r="B22" s="22">
        <v>22</v>
      </c>
      <c r="C22" s="39" t="s">
        <v>322</v>
      </c>
      <c r="D22" s="248">
        <v>277</v>
      </c>
      <c r="E22" s="249"/>
      <c r="F22" s="248">
        <v>1345</v>
      </c>
      <c r="G22" s="250"/>
      <c r="H22" s="243">
        <v>5184.7</v>
      </c>
      <c r="I22" s="243"/>
      <c r="J22" s="243">
        <v>37246</v>
      </c>
      <c r="K22" s="243"/>
      <c r="L22" s="243">
        <v>17127.7</v>
      </c>
      <c r="M22" s="243"/>
      <c r="N22" s="36" t="s">
        <v>312</v>
      </c>
      <c r="O22" s="20">
        <v>22</v>
      </c>
      <c r="P22" s="26"/>
    </row>
    <row r="23" spans="1:16" ht="15" customHeight="1" x14ac:dyDescent="0.25">
      <c r="A23" s="21"/>
      <c r="B23" s="22">
        <v>23</v>
      </c>
      <c r="C23" s="39" t="s">
        <v>28</v>
      </c>
      <c r="D23" s="62"/>
      <c r="E23" s="62"/>
      <c r="F23" s="220"/>
      <c r="G23" s="227"/>
      <c r="H23" s="251"/>
      <c r="I23" s="251"/>
      <c r="J23" s="243"/>
      <c r="K23" s="243"/>
      <c r="L23" s="252"/>
      <c r="M23" s="252"/>
      <c r="N23" s="36" t="s">
        <v>29</v>
      </c>
      <c r="O23" s="20">
        <v>23</v>
      </c>
      <c r="P23" s="26"/>
    </row>
    <row r="24" spans="1:16" ht="15" customHeight="1" x14ac:dyDescent="0.25">
      <c r="A24" s="21"/>
      <c r="B24" s="22"/>
      <c r="C24" s="39" t="s">
        <v>30</v>
      </c>
      <c r="D24" s="240">
        <v>4</v>
      </c>
      <c r="E24" s="241"/>
      <c r="F24" s="248">
        <v>24</v>
      </c>
      <c r="G24" s="250"/>
      <c r="H24" s="251">
        <v>203</v>
      </c>
      <c r="I24" s="251"/>
      <c r="J24" s="243">
        <v>4581.7</v>
      </c>
      <c r="K24" s="243"/>
      <c r="L24" s="252">
        <v>1048.9000000000001</v>
      </c>
      <c r="M24" s="252"/>
      <c r="N24" s="36" t="s">
        <v>31</v>
      </c>
      <c r="O24" s="20"/>
      <c r="P24" s="26"/>
    </row>
    <row r="25" spans="1:16" ht="15" customHeight="1" x14ac:dyDescent="0.25">
      <c r="A25" s="21"/>
      <c r="B25" s="22">
        <v>24</v>
      </c>
      <c r="C25" s="213" t="s">
        <v>32</v>
      </c>
      <c r="D25" s="248">
        <v>196</v>
      </c>
      <c r="E25" s="249"/>
      <c r="F25" s="248">
        <v>1753</v>
      </c>
      <c r="G25" s="250"/>
      <c r="H25" s="251">
        <v>9063.1</v>
      </c>
      <c r="I25" s="251"/>
      <c r="J25" s="243">
        <v>68719.399999999994</v>
      </c>
      <c r="K25" s="243"/>
      <c r="L25" s="252">
        <v>36233</v>
      </c>
      <c r="M25" s="252"/>
      <c r="N25" s="36" t="s">
        <v>33</v>
      </c>
      <c r="O25" s="20">
        <v>24</v>
      </c>
      <c r="P25" s="26"/>
    </row>
    <row r="26" spans="1:16" ht="15" customHeight="1" x14ac:dyDescent="0.25">
      <c r="A26" s="21"/>
      <c r="B26" s="22">
        <v>25</v>
      </c>
      <c r="C26" s="38" t="s">
        <v>34</v>
      </c>
      <c r="D26" s="248">
        <v>177</v>
      </c>
      <c r="E26" s="249"/>
      <c r="F26" s="248">
        <v>1652</v>
      </c>
      <c r="G26" s="250"/>
      <c r="H26" s="243">
        <v>6509</v>
      </c>
      <c r="I26" s="243"/>
      <c r="J26" s="243">
        <v>102960.8</v>
      </c>
      <c r="K26" s="243"/>
      <c r="L26" s="243">
        <v>26144.2</v>
      </c>
      <c r="M26" s="243"/>
      <c r="N26" s="36" t="s">
        <v>35</v>
      </c>
      <c r="O26" s="20">
        <v>25</v>
      </c>
      <c r="P26" s="26"/>
    </row>
    <row r="27" spans="1:16" ht="15" customHeight="1" x14ac:dyDescent="0.25">
      <c r="A27" s="21"/>
      <c r="B27" s="22">
        <v>26</v>
      </c>
      <c r="C27" s="38" t="s">
        <v>36</v>
      </c>
      <c r="D27" s="62"/>
      <c r="E27" s="62"/>
      <c r="F27" s="220"/>
      <c r="G27" s="227"/>
      <c r="H27" s="251"/>
      <c r="I27" s="251"/>
      <c r="J27" s="243"/>
      <c r="K27" s="243"/>
      <c r="L27" s="252"/>
      <c r="M27" s="252"/>
      <c r="N27" s="36" t="s">
        <v>37</v>
      </c>
      <c r="O27" s="20">
        <v>26</v>
      </c>
      <c r="P27" s="26"/>
    </row>
    <row r="28" spans="1:16" ht="15" customHeight="1" x14ac:dyDescent="0.25">
      <c r="A28" s="41"/>
      <c r="B28" s="42"/>
      <c r="C28" s="43" t="s">
        <v>38</v>
      </c>
      <c r="D28" s="253">
        <v>1724</v>
      </c>
      <c r="E28" s="254"/>
      <c r="F28" s="253">
        <v>9577</v>
      </c>
      <c r="G28" s="255"/>
      <c r="H28" s="256">
        <v>44770.9</v>
      </c>
      <c r="I28" s="256"/>
      <c r="J28" s="257">
        <v>382589.1</v>
      </c>
      <c r="K28" s="257"/>
      <c r="L28" s="258">
        <v>149375.9</v>
      </c>
      <c r="M28" s="258"/>
      <c r="N28" s="45" t="s">
        <v>164</v>
      </c>
      <c r="O28" s="214"/>
      <c r="P28" s="215"/>
    </row>
    <row r="29" spans="1:16" ht="15" customHeight="1" x14ac:dyDescent="0.25">
      <c r="A29" s="21"/>
      <c r="B29" s="22">
        <v>27</v>
      </c>
      <c r="C29" s="39" t="s">
        <v>39</v>
      </c>
      <c r="D29" s="248">
        <v>53</v>
      </c>
      <c r="E29" s="249"/>
      <c r="F29" s="248">
        <v>279</v>
      </c>
      <c r="G29" s="250"/>
      <c r="H29" s="251">
        <v>1267.0999999999999</v>
      </c>
      <c r="I29" s="251"/>
      <c r="J29" s="243">
        <v>8866.1</v>
      </c>
      <c r="K29" s="243"/>
      <c r="L29" s="252">
        <v>4103.6000000000004</v>
      </c>
      <c r="M29" s="252"/>
      <c r="N29" s="36" t="s">
        <v>40</v>
      </c>
      <c r="O29" s="20">
        <v>27</v>
      </c>
      <c r="P29" s="26"/>
    </row>
    <row r="30" spans="1:16" ht="15" customHeight="1" x14ac:dyDescent="0.25">
      <c r="A30" s="21"/>
      <c r="B30" s="22">
        <v>28</v>
      </c>
      <c r="C30" s="39" t="s">
        <v>41</v>
      </c>
      <c r="D30" s="62"/>
      <c r="E30" s="62"/>
      <c r="F30" s="220"/>
      <c r="G30" s="227"/>
      <c r="H30" s="243"/>
      <c r="I30" s="243"/>
      <c r="J30" s="243"/>
      <c r="K30" s="243"/>
      <c r="L30" s="243"/>
      <c r="M30" s="243"/>
      <c r="N30" s="36" t="s">
        <v>42</v>
      </c>
      <c r="O30" s="20">
        <v>28</v>
      </c>
      <c r="P30" s="26"/>
    </row>
    <row r="31" spans="1:16" ht="15" customHeight="1" x14ac:dyDescent="0.25">
      <c r="A31" s="21"/>
      <c r="B31" s="22"/>
      <c r="C31" s="39" t="s">
        <v>43</v>
      </c>
      <c r="D31" s="248">
        <v>3197</v>
      </c>
      <c r="E31" s="249"/>
      <c r="F31" s="248">
        <v>6071</v>
      </c>
      <c r="G31" s="250"/>
      <c r="H31" s="251">
        <v>10003.1</v>
      </c>
      <c r="I31" s="251"/>
      <c r="J31" s="243">
        <v>241762.4</v>
      </c>
      <c r="K31" s="243"/>
      <c r="L31" s="252">
        <v>139921</v>
      </c>
      <c r="M31" s="252"/>
      <c r="N31" s="36" t="s">
        <v>44</v>
      </c>
      <c r="O31" s="20"/>
      <c r="P31" s="26"/>
    </row>
    <row r="32" spans="1:16" ht="15" customHeight="1" x14ac:dyDescent="0.25">
      <c r="A32" s="21"/>
      <c r="B32" s="22">
        <v>29</v>
      </c>
      <c r="C32" s="39" t="s">
        <v>45</v>
      </c>
      <c r="D32" s="62"/>
      <c r="E32" s="62"/>
      <c r="F32" s="220"/>
      <c r="G32" s="227"/>
      <c r="H32" s="251"/>
      <c r="I32" s="251"/>
      <c r="J32" s="243"/>
      <c r="K32" s="243"/>
      <c r="L32" s="252"/>
      <c r="M32" s="252"/>
      <c r="N32" s="36" t="s">
        <v>46</v>
      </c>
      <c r="O32" s="3">
        <v>29</v>
      </c>
      <c r="P32" s="48"/>
    </row>
    <row r="33" spans="1:30" ht="15" customHeight="1" x14ac:dyDescent="0.25">
      <c r="A33" s="21"/>
      <c r="B33" s="22"/>
      <c r="C33" s="39" t="s">
        <v>47</v>
      </c>
      <c r="D33" s="248">
        <v>276</v>
      </c>
      <c r="E33" s="249"/>
      <c r="F33" s="248">
        <v>812</v>
      </c>
      <c r="G33" s="250"/>
      <c r="H33" s="251">
        <v>2547.6999999999998</v>
      </c>
      <c r="I33" s="251"/>
      <c r="J33" s="243">
        <v>14201.9</v>
      </c>
      <c r="K33" s="243"/>
      <c r="L33" s="252">
        <v>6997.2</v>
      </c>
      <c r="M33" s="252"/>
      <c r="N33" s="36" t="s">
        <v>165</v>
      </c>
      <c r="O33" s="20"/>
      <c r="P33" s="26"/>
    </row>
    <row r="34" spans="1:30" ht="15" customHeight="1" x14ac:dyDescent="0.25">
      <c r="A34" s="21"/>
      <c r="B34" s="22">
        <v>30</v>
      </c>
      <c r="C34" s="39" t="s">
        <v>48</v>
      </c>
      <c r="D34" s="62"/>
      <c r="E34" s="62"/>
      <c r="F34" s="220"/>
      <c r="G34" s="227"/>
      <c r="H34" s="251"/>
      <c r="I34" s="251"/>
      <c r="J34" s="243"/>
      <c r="K34" s="243"/>
      <c r="L34" s="252"/>
      <c r="M34" s="252"/>
      <c r="N34" s="36" t="s">
        <v>49</v>
      </c>
      <c r="O34" s="20">
        <v>30</v>
      </c>
      <c r="P34" s="26"/>
    </row>
    <row r="35" spans="1:30" ht="15" customHeight="1" x14ac:dyDescent="0.25">
      <c r="A35" s="21"/>
      <c r="B35" s="22"/>
      <c r="C35" s="39" t="s">
        <v>50</v>
      </c>
      <c r="D35" s="240" t="s">
        <v>83</v>
      </c>
      <c r="E35" s="241"/>
      <c r="F35" s="248" t="s">
        <v>83</v>
      </c>
      <c r="G35" s="250"/>
      <c r="H35" s="251" t="s">
        <v>83</v>
      </c>
      <c r="I35" s="251"/>
      <c r="J35" s="243" t="s">
        <v>83</v>
      </c>
      <c r="K35" s="243"/>
      <c r="L35" s="252" t="s">
        <v>83</v>
      </c>
      <c r="M35" s="252"/>
      <c r="N35" s="36" t="s">
        <v>52</v>
      </c>
      <c r="O35" s="3"/>
      <c r="P35" s="48"/>
    </row>
    <row r="36" spans="1:30" ht="15" customHeight="1" x14ac:dyDescent="0.25">
      <c r="A36" s="21"/>
      <c r="B36" s="22">
        <v>31</v>
      </c>
      <c r="C36" s="39" t="s">
        <v>53</v>
      </c>
      <c r="D36" s="24"/>
      <c r="E36" s="24"/>
      <c r="F36" s="220"/>
      <c r="G36" s="227"/>
      <c r="H36" s="251"/>
      <c r="I36" s="251"/>
      <c r="J36" s="243"/>
      <c r="K36" s="243"/>
      <c r="L36" s="252"/>
      <c r="M36" s="252"/>
      <c r="N36" s="36" t="s">
        <v>54</v>
      </c>
      <c r="O36" s="3">
        <v>31</v>
      </c>
      <c r="P36" s="48"/>
    </row>
    <row r="37" spans="1:30" ht="15" customHeight="1" x14ac:dyDescent="0.25">
      <c r="A37" s="21"/>
      <c r="B37" s="22"/>
      <c r="C37" s="39" t="s">
        <v>323</v>
      </c>
      <c r="D37" s="248">
        <v>83</v>
      </c>
      <c r="E37" s="249"/>
      <c r="F37" s="248">
        <v>279</v>
      </c>
      <c r="G37" s="250"/>
      <c r="H37" s="251">
        <v>602.5</v>
      </c>
      <c r="I37" s="251"/>
      <c r="J37" s="243">
        <v>5866</v>
      </c>
      <c r="K37" s="243"/>
      <c r="L37" s="243">
        <v>2526.4</v>
      </c>
      <c r="M37" s="243"/>
      <c r="N37" s="36" t="s">
        <v>313</v>
      </c>
      <c r="O37" s="3"/>
      <c r="P37" s="48"/>
    </row>
    <row r="38" spans="1:30" ht="15" customHeight="1" x14ac:dyDescent="0.25">
      <c r="A38" s="21"/>
      <c r="B38" s="22">
        <v>32</v>
      </c>
      <c r="C38" s="39" t="s">
        <v>55</v>
      </c>
      <c r="D38" s="62"/>
      <c r="E38" s="62"/>
      <c r="F38" s="220"/>
      <c r="G38" s="227"/>
      <c r="H38" s="251"/>
      <c r="I38" s="251"/>
      <c r="J38" s="243"/>
      <c r="K38" s="243"/>
      <c r="L38" s="243"/>
      <c r="M38" s="243"/>
      <c r="N38" s="36" t="s">
        <v>167</v>
      </c>
      <c r="O38" s="3">
        <v>32</v>
      </c>
      <c r="P38" s="48"/>
    </row>
    <row r="39" spans="1:30" s="161" customFormat="1" ht="15" customHeight="1" x14ac:dyDescent="0.25">
      <c r="A39" s="21"/>
      <c r="B39" s="22"/>
      <c r="C39" s="38" t="s">
        <v>56</v>
      </c>
      <c r="D39" s="240">
        <v>16</v>
      </c>
      <c r="E39" s="241"/>
      <c r="F39" s="240">
        <v>29</v>
      </c>
      <c r="G39" s="242"/>
      <c r="H39" s="251">
        <v>2.2000000000000002</v>
      </c>
      <c r="I39" s="251"/>
      <c r="J39" s="243">
        <v>142.1</v>
      </c>
      <c r="K39" s="243"/>
      <c r="L39" s="243">
        <v>92.5</v>
      </c>
      <c r="M39" s="243"/>
      <c r="N39" s="36" t="s">
        <v>57</v>
      </c>
      <c r="O39" s="3"/>
      <c r="P39" s="48"/>
    </row>
    <row r="40" spans="1:30" s="197" customFormat="1" ht="15" customHeight="1" x14ac:dyDescent="0.25">
      <c r="A40" s="21"/>
      <c r="B40" s="22">
        <v>33</v>
      </c>
      <c r="C40" s="23" t="s">
        <v>58</v>
      </c>
      <c r="D40" s="62"/>
      <c r="E40" s="62"/>
      <c r="F40" s="220"/>
      <c r="G40" s="227"/>
      <c r="H40" s="243"/>
      <c r="I40" s="243"/>
      <c r="J40" s="243"/>
      <c r="K40" s="243"/>
      <c r="L40" s="243"/>
      <c r="M40" s="243"/>
      <c r="N40" s="25" t="s">
        <v>59</v>
      </c>
      <c r="O40" s="3">
        <v>33</v>
      </c>
      <c r="P40" s="48"/>
      <c r="Q40" s="196"/>
    </row>
    <row r="41" spans="1:30" s="197" customFormat="1" ht="15" customHeight="1" x14ac:dyDescent="0.25">
      <c r="A41" s="21"/>
      <c r="B41" s="22"/>
      <c r="C41" s="38" t="s">
        <v>324</v>
      </c>
      <c r="D41" s="248">
        <v>92</v>
      </c>
      <c r="E41" s="249"/>
      <c r="F41" s="248">
        <v>215</v>
      </c>
      <c r="G41" s="250"/>
      <c r="H41" s="243">
        <v>567.5</v>
      </c>
      <c r="I41" s="243"/>
      <c r="J41" s="243">
        <v>3334.7</v>
      </c>
      <c r="K41" s="243"/>
      <c r="L41" s="243">
        <v>2085.4</v>
      </c>
      <c r="M41" s="243"/>
      <c r="N41" s="36" t="s">
        <v>314</v>
      </c>
      <c r="O41" s="20"/>
      <c r="P41" s="26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</row>
    <row r="42" spans="1:30" s="197" customFormat="1" ht="15" customHeight="1" x14ac:dyDescent="0.25">
      <c r="A42" s="21"/>
      <c r="B42" s="22">
        <v>34</v>
      </c>
      <c r="C42" s="38" t="s">
        <v>60</v>
      </c>
      <c r="D42" s="62"/>
      <c r="E42" s="62"/>
      <c r="F42" s="220"/>
      <c r="G42" s="227"/>
      <c r="H42" s="243"/>
      <c r="I42" s="243"/>
      <c r="J42" s="243"/>
      <c r="K42" s="243"/>
      <c r="L42" s="243"/>
      <c r="M42" s="243"/>
      <c r="N42" s="25" t="s">
        <v>61</v>
      </c>
      <c r="O42" s="20">
        <v>34</v>
      </c>
      <c r="P42" s="26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</row>
    <row r="43" spans="1:30" ht="15" customHeight="1" x14ac:dyDescent="0.25">
      <c r="A43" s="21"/>
      <c r="B43" s="22"/>
      <c r="C43" s="38" t="s">
        <v>325</v>
      </c>
      <c r="D43" s="248">
        <v>12</v>
      </c>
      <c r="E43" s="249"/>
      <c r="F43" s="248">
        <v>49</v>
      </c>
      <c r="G43" s="250"/>
      <c r="H43" s="243">
        <v>108.6</v>
      </c>
      <c r="I43" s="243"/>
      <c r="J43" s="243">
        <v>839</v>
      </c>
      <c r="K43" s="243"/>
      <c r="L43" s="243">
        <v>320.7</v>
      </c>
      <c r="M43" s="243"/>
      <c r="N43" s="216" t="s">
        <v>315</v>
      </c>
      <c r="O43" s="20"/>
      <c r="P43" s="26"/>
    </row>
    <row r="44" spans="1:30" ht="15" customHeight="1" x14ac:dyDescent="0.25">
      <c r="A44" s="21"/>
      <c r="B44" s="22">
        <v>35</v>
      </c>
      <c r="C44" s="38" t="s">
        <v>62</v>
      </c>
      <c r="D44" s="240">
        <v>8</v>
      </c>
      <c r="E44" s="241"/>
      <c r="F44" s="240">
        <v>13</v>
      </c>
      <c r="G44" s="242"/>
      <c r="H44" s="243">
        <v>6.7</v>
      </c>
      <c r="I44" s="243"/>
      <c r="J44" s="243">
        <v>88.9</v>
      </c>
      <c r="K44" s="243"/>
      <c r="L44" s="243">
        <v>39.1</v>
      </c>
      <c r="M44" s="243"/>
      <c r="N44" s="216" t="s">
        <v>63</v>
      </c>
      <c r="O44" s="20">
        <v>35</v>
      </c>
      <c r="P44" s="26"/>
    </row>
    <row r="45" spans="1:30" ht="15" customHeight="1" x14ac:dyDescent="0.25">
      <c r="A45" s="21"/>
      <c r="B45" s="22">
        <v>36</v>
      </c>
      <c r="C45" s="39" t="s">
        <v>64</v>
      </c>
      <c r="D45" s="62"/>
      <c r="E45" s="62"/>
      <c r="F45" s="220"/>
      <c r="G45" s="227"/>
      <c r="H45" s="243"/>
      <c r="I45" s="243"/>
      <c r="J45" s="243"/>
      <c r="K45" s="243"/>
      <c r="L45" s="243"/>
      <c r="M45" s="243"/>
      <c r="N45" s="36" t="s">
        <v>65</v>
      </c>
      <c r="O45" s="3">
        <v>36</v>
      </c>
      <c r="P45" s="48"/>
    </row>
    <row r="46" spans="1:30" ht="15" customHeight="1" x14ac:dyDescent="0.25">
      <c r="A46" s="21"/>
      <c r="B46" s="22"/>
      <c r="C46" s="218" t="s">
        <v>326</v>
      </c>
      <c r="D46" s="248">
        <v>2450</v>
      </c>
      <c r="E46" s="249"/>
      <c r="F46" s="248">
        <v>6599</v>
      </c>
      <c r="G46" s="250"/>
      <c r="H46" s="243">
        <v>15106.3</v>
      </c>
      <c r="I46" s="243"/>
      <c r="J46" s="243">
        <v>138328.9</v>
      </c>
      <c r="K46" s="243"/>
      <c r="L46" s="243">
        <v>62731.6</v>
      </c>
      <c r="M46" s="243"/>
      <c r="N46" s="25" t="s">
        <v>316</v>
      </c>
      <c r="O46" s="3"/>
      <c r="P46" s="48"/>
    </row>
    <row r="47" spans="1:30" ht="15" customHeight="1" x14ac:dyDescent="0.25">
      <c r="A47" s="21"/>
      <c r="B47" s="22">
        <v>37</v>
      </c>
      <c r="C47" s="37" t="s">
        <v>66</v>
      </c>
      <c r="D47" s="240">
        <v>15</v>
      </c>
      <c r="E47" s="241"/>
      <c r="F47" s="240">
        <v>55</v>
      </c>
      <c r="G47" s="242"/>
      <c r="H47" s="243">
        <v>116.2</v>
      </c>
      <c r="I47" s="243"/>
      <c r="J47" s="243">
        <v>6723</v>
      </c>
      <c r="K47" s="243"/>
      <c r="L47" s="243">
        <v>298.5</v>
      </c>
      <c r="M47" s="243"/>
      <c r="N47" s="36" t="s">
        <v>166</v>
      </c>
      <c r="O47" s="20">
        <v>37</v>
      </c>
      <c r="P47" s="26"/>
    </row>
    <row r="48" spans="1:30" ht="15" customHeight="1" x14ac:dyDescent="0.25">
      <c r="A48" s="222" t="s">
        <v>67</v>
      </c>
      <c r="B48" s="223"/>
      <c r="C48" s="217" t="s">
        <v>68</v>
      </c>
      <c r="D48" s="244">
        <v>381</v>
      </c>
      <c r="E48" s="245"/>
      <c r="F48" s="244">
        <v>1864</v>
      </c>
      <c r="G48" s="246"/>
      <c r="H48" s="247">
        <v>12425.1</v>
      </c>
      <c r="I48" s="247"/>
      <c r="J48" s="247">
        <v>124104.9</v>
      </c>
      <c r="K48" s="247"/>
      <c r="L48" s="247">
        <v>63393.599999999999</v>
      </c>
      <c r="M48" s="247"/>
      <c r="N48" s="224" t="s">
        <v>69</v>
      </c>
      <c r="O48" s="225"/>
      <c r="P48" s="226" t="s">
        <v>70</v>
      </c>
    </row>
    <row r="49" spans="1:23" ht="15" customHeight="1" x14ac:dyDescent="0.25">
      <c r="A49" s="41"/>
      <c r="B49" s="42"/>
      <c r="C49" s="218" t="s">
        <v>71</v>
      </c>
      <c r="D49" s="236">
        <v>14540</v>
      </c>
      <c r="E49" s="237"/>
      <c r="F49" s="236">
        <v>59641</v>
      </c>
      <c r="G49" s="238"/>
      <c r="H49" s="239">
        <v>205208.30000000005</v>
      </c>
      <c r="I49" s="239"/>
      <c r="J49" s="239">
        <v>2056156.9999999995</v>
      </c>
      <c r="K49" s="239"/>
      <c r="L49" s="239">
        <v>968337.79999999993</v>
      </c>
      <c r="M49" s="239"/>
      <c r="N49" s="219" t="s">
        <v>72</v>
      </c>
      <c r="O49" s="214"/>
      <c r="P49" s="215"/>
    </row>
    <row r="50" spans="1:23" s="2" customFormat="1" ht="12.75" customHeight="1" x14ac:dyDescent="0.25">
      <c r="A50" s="2" t="s">
        <v>249</v>
      </c>
      <c r="B50" s="5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0" t="s">
        <v>240</v>
      </c>
      <c r="R50" s="12"/>
    </row>
    <row r="51" spans="1:23" s="2" customFormat="1" ht="12.75" customHeight="1" x14ac:dyDescent="0.25">
      <c r="A51" s="59" t="s">
        <v>234</v>
      </c>
      <c r="B51" s="59"/>
      <c r="D51" s="24"/>
      <c r="E51" s="24"/>
      <c r="F51" s="24"/>
      <c r="G51" s="24"/>
      <c r="H51" s="24"/>
      <c r="I51" s="24"/>
      <c r="J51" s="24"/>
      <c r="K51" s="24"/>
      <c r="L51" s="61"/>
      <c r="M51" s="24"/>
      <c r="N51" s="24"/>
      <c r="O51" s="24"/>
      <c r="P51" s="60" t="s">
        <v>241</v>
      </c>
      <c r="Q51" s="12"/>
      <c r="R51" s="12"/>
      <c r="S51" s="12"/>
      <c r="T51" s="12"/>
      <c r="U51" s="12"/>
      <c r="V51" s="12"/>
      <c r="W51" s="12"/>
    </row>
    <row r="52" spans="1:23" s="2" customFormat="1" ht="12.75" customHeight="1" x14ac:dyDescent="0.25">
      <c r="A52" s="59" t="s">
        <v>235</v>
      </c>
      <c r="B52" s="5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60" t="s">
        <v>242</v>
      </c>
      <c r="Q52" s="12"/>
      <c r="R52" s="12"/>
      <c r="S52" s="12"/>
      <c r="T52" s="12"/>
      <c r="U52" s="12"/>
      <c r="V52" s="12"/>
      <c r="W52" s="12"/>
    </row>
    <row r="53" spans="1:23" s="2" customFormat="1" ht="12.75" customHeight="1" x14ac:dyDescent="0.25">
      <c r="A53" s="59" t="s">
        <v>236</v>
      </c>
      <c r="B53" s="5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60" t="s">
        <v>243</v>
      </c>
      <c r="Q53" s="12"/>
      <c r="R53" s="12"/>
      <c r="S53" s="12"/>
      <c r="T53" s="12"/>
      <c r="U53" s="12"/>
      <c r="V53" s="12"/>
      <c r="W53" s="12"/>
    </row>
    <row r="54" spans="1:23" s="2" customFormat="1" ht="12.75" customHeight="1" x14ac:dyDescent="0.25">
      <c r="A54" s="59" t="s">
        <v>237</v>
      </c>
      <c r="B54" s="5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60" t="s">
        <v>244</v>
      </c>
      <c r="Q54" s="12"/>
      <c r="R54" s="12"/>
      <c r="S54" s="12"/>
      <c r="T54" s="12"/>
      <c r="U54" s="12"/>
      <c r="V54" s="12"/>
      <c r="W54" s="12"/>
    </row>
    <row r="55" spans="1:23" s="2" customFormat="1" ht="12.75" customHeight="1" x14ac:dyDescent="0.25">
      <c r="A55" s="59" t="s">
        <v>238</v>
      </c>
      <c r="B55" s="59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60" t="s">
        <v>245</v>
      </c>
      <c r="Q55" s="12"/>
      <c r="R55" s="12"/>
      <c r="S55" s="12"/>
      <c r="T55" s="12"/>
      <c r="U55" s="12"/>
      <c r="V55" s="12"/>
      <c r="W55" s="12"/>
    </row>
    <row r="56" spans="1:23" s="2" customFormat="1" ht="12.75" customHeight="1" x14ac:dyDescent="0.25">
      <c r="A56" s="59" t="s">
        <v>239</v>
      </c>
      <c r="B56" s="5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60" t="s">
        <v>246</v>
      </c>
    </row>
    <row r="57" spans="1:23" x14ac:dyDescent="0.3">
      <c r="A57" s="59"/>
      <c r="B57" s="59"/>
      <c r="C57" s="2"/>
    </row>
    <row r="58" spans="1:23" x14ac:dyDescent="0.3">
      <c r="A58" s="59"/>
      <c r="B58" s="59"/>
      <c r="C58" s="2"/>
    </row>
    <row r="59" spans="1:23" x14ac:dyDescent="0.3">
      <c r="A59" s="59"/>
      <c r="B59" s="59"/>
      <c r="C59" s="2"/>
    </row>
    <row r="60" spans="1:23" x14ac:dyDescent="0.3">
      <c r="A60" s="59"/>
      <c r="B60" s="59"/>
      <c r="C60" s="2"/>
    </row>
    <row r="61" spans="1:23" x14ac:dyDescent="0.3">
      <c r="A61" s="59"/>
      <c r="B61" s="59"/>
      <c r="C61" s="2"/>
    </row>
    <row r="62" spans="1:23" x14ac:dyDescent="0.3">
      <c r="A62" s="59"/>
      <c r="B62" s="59"/>
      <c r="C62" s="2"/>
    </row>
    <row r="63" spans="1:23" x14ac:dyDescent="0.3">
      <c r="A63" s="59"/>
      <c r="B63" s="59"/>
      <c r="C63" s="2"/>
    </row>
    <row r="64" spans="1:23" x14ac:dyDescent="0.3">
      <c r="A64" s="59"/>
      <c r="B64" s="59"/>
      <c r="C64" s="2"/>
    </row>
    <row r="65" spans="1:3" x14ac:dyDescent="0.3">
      <c r="A65" s="59"/>
      <c r="B65" s="59"/>
      <c r="C65" s="2"/>
    </row>
    <row r="66" spans="1:3" x14ac:dyDescent="0.3">
      <c r="A66" s="59"/>
      <c r="B66" s="59"/>
      <c r="C66" s="2"/>
    </row>
    <row r="67" spans="1:3" x14ac:dyDescent="0.3">
      <c r="A67" s="59"/>
      <c r="B67" s="59"/>
      <c r="C67" s="2"/>
    </row>
    <row r="68" spans="1:3" x14ac:dyDescent="0.3">
      <c r="A68" s="59"/>
      <c r="B68" s="59"/>
      <c r="C68" s="2"/>
    </row>
    <row r="69" spans="1:3" x14ac:dyDescent="0.3">
      <c r="A69" s="59"/>
      <c r="B69" s="59"/>
      <c r="C69" s="2"/>
    </row>
    <row r="70" spans="1:3" x14ac:dyDescent="0.3">
      <c r="A70" s="59"/>
      <c r="B70" s="59"/>
      <c r="C70" s="2"/>
    </row>
    <row r="71" spans="1:3" x14ac:dyDescent="0.3">
      <c r="A71" s="59"/>
      <c r="B71" s="59"/>
      <c r="C71" s="2"/>
    </row>
    <row r="72" spans="1:3" x14ac:dyDescent="0.3">
      <c r="A72" s="59"/>
      <c r="B72" s="59"/>
      <c r="C72" s="2"/>
    </row>
    <row r="73" spans="1:3" x14ac:dyDescent="0.3">
      <c r="A73" s="59"/>
      <c r="B73" s="59"/>
      <c r="C73" s="2"/>
    </row>
    <row r="74" spans="1:3" x14ac:dyDescent="0.3">
      <c r="A74" s="59"/>
      <c r="B74" s="59"/>
      <c r="C74" s="2"/>
    </row>
    <row r="75" spans="1:3" x14ac:dyDescent="0.3">
      <c r="A75" s="59"/>
      <c r="B75" s="59"/>
      <c r="C75" s="2"/>
    </row>
    <row r="76" spans="1:3" x14ac:dyDescent="0.3">
      <c r="A76" s="59"/>
      <c r="B76" s="59"/>
      <c r="C76" s="2"/>
    </row>
    <row r="77" spans="1:3" x14ac:dyDescent="0.3">
      <c r="A77" s="59"/>
      <c r="B77" s="59"/>
      <c r="C77" s="2"/>
    </row>
    <row r="78" spans="1:3" x14ac:dyDescent="0.3">
      <c r="A78" s="59"/>
      <c r="B78" s="59"/>
      <c r="C78" s="2"/>
    </row>
    <row r="79" spans="1:3" x14ac:dyDescent="0.3">
      <c r="A79" s="59"/>
      <c r="B79" s="59"/>
      <c r="C79" s="2"/>
    </row>
    <row r="80" spans="1:3" x14ac:dyDescent="0.3">
      <c r="A80" s="59"/>
      <c r="B80" s="59"/>
      <c r="C80" s="2"/>
    </row>
    <row r="81" spans="1:3" x14ac:dyDescent="0.3">
      <c r="A81" s="59"/>
      <c r="B81" s="59"/>
      <c r="C81" s="2"/>
    </row>
    <row r="82" spans="1:3" x14ac:dyDescent="0.3">
      <c r="A82" s="59"/>
      <c r="B82" s="59"/>
      <c r="C82" s="2"/>
    </row>
    <row r="83" spans="1:3" x14ac:dyDescent="0.3">
      <c r="A83" s="59"/>
      <c r="B83" s="59"/>
      <c r="C83" s="2"/>
    </row>
    <row r="84" spans="1:3" x14ac:dyDescent="0.3">
      <c r="A84" s="59"/>
      <c r="B84" s="59"/>
      <c r="C84" s="2"/>
    </row>
    <row r="85" spans="1:3" x14ac:dyDescent="0.3">
      <c r="A85" s="59"/>
      <c r="B85" s="59"/>
      <c r="C85" s="2"/>
    </row>
    <row r="86" spans="1:3" x14ac:dyDescent="0.3">
      <c r="A86" s="59"/>
      <c r="B86" s="59"/>
      <c r="C86" s="2"/>
    </row>
    <row r="87" spans="1:3" x14ac:dyDescent="0.3">
      <c r="A87" s="59"/>
      <c r="B87" s="59"/>
      <c r="C87" s="2"/>
    </row>
    <row r="88" spans="1:3" x14ac:dyDescent="0.3">
      <c r="A88" s="59"/>
      <c r="B88" s="59"/>
      <c r="C88" s="2"/>
    </row>
    <row r="89" spans="1:3" x14ac:dyDescent="0.3">
      <c r="A89" s="59"/>
      <c r="B89" s="59"/>
      <c r="C89" s="2"/>
    </row>
    <row r="90" spans="1:3" x14ac:dyDescent="0.3">
      <c r="A90" s="59"/>
      <c r="B90" s="59"/>
      <c r="C90" s="2"/>
    </row>
    <row r="91" spans="1:3" x14ac:dyDescent="0.3">
      <c r="A91" s="59"/>
      <c r="B91" s="59"/>
      <c r="C91" s="2"/>
    </row>
    <row r="92" spans="1:3" x14ac:dyDescent="0.3">
      <c r="A92" s="59"/>
      <c r="B92" s="59"/>
      <c r="C92" s="2"/>
    </row>
    <row r="93" spans="1:3" x14ac:dyDescent="0.3">
      <c r="A93" s="59"/>
      <c r="B93" s="59"/>
      <c r="C93" s="2"/>
    </row>
    <row r="94" spans="1:3" x14ac:dyDescent="0.3">
      <c r="A94" s="59"/>
      <c r="B94" s="59"/>
      <c r="C94" s="2"/>
    </row>
    <row r="95" spans="1:3" x14ac:dyDescent="0.3">
      <c r="A95" s="59"/>
      <c r="B95" s="59"/>
      <c r="C95" s="2"/>
    </row>
    <row r="96" spans="1:3" x14ac:dyDescent="0.3">
      <c r="A96" s="59"/>
      <c r="B96" s="59"/>
      <c r="C96" s="2"/>
    </row>
  </sheetData>
  <mergeCells count="193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5:E15"/>
    <mergeCell ref="F15:G15"/>
    <mergeCell ref="H15:I15"/>
    <mergeCell ref="J15:K15"/>
    <mergeCell ref="L15:M15"/>
    <mergeCell ref="H16:I16"/>
    <mergeCell ref="J16:K16"/>
    <mergeCell ref="L16:M16"/>
    <mergeCell ref="D13:E13"/>
    <mergeCell ref="F13:G13"/>
    <mergeCell ref="H13:I13"/>
    <mergeCell ref="J13:K13"/>
    <mergeCell ref="L13:M13"/>
    <mergeCell ref="H14:I14"/>
    <mergeCell ref="J14:K14"/>
    <mergeCell ref="L14:M14"/>
    <mergeCell ref="H19:I19"/>
    <mergeCell ref="J19:K19"/>
    <mergeCell ref="L19:M19"/>
    <mergeCell ref="D20:E20"/>
    <mergeCell ref="F20:G20"/>
    <mergeCell ref="H20:I20"/>
    <mergeCell ref="J20:K20"/>
    <mergeCell ref="L20:M20"/>
    <mergeCell ref="H17:I17"/>
    <mergeCell ref="J17:K17"/>
    <mergeCell ref="L17:M17"/>
    <mergeCell ref="D18:E18"/>
    <mergeCell ref="F18:G18"/>
    <mergeCell ref="H18:I18"/>
    <mergeCell ref="J18:K18"/>
    <mergeCell ref="L18:M18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9:E29"/>
    <mergeCell ref="F29:G29"/>
    <mergeCell ref="H29:I29"/>
    <mergeCell ref="J29:K29"/>
    <mergeCell ref="L29:M29"/>
    <mergeCell ref="H30:I30"/>
    <mergeCell ref="J30:K30"/>
    <mergeCell ref="L30:M30"/>
    <mergeCell ref="H27:I27"/>
    <mergeCell ref="J27:K27"/>
    <mergeCell ref="L27:M27"/>
    <mergeCell ref="D28:E28"/>
    <mergeCell ref="F28:G28"/>
    <mergeCell ref="H28:I28"/>
    <mergeCell ref="J28:K28"/>
    <mergeCell ref="L28:M28"/>
    <mergeCell ref="D33:E33"/>
    <mergeCell ref="F33:G33"/>
    <mergeCell ref="H33:I33"/>
    <mergeCell ref="J33:K33"/>
    <mergeCell ref="L33:M33"/>
    <mergeCell ref="H34:I34"/>
    <mergeCell ref="J34:K34"/>
    <mergeCell ref="L34:M34"/>
    <mergeCell ref="D31:E31"/>
    <mergeCell ref="F31:G31"/>
    <mergeCell ref="H31:I31"/>
    <mergeCell ref="J31:K31"/>
    <mergeCell ref="L31:M31"/>
    <mergeCell ref="H32:I32"/>
    <mergeCell ref="J32:K32"/>
    <mergeCell ref="L32:M32"/>
    <mergeCell ref="D37:E37"/>
    <mergeCell ref="F37:G37"/>
    <mergeCell ref="H37:I37"/>
    <mergeCell ref="J37:K37"/>
    <mergeCell ref="L37:M37"/>
    <mergeCell ref="H38:I38"/>
    <mergeCell ref="J38:K38"/>
    <mergeCell ref="L38:M38"/>
    <mergeCell ref="D35:E35"/>
    <mergeCell ref="F35:G35"/>
    <mergeCell ref="H35:I35"/>
    <mergeCell ref="J35:K35"/>
    <mergeCell ref="L35:M35"/>
    <mergeCell ref="H36:I36"/>
    <mergeCell ref="J36:K36"/>
    <mergeCell ref="L36:M36"/>
    <mergeCell ref="D41:E41"/>
    <mergeCell ref="F41:G41"/>
    <mergeCell ref="H41:I41"/>
    <mergeCell ref="J41:K41"/>
    <mergeCell ref="L41:M41"/>
    <mergeCell ref="H42:I42"/>
    <mergeCell ref="J42:K42"/>
    <mergeCell ref="L42:M42"/>
    <mergeCell ref="D39:E39"/>
    <mergeCell ref="F39:G39"/>
    <mergeCell ref="H39:I39"/>
    <mergeCell ref="J39:K39"/>
    <mergeCell ref="L39:M39"/>
    <mergeCell ref="H40:I40"/>
    <mergeCell ref="J40:K40"/>
    <mergeCell ref="L40:M40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9:E49"/>
    <mergeCell ref="F49:G49"/>
    <mergeCell ref="H49:I49"/>
    <mergeCell ref="J49:K49"/>
    <mergeCell ref="L49:M49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</mergeCells>
  <printOptions horizontalCentered="1" verticalCentered="1"/>
  <pageMargins left="0.7" right="0.7" top="0" bottom="0" header="0.5" footer="0.51"/>
  <pageSetup paperSize="9" scale="90" orientation="landscape" r:id="rId1"/>
  <rowBreaks count="1" manualBreakCount="1">
    <brk id="28" max="1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7"/>
  <sheetViews>
    <sheetView view="pageBreakPreview" zoomScaleNormal="100" zoomScaleSheetLayoutView="100" workbookViewId="0">
      <selection activeCell="L36" sqref="L36:M36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8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2" customHeight="1" x14ac:dyDescent="0.25">
      <c r="A2" s="281" t="s">
        <v>160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x14ac:dyDescent="0.25">
      <c r="A3" s="1"/>
      <c r="B3" s="1"/>
      <c r="D3" s="282" t="s">
        <v>269</v>
      </c>
      <c r="E3" s="282"/>
      <c r="F3" s="282"/>
      <c r="G3" s="282"/>
      <c r="H3" s="282"/>
      <c r="I3" s="282"/>
      <c r="J3" s="282"/>
      <c r="K3" s="282"/>
      <c r="L3" s="282"/>
      <c r="M3" s="282"/>
      <c r="O3" s="68"/>
    </row>
    <row r="4" spans="1:16" s="2" customFormat="1" x14ac:dyDescent="0.25">
      <c r="A4" s="1"/>
      <c r="B4" s="1"/>
      <c r="D4" s="283" t="s">
        <v>270</v>
      </c>
      <c r="E4" s="283"/>
      <c r="F4" s="283"/>
      <c r="G4" s="283"/>
      <c r="H4" s="283"/>
      <c r="I4" s="283"/>
      <c r="J4" s="283"/>
      <c r="K4" s="283"/>
      <c r="L4" s="283"/>
      <c r="M4" s="283"/>
      <c r="O4" s="68"/>
    </row>
    <row r="5" spans="1:16" s="2" customFormat="1" ht="4.9000000000000004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44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84" t="s">
        <v>262</v>
      </c>
      <c r="I7" s="286" t="s">
        <v>255</v>
      </c>
      <c r="J7" s="271" t="s">
        <v>256</v>
      </c>
      <c r="K7" s="273" t="s">
        <v>261</v>
      </c>
      <c r="L7" s="271" t="s">
        <v>257</v>
      </c>
      <c r="M7" s="275" t="s">
        <v>258</v>
      </c>
      <c r="N7" s="103"/>
      <c r="O7" s="103"/>
      <c r="P7" s="104"/>
    </row>
    <row r="8" spans="1:16" s="2" customFormat="1" ht="14.45" customHeight="1" x14ac:dyDescent="0.25">
      <c r="A8" s="277" t="s">
        <v>96</v>
      </c>
      <c r="B8" s="278"/>
      <c r="C8" s="278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279" t="s">
        <v>163</v>
      </c>
      <c r="O8" s="279"/>
      <c r="P8" s="280"/>
    </row>
    <row r="9" spans="1:16" ht="15.75" customHeight="1" x14ac:dyDescent="0.25">
      <c r="A9" s="114" t="s">
        <v>97</v>
      </c>
      <c r="C9" s="116" t="s">
        <v>2</v>
      </c>
      <c r="D9" s="346">
        <v>208</v>
      </c>
      <c r="E9" s="346"/>
      <c r="F9" s="346">
        <v>1476</v>
      </c>
      <c r="G9" s="346"/>
      <c r="H9" s="346">
        <v>9702.1</v>
      </c>
      <c r="I9" s="346"/>
      <c r="J9" s="346">
        <v>73267.600000000006</v>
      </c>
      <c r="K9" s="346"/>
      <c r="L9" s="346">
        <v>33932</v>
      </c>
      <c r="M9" s="346"/>
      <c r="N9" s="117" t="s">
        <v>4</v>
      </c>
      <c r="O9" s="118"/>
      <c r="P9" s="119" t="s">
        <v>98</v>
      </c>
    </row>
    <row r="10" spans="1:16" ht="14.25" customHeight="1" x14ac:dyDescent="0.25">
      <c r="A10" s="114"/>
      <c r="B10" s="121">
        <v>8</v>
      </c>
      <c r="C10" s="122" t="s">
        <v>99</v>
      </c>
      <c r="D10" s="344">
        <v>208</v>
      </c>
      <c r="E10" s="344"/>
      <c r="F10" s="344">
        <v>1476</v>
      </c>
      <c r="G10" s="344"/>
      <c r="H10" s="251">
        <v>9702.1</v>
      </c>
      <c r="I10" s="251"/>
      <c r="J10" s="344">
        <v>73267.600000000006</v>
      </c>
      <c r="K10" s="344"/>
      <c r="L10" s="344">
        <v>33932</v>
      </c>
      <c r="M10" s="344"/>
      <c r="N10" s="123" t="s">
        <v>100</v>
      </c>
      <c r="O10" s="121">
        <v>8</v>
      </c>
      <c r="P10" s="119"/>
    </row>
    <row r="11" spans="1:16" ht="15" x14ac:dyDescent="0.25">
      <c r="A11" s="114" t="s">
        <v>1</v>
      </c>
      <c r="C11" s="122" t="s">
        <v>7</v>
      </c>
      <c r="D11" s="345">
        <v>15710</v>
      </c>
      <c r="E11" s="345"/>
      <c r="F11" s="345">
        <v>73671</v>
      </c>
      <c r="G11" s="345"/>
      <c r="H11" s="345">
        <v>332556</v>
      </c>
      <c r="I11" s="345"/>
      <c r="J11" s="345">
        <v>3365929.7</v>
      </c>
      <c r="K11" s="345"/>
      <c r="L11" s="345">
        <v>1482700.7000000002</v>
      </c>
      <c r="M11" s="345"/>
      <c r="N11" s="124" t="s">
        <v>8</v>
      </c>
      <c r="O11" s="118"/>
      <c r="P11" s="119" t="s">
        <v>5</v>
      </c>
    </row>
    <row r="12" spans="1:16" ht="16.5" customHeight="1" x14ac:dyDescent="0.25">
      <c r="A12" s="114"/>
      <c r="B12" s="115">
        <v>10</v>
      </c>
      <c r="C12" s="125" t="s">
        <v>101</v>
      </c>
      <c r="D12" s="336">
        <v>2267</v>
      </c>
      <c r="E12" s="337"/>
      <c r="F12" s="336">
        <v>12638</v>
      </c>
      <c r="G12" s="337"/>
      <c r="H12" s="300">
        <v>64166.7</v>
      </c>
      <c r="I12" s="301"/>
      <c r="J12" s="336">
        <v>801545.5</v>
      </c>
      <c r="K12" s="337"/>
      <c r="L12" s="338">
        <v>334300.7</v>
      </c>
      <c r="M12" s="339"/>
      <c r="N12" s="123" t="s">
        <v>102</v>
      </c>
      <c r="O12" s="126">
        <v>10</v>
      </c>
      <c r="P12" s="127"/>
    </row>
    <row r="13" spans="1:16" ht="16.5" customHeight="1" x14ac:dyDescent="0.25">
      <c r="A13" s="114"/>
      <c r="B13" s="115">
        <v>11</v>
      </c>
      <c r="C13" s="125" t="s">
        <v>103</v>
      </c>
      <c r="D13" s="336">
        <v>58</v>
      </c>
      <c r="E13" s="337"/>
      <c r="F13" s="336">
        <v>1001</v>
      </c>
      <c r="G13" s="337"/>
      <c r="H13" s="300">
        <v>7189.5</v>
      </c>
      <c r="I13" s="301"/>
      <c r="J13" s="336">
        <v>122177.1</v>
      </c>
      <c r="K13" s="337"/>
      <c r="L13" s="338">
        <v>25641.7</v>
      </c>
      <c r="M13" s="339"/>
      <c r="N13" s="123" t="s">
        <v>104</v>
      </c>
      <c r="O13" s="126">
        <v>11</v>
      </c>
      <c r="P13" s="127"/>
    </row>
    <row r="14" spans="1:16" ht="16.5" customHeight="1" x14ac:dyDescent="0.25">
      <c r="A14" s="114"/>
      <c r="B14" s="115">
        <v>12</v>
      </c>
      <c r="C14" s="125" t="s">
        <v>105</v>
      </c>
      <c r="D14" s="336">
        <v>18</v>
      </c>
      <c r="E14" s="337"/>
      <c r="F14" s="336">
        <v>201</v>
      </c>
      <c r="G14" s="337"/>
      <c r="H14" s="300">
        <v>3375.9</v>
      </c>
      <c r="I14" s="301"/>
      <c r="J14" s="336">
        <v>113442.2</v>
      </c>
      <c r="K14" s="337"/>
      <c r="L14" s="338">
        <v>103302.7</v>
      </c>
      <c r="M14" s="339"/>
      <c r="N14" s="128" t="s">
        <v>106</v>
      </c>
      <c r="O14" s="126">
        <v>12</v>
      </c>
      <c r="P14" s="127"/>
    </row>
    <row r="15" spans="1:16" ht="16.5" customHeight="1" x14ac:dyDescent="0.25">
      <c r="A15" s="114"/>
      <c r="B15" s="115">
        <v>13</v>
      </c>
      <c r="C15" s="125" t="s">
        <v>107</v>
      </c>
      <c r="D15" s="336">
        <v>415</v>
      </c>
      <c r="E15" s="337"/>
      <c r="F15" s="336">
        <v>1463</v>
      </c>
      <c r="G15" s="337"/>
      <c r="H15" s="300">
        <v>4974.8</v>
      </c>
      <c r="I15" s="301"/>
      <c r="J15" s="336">
        <v>39999.599999999999</v>
      </c>
      <c r="K15" s="337"/>
      <c r="L15" s="338">
        <v>22020.2</v>
      </c>
      <c r="M15" s="339"/>
      <c r="N15" s="128" t="s">
        <v>108</v>
      </c>
      <c r="O15" s="126">
        <v>13</v>
      </c>
      <c r="P15" s="127"/>
    </row>
    <row r="16" spans="1:16" ht="16.5" customHeight="1" x14ac:dyDescent="0.25">
      <c r="A16" s="114"/>
      <c r="B16" s="115">
        <v>14</v>
      </c>
      <c r="C16" s="125" t="s">
        <v>109</v>
      </c>
      <c r="D16" s="336">
        <v>1574</v>
      </c>
      <c r="E16" s="337"/>
      <c r="F16" s="336">
        <v>9517</v>
      </c>
      <c r="G16" s="337"/>
      <c r="H16" s="300">
        <v>36260.5</v>
      </c>
      <c r="I16" s="301"/>
      <c r="J16" s="336">
        <v>128343.3</v>
      </c>
      <c r="K16" s="337"/>
      <c r="L16" s="338">
        <v>85933.5</v>
      </c>
      <c r="M16" s="339"/>
      <c r="N16" s="128" t="s">
        <v>110</v>
      </c>
      <c r="O16" s="129">
        <v>14</v>
      </c>
      <c r="P16" s="127"/>
    </row>
    <row r="17" spans="1:16" ht="26.25" customHeight="1" x14ac:dyDescent="0.25">
      <c r="A17" s="114"/>
      <c r="B17" s="115">
        <v>15</v>
      </c>
      <c r="C17" s="125" t="s">
        <v>111</v>
      </c>
      <c r="D17" s="336">
        <v>423</v>
      </c>
      <c r="E17" s="337"/>
      <c r="F17" s="336">
        <v>2403</v>
      </c>
      <c r="G17" s="337"/>
      <c r="H17" s="300">
        <v>9660.5</v>
      </c>
      <c r="I17" s="301"/>
      <c r="J17" s="336">
        <v>78972.3</v>
      </c>
      <c r="K17" s="337"/>
      <c r="L17" s="338">
        <v>33828.400000000001</v>
      </c>
      <c r="M17" s="339"/>
      <c r="N17" s="128" t="s">
        <v>112</v>
      </c>
      <c r="O17" s="126">
        <v>15</v>
      </c>
      <c r="P17" s="127"/>
    </row>
    <row r="18" spans="1:16" ht="26.25" customHeight="1" x14ac:dyDescent="0.25">
      <c r="A18" s="114"/>
      <c r="B18" s="115">
        <v>16</v>
      </c>
      <c r="C18" s="125" t="s">
        <v>113</v>
      </c>
      <c r="D18" s="336">
        <v>756</v>
      </c>
      <c r="E18" s="337"/>
      <c r="F18" s="336">
        <v>2238</v>
      </c>
      <c r="G18" s="337"/>
      <c r="H18" s="300">
        <v>5779.4</v>
      </c>
      <c r="I18" s="301"/>
      <c r="J18" s="336">
        <v>62310.3</v>
      </c>
      <c r="K18" s="337"/>
      <c r="L18" s="338">
        <v>26564.3</v>
      </c>
      <c r="M18" s="339"/>
      <c r="N18" s="128" t="s">
        <v>114</v>
      </c>
      <c r="O18" s="126">
        <v>16</v>
      </c>
      <c r="P18" s="127"/>
    </row>
    <row r="19" spans="1:16" ht="26.25" customHeight="1" x14ac:dyDescent="0.25">
      <c r="A19" s="114"/>
      <c r="B19" s="115">
        <v>17</v>
      </c>
      <c r="C19" s="125" t="s">
        <v>115</v>
      </c>
      <c r="D19" s="336">
        <v>72</v>
      </c>
      <c r="E19" s="337"/>
      <c r="F19" s="336">
        <v>811</v>
      </c>
      <c r="G19" s="337"/>
      <c r="H19" s="300">
        <v>4657.3</v>
      </c>
      <c r="I19" s="301"/>
      <c r="J19" s="336">
        <v>54176.800000000003</v>
      </c>
      <c r="K19" s="337"/>
      <c r="L19" s="338">
        <v>17817.599999999999</v>
      </c>
      <c r="M19" s="339"/>
      <c r="N19" s="128" t="s">
        <v>116</v>
      </c>
      <c r="O19" s="126">
        <v>17</v>
      </c>
      <c r="P19" s="127"/>
    </row>
    <row r="20" spans="1:16" ht="26.25" customHeight="1" x14ac:dyDescent="0.25">
      <c r="A20" s="114"/>
      <c r="B20" s="115">
        <v>18</v>
      </c>
      <c r="C20" s="125" t="s">
        <v>117</v>
      </c>
      <c r="D20" s="336">
        <v>432</v>
      </c>
      <c r="E20" s="337"/>
      <c r="F20" s="336">
        <v>2055</v>
      </c>
      <c r="G20" s="337"/>
      <c r="H20" s="300">
        <v>11245</v>
      </c>
      <c r="I20" s="301"/>
      <c r="J20" s="336">
        <v>61502.5</v>
      </c>
      <c r="K20" s="337"/>
      <c r="L20" s="338">
        <v>31823</v>
      </c>
      <c r="M20" s="339"/>
      <c r="N20" s="128" t="s">
        <v>118</v>
      </c>
      <c r="O20" s="126">
        <v>18</v>
      </c>
      <c r="P20" s="127"/>
    </row>
    <row r="21" spans="1:16" ht="26.25" customHeight="1" x14ac:dyDescent="0.25">
      <c r="A21" s="114"/>
      <c r="B21" s="115">
        <v>19</v>
      </c>
      <c r="C21" s="130" t="s">
        <v>208</v>
      </c>
      <c r="D21" s="336"/>
      <c r="E21" s="337"/>
      <c r="F21" s="336"/>
      <c r="G21" s="337"/>
      <c r="H21" s="336"/>
      <c r="I21" s="337"/>
      <c r="J21" s="336"/>
      <c r="K21" s="337"/>
      <c r="L21" s="338"/>
      <c r="M21" s="339"/>
      <c r="N21" s="128" t="s">
        <v>209</v>
      </c>
      <c r="O21" s="126">
        <v>19</v>
      </c>
      <c r="P21" s="127"/>
    </row>
    <row r="22" spans="1:16" ht="30" customHeight="1" x14ac:dyDescent="0.25">
      <c r="A22" s="114"/>
      <c r="B22" s="115">
        <v>20</v>
      </c>
      <c r="C22" s="122" t="s">
        <v>121</v>
      </c>
      <c r="D22" s="336">
        <v>143</v>
      </c>
      <c r="E22" s="337"/>
      <c r="F22" s="336">
        <v>931</v>
      </c>
      <c r="G22" s="337"/>
      <c r="H22" s="300">
        <v>4490.3</v>
      </c>
      <c r="I22" s="301"/>
      <c r="J22" s="336">
        <v>53305.4</v>
      </c>
      <c r="K22" s="337"/>
      <c r="L22" s="338">
        <v>22001.9</v>
      </c>
      <c r="M22" s="339"/>
      <c r="N22" s="128" t="s">
        <v>122</v>
      </c>
      <c r="O22" s="126">
        <v>20</v>
      </c>
      <c r="P22" s="127"/>
    </row>
    <row r="23" spans="1:16" ht="25.5" customHeight="1" x14ac:dyDescent="0.25">
      <c r="A23" s="131"/>
      <c r="B23" s="132">
        <v>21</v>
      </c>
      <c r="C23" s="133" t="s">
        <v>123</v>
      </c>
      <c r="D23" s="340">
        <v>10</v>
      </c>
      <c r="E23" s="341"/>
      <c r="F23" s="340">
        <v>1090</v>
      </c>
      <c r="G23" s="341"/>
      <c r="H23" s="304">
        <v>12975.6</v>
      </c>
      <c r="I23" s="305"/>
      <c r="J23" s="340">
        <v>68177.8</v>
      </c>
      <c r="K23" s="341"/>
      <c r="L23" s="342">
        <v>35039.4</v>
      </c>
      <c r="M23" s="343"/>
      <c r="N23" s="134" t="s">
        <v>124</v>
      </c>
      <c r="O23" s="135">
        <v>21</v>
      </c>
      <c r="P23" s="136"/>
    </row>
    <row r="24" spans="1:16" ht="25.5" customHeight="1" x14ac:dyDescent="0.25">
      <c r="A24" s="114"/>
      <c r="B24" s="115">
        <v>22</v>
      </c>
      <c r="C24" s="125" t="s">
        <v>125</v>
      </c>
      <c r="D24" s="336">
        <v>238</v>
      </c>
      <c r="E24" s="337"/>
      <c r="F24" s="336">
        <v>2638</v>
      </c>
      <c r="G24" s="337"/>
      <c r="H24" s="300">
        <v>13811.5</v>
      </c>
      <c r="I24" s="301"/>
      <c r="J24" s="336">
        <v>171685.7</v>
      </c>
      <c r="K24" s="337"/>
      <c r="L24" s="338">
        <v>71627.100000000006</v>
      </c>
      <c r="M24" s="339"/>
      <c r="N24" s="128" t="s">
        <v>126</v>
      </c>
      <c r="O24" s="126">
        <v>22</v>
      </c>
      <c r="P24" s="127"/>
    </row>
    <row r="25" spans="1:16" ht="25.5" customHeight="1" x14ac:dyDescent="0.25">
      <c r="A25" s="114"/>
      <c r="B25" s="115">
        <v>23</v>
      </c>
      <c r="C25" s="125" t="s">
        <v>127</v>
      </c>
      <c r="D25" s="336">
        <v>2106</v>
      </c>
      <c r="E25" s="337"/>
      <c r="F25" s="336">
        <v>14838</v>
      </c>
      <c r="G25" s="337"/>
      <c r="H25" s="300">
        <v>79417.2</v>
      </c>
      <c r="I25" s="301"/>
      <c r="J25" s="336">
        <v>833952.1</v>
      </c>
      <c r="K25" s="337"/>
      <c r="L25" s="338">
        <v>312974.8</v>
      </c>
      <c r="M25" s="339"/>
      <c r="N25" s="128" t="s">
        <v>128</v>
      </c>
      <c r="O25" s="126">
        <v>23</v>
      </c>
      <c r="P25" s="127"/>
    </row>
    <row r="26" spans="1:16" ht="14.25" customHeight="1" x14ac:dyDescent="0.25">
      <c r="A26" s="114"/>
      <c r="B26" s="115">
        <v>24</v>
      </c>
      <c r="C26" s="125" t="s">
        <v>129</v>
      </c>
      <c r="D26" s="336">
        <v>13</v>
      </c>
      <c r="E26" s="337"/>
      <c r="F26" s="336">
        <v>77</v>
      </c>
      <c r="G26" s="337"/>
      <c r="H26" s="300">
        <v>477.3</v>
      </c>
      <c r="I26" s="301"/>
      <c r="J26" s="336">
        <v>24126.3</v>
      </c>
      <c r="K26" s="337"/>
      <c r="L26" s="338">
        <v>6073</v>
      </c>
      <c r="M26" s="339"/>
      <c r="N26" s="128" t="s">
        <v>130</v>
      </c>
      <c r="O26" s="126">
        <v>24</v>
      </c>
      <c r="P26" s="127"/>
    </row>
    <row r="27" spans="1:16" ht="38.25" customHeight="1" x14ac:dyDescent="0.25">
      <c r="A27" s="114"/>
      <c r="B27" s="115">
        <v>25</v>
      </c>
      <c r="C27" s="125" t="s">
        <v>131</v>
      </c>
      <c r="D27" s="336">
        <v>3598</v>
      </c>
      <c r="E27" s="337"/>
      <c r="F27" s="336">
        <v>8900</v>
      </c>
      <c r="G27" s="337"/>
      <c r="H27" s="300">
        <v>23398.2</v>
      </c>
      <c r="I27" s="301"/>
      <c r="J27" s="336">
        <v>354158.3</v>
      </c>
      <c r="K27" s="337"/>
      <c r="L27" s="338">
        <v>155414.5</v>
      </c>
      <c r="M27" s="339"/>
      <c r="N27" s="128" t="s">
        <v>132</v>
      </c>
      <c r="O27" s="126">
        <v>25</v>
      </c>
      <c r="P27" s="127"/>
    </row>
    <row r="28" spans="1:16" ht="26.25" customHeight="1" x14ac:dyDescent="0.25">
      <c r="A28" s="114"/>
      <c r="B28" s="115">
        <v>26</v>
      </c>
      <c r="C28" s="125" t="s">
        <v>133</v>
      </c>
      <c r="D28" s="336">
        <v>8</v>
      </c>
      <c r="E28" s="337"/>
      <c r="F28" s="336">
        <v>209</v>
      </c>
      <c r="G28" s="337"/>
      <c r="H28" s="300">
        <v>2156.6999999999998</v>
      </c>
      <c r="I28" s="301"/>
      <c r="J28" s="336">
        <v>10579</v>
      </c>
      <c r="K28" s="337"/>
      <c r="L28" s="338">
        <v>4097.1000000000004</v>
      </c>
      <c r="M28" s="339"/>
      <c r="N28" s="128" t="s">
        <v>134</v>
      </c>
      <c r="O28" s="126">
        <v>26</v>
      </c>
      <c r="P28" s="127"/>
    </row>
    <row r="29" spans="1:16" ht="16.5" customHeight="1" x14ac:dyDescent="0.25">
      <c r="A29" s="114"/>
      <c r="B29" s="115">
        <v>27</v>
      </c>
      <c r="C29" s="125" t="s">
        <v>135</v>
      </c>
      <c r="D29" s="336">
        <v>56</v>
      </c>
      <c r="E29" s="337"/>
      <c r="F29" s="336">
        <v>336</v>
      </c>
      <c r="G29" s="337"/>
      <c r="H29" s="300">
        <v>1503.4</v>
      </c>
      <c r="I29" s="301"/>
      <c r="J29" s="336">
        <v>9521</v>
      </c>
      <c r="K29" s="337"/>
      <c r="L29" s="338">
        <v>4792</v>
      </c>
      <c r="M29" s="339"/>
      <c r="N29" s="128" t="s">
        <v>136</v>
      </c>
      <c r="O29" s="126">
        <v>27</v>
      </c>
      <c r="P29" s="127"/>
    </row>
    <row r="30" spans="1:16" ht="25.5" customHeight="1" x14ac:dyDescent="0.25">
      <c r="A30" s="114"/>
      <c r="B30" s="115">
        <v>28</v>
      </c>
      <c r="C30" s="125" t="s">
        <v>137</v>
      </c>
      <c r="D30" s="336">
        <v>65</v>
      </c>
      <c r="E30" s="337"/>
      <c r="F30" s="336">
        <v>352</v>
      </c>
      <c r="G30" s="337"/>
      <c r="H30" s="300">
        <v>1299.7</v>
      </c>
      <c r="I30" s="301"/>
      <c r="J30" s="336">
        <v>14584</v>
      </c>
      <c r="K30" s="337"/>
      <c r="L30" s="338">
        <v>8019.1</v>
      </c>
      <c r="M30" s="339"/>
      <c r="N30" s="128" t="s">
        <v>170</v>
      </c>
      <c r="O30" s="126">
        <v>28</v>
      </c>
      <c r="P30" s="127"/>
    </row>
    <row r="31" spans="1:16" ht="25.5" customHeight="1" x14ac:dyDescent="0.25">
      <c r="A31" s="114"/>
      <c r="B31" s="115">
        <v>29</v>
      </c>
      <c r="C31" s="125" t="s">
        <v>138</v>
      </c>
      <c r="D31" s="336">
        <v>21</v>
      </c>
      <c r="E31" s="337"/>
      <c r="F31" s="336">
        <v>124</v>
      </c>
      <c r="G31" s="337"/>
      <c r="H31" s="300">
        <v>373.8</v>
      </c>
      <c r="I31" s="301"/>
      <c r="J31" s="336">
        <v>3835</v>
      </c>
      <c r="K31" s="337"/>
      <c r="L31" s="338">
        <v>1875.8</v>
      </c>
      <c r="M31" s="339"/>
      <c r="N31" s="128" t="s">
        <v>186</v>
      </c>
      <c r="O31" s="126">
        <v>29</v>
      </c>
      <c r="P31" s="127"/>
    </row>
    <row r="32" spans="1:16" ht="25.5" x14ac:dyDescent="0.25">
      <c r="A32" s="114"/>
      <c r="B32" s="115">
        <v>30</v>
      </c>
      <c r="C32" s="125" t="s">
        <v>139</v>
      </c>
      <c r="D32" s="336">
        <v>3</v>
      </c>
      <c r="E32" s="337"/>
      <c r="F32" s="336">
        <v>4</v>
      </c>
      <c r="G32" s="337"/>
      <c r="H32" s="300">
        <v>4.8</v>
      </c>
      <c r="I32" s="301"/>
      <c r="J32" s="336">
        <v>65.5</v>
      </c>
      <c r="K32" s="337"/>
      <c r="L32" s="338">
        <v>37.700000000000003</v>
      </c>
      <c r="M32" s="339"/>
      <c r="N32" s="128" t="s">
        <v>140</v>
      </c>
      <c r="O32" s="126">
        <v>30</v>
      </c>
      <c r="P32" s="127"/>
    </row>
    <row r="33" spans="1:30" ht="15" customHeight="1" x14ac:dyDescent="0.25">
      <c r="A33" s="114"/>
      <c r="B33" s="115">
        <v>31</v>
      </c>
      <c r="C33" s="125" t="s">
        <v>141</v>
      </c>
      <c r="D33" s="336">
        <v>2725</v>
      </c>
      <c r="E33" s="337"/>
      <c r="F33" s="336">
        <v>10062</v>
      </c>
      <c r="G33" s="337"/>
      <c r="H33" s="300">
        <v>40214.199999999997</v>
      </c>
      <c r="I33" s="301"/>
      <c r="J33" s="336">
        <v>311259.7</v>
      </c>
      <c r="K33" s="337"/>
      <c r="L33" s="338">
        <v>155654.79999999999</v>
      </c>
      <c r="M33" s="339"/>
      <c r="N33" s="128" t="s">
        <v>142</v>
      </c>
      <c r="O33" s="126">
        <v>31</v>
      </c>
      <c r="P33" s="127"/>
    </row>
    <row r="34" spans="1:30" ht="17.25" customHeight="1" x14ac:dyDescent="0.25">
      <c r="A34" s="114"/>
      <c r="B34" s="115">
        <v>32</v>
      </c>
      <c r="C34" s="125" t="s">
        <v>143</v>
      </c>
      <c r="D34" s="336">
        <v>248</v>
      </c>
      <c r="E34" s="337"/>
      <c r="F34" s="336">
        <v>898</v>
      </c>
      <c r="G34" s="337"/>
      <c r="H34" s="300">
        <v>3763</v>
      </c>
      <c r="I34" s="301"/>
      <c r="J34" s="336">
        <v>38342.1</v>
      </c>
      <c r="K34" s="337"/>
      <c r="L34" s="338">
        <v>17828.7</v>
      </c>
      <c r="M34" s="339"/>
      <c r="N34" s="128" t="s">
        <v>144</v>
      </c>
      <c r="O34" s="126">
        <v>32</v>
      </c>
      <c r="P34" s="127"/>
    </row>
    <row r="35" spans="1:30" ht="25.5" customHeight="1" x14ac:dyDescent="0.25">
      <c r="A35" s="114"/>
      <c r="B35" s="115">
        <v>33</v>
      </c>
      <c r="C35" s="122" t="s">
        <v>145</v>
      </c>
      <c r="D35" s="321">
        <v>461</v>
      </c>
      <c r="E35" s="322"/>
      <c r="F35" s="321">
        <v>885</v>
      </c>
      <c r="G35" s="322"/>
      <c r="H35" s="323">
        <v>1360.7</v>
      </c>
      <c r="I35" s="324"/>
      <c r="J35" s="321">
        <v>9868.2000000000007</v>
      </c>
      <c r="K35" s="322"/>
      <c r="L35" s="325">
        <v>6032.7</v>
      </c>
      <c r="M35" s="326"/>
      <c r="N35" s="128" t="s">
        <v>185</v>
      </c>
      <c r="O35" s="126">
        <v>33</v>
      </c>
      <c r="P35" s="127"/>
    </row>
    <row r="36" spans="1:30" ht="25.5" customHeight="1" x14ac:dyDescent="0.25">
      <c r="A36" s="137" t="s">
        <v>6</v>
      </c>
      <c r="B36" s="141">
        <v>35</v>
      </c>
      <c r="C36" s="139" t="s">
        <v>146</v>
      </c>
      <c r="D36" s="328">
        <v>13</v>
      </c>
      <c r="E36" s="329"/>
      <c r="F36" s="330">
        <v>2522</v>
      </c>
      <c r="G36" s="330"/>
      <c r="H36" s="331">
        <v>37862.699999999997</v>
      </c>
      <c r="I36" s="331"/>
      <c r="J36" s="330">
        <v>319202.40000000002</v>
      </c>
      <c r="K36" s="330"/>
      <c r="L36" s="330">
        <v>177683.3</v>
      </c>
      <c r="M36" s="330"/>
      <c r="N36" s="140" t="s">
        <v>147</v>
      </c>
      <c r="O36" s="141">
        <v>35</v>
      </c>
      <c r="P36" s="142" t="s">
        <v>148</v>
      </c>
    </row>
    <row r="37" spans="1:30" ht="25.5" customHeight="1" x14ac:dyDescent="0.25">
      <c r="A37" s="131" t="s">
        <v>67</v>
      </c>
      <c r="B37" s="144">
        <v>36</v>
      </c>
      <c r="C37" s="133" t="s">
        <v>206</v>
      </c>
      <c r="D37" s="332">
        <v>309</v>
      </c>
      <c r="E37" s="333"/>
      <c r="F37" s="334">
        <v>912</v>
      </c>
      <c r="G37" s="334"/>
      <c r="H37" s="335">
        <v>7824.3</v>
      </c>
      <c r="I37" s="335"/>
      <c r="J37" s="334">
        <v>36033.4</v>
      </c>
      <c r="K37" s="334"/>
      <c r="L37" s="330">
        <v>14742.8</v>
      </c>
      <c r="M37" s="330"/>
      <c r="N37" s="181" t="s">
        <v>207</v>
      </c>
      <c r="O37" s="144">
        <v>36</v>
      </c>
      <c r="P37" s="145" t="s">
        <v>151</v>
      </c>
    </row>
    <row r="38" spans="1:30" s="153" customFormat="1" ht="15" customHeight="1" x14ac:dyDescent="0.25">
      <c r="A38" s="147"/>
      <c r="B38" s="148"/>
      <c r="C38" s="149" t="s">
        <v>71</v>
      </c>
      <c r="D38" s="327">
        <v>16240</v>
      </c>
      <c r="E38" s="327"/>
      <c r="F38" s="327">
        <v>78581</v>
      </c>
      <c r="G38" s="327"/>
      <c r="H38" s="327">
        <v>387945.1</v>
      </c>
      <c r="I38" s="327"/>
      <c r="J38" s="327">
        <v>3794433.1</v>
      </c>
      <c r="K38" s="327"/>
      <c r="L38" s="327">
        <v>1709058.8000000003</v>
      </c>
      <c r="M38" s="327"/>
      <c r="N38" s="150" t="s">
        <v>72</v>
      </c>
      <c r="O38" s="151"/>
      <c r="P38" s="152"/>
      <c r="Q38" s="146"/>
    </row>
    <row r="39" spans="1:30" s="153" customFormat="1" ht="15" customHeight="1" x14ac:dyDescent="0.25">
      <c r="A39" s="59" t="s">
        <v>265</v>
      </c>
      <c r="B39" s="59"/>
      <c r="D39" s="156"/>
      <c r="E39" s="157"/>
      <c r="F39" s="157"/>
      <c r="G39" s="157"/>
      <c r="H39" s="157"/>
      <c r="I39" s="157"/>
      <c r="J39" s="157"/>
      <c r="L39" s="158"/>
      <c r="P39" s="60" t="s">
        <v>267</v>
      </c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  <c r="AD39" s="154"/>
    </row>
    <row r="40" spans="1:30" s="153" customFormat="1" ht="15.6" customHeight="1" x14ac:dyDescent="0.25">
      <c r="A40" s="59" t="s">
        <v>266</v>
      </c>
      <c r="B40" s="155"/>
      <c r="C40" s="155"/>
      <c r="E40" s="159"/>
      <c r="F40" s="159"/>
      <c r="G40" s="159"/>
      <c r="H40" s="159"/>
      <c r="I40" s="159"/>
      <c r="J40" s="159"/>
      <c r="K40" s="159"/>
      <c r="L40" s="159"/>
      <c r="M40" s="159"/>
      <c r="P40" s="60" t="s">
        <v>268</v>
      </c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 ht="13.5" customHeight="1" x14ac:dyDescent="0.3">
      <c r="K41" s="163"/>
      <c r="L41" s="164"/>
      <c r="M41" s="118"/>
    </row>
    <row r="42" spans="1:30" hidden="1" x14ac:dyDescent="0.3">
      <c r="C42" s="165"/>
      <c r="K42" s="163"/>
      <c r="L42" s="121"/>
      <c r="M42" s="121"/>
    </row>
    <row r="43" spans="1:30" hidden="1" x14ac:dyDescent="0.3">
      <c r="C43" s="166"/>
      <c r="K43" s="167"/>
      <c r="L43" s="121"/>
      <c r="M43" s="121"/>
    </row>
    <row r="44" spans="1:30" hidden="1" x14ac:dyDescent="0.3">
      <c r="C44" s="166"/>
      <c r="K44" s="163"/>
      <c r="L44" s="118"/>
      <c r="M44" s="118"/>
    </row>
    <row r="45" spans="1:30" hidden="1" x14ac:dyDescent="0.3">
      <c r="C45" s="165"/>
      <c r="K45" s="163"/>
      <c r="L45" s="118"/>
      <c r="M45" s="118"/>
    </row>
    <row r="46" spans="1:30" hidden="1" x14ac:dyDescent="0.3">
      <c r="C46" s="166"/>
      <c r="K46" s="167"/>
      <c r="L46" s="118"/>
      <c r="M46" s="118"/>
    </row>
    <row r="47" spans="1:30" hidden="1" x14ac:dyDescent="0.3">
      <c r="C47" s="165"/>
      <c r="K47" s="163"/>
      <c r="L47" s="118"/>
      <c r="M47" s="118"/>
    </row>
    <row r="48" spans="1:30" hidden="1" x14ac:dyDescent="0.3">
      <c r="C48" s="165"/>
      <c r="K48" s="163"/>
      <c r="L48" s="118"/>
      <c r="M48" s="118"/>
    </row>
    <row r="49" spans="3:13" hidden="1" x14ac:dyDescent="0.3">
      <c r="C49" s="165"/>
      <c r="M49" s="118"/>
    </row>
    <row r="50" spans="3:13" hidden="1" x14ac:dyDescent="0.3">
      <c r="C50" s="168"/>
      <c r="K50" s="167"/>
      <c r="L50" s="118"/>
      <c r="M50" s="118"/>
    </row>
    <row r="51" spans="3:13" hidden="1" x14ac:dyDescent="0.3">
      <c r="L51" s="126"/>
      <c r="M51" s="126"/>
    </row>
    <row r="52" spans="3:13" hidden="1" x14ac:dyDescent="0.3">
      <c r="K52" s="163"/>
    </row>
    <row r="53" spans="3:13" hidden="1" x14ac:dyDescent="0.3"/>
    <row r="54" spans="3:13" hidden="1" x14ac:dyDescent="0.3"/>
    <row r="55" spans="3:13" hidden="1" x14ac:dyDescent="0.3"/>
    <row r="56" spans="3:13" hidden="1" x14ac:dyDescent="0.3"/>
    <row r="57" spans="3:13" hidden="1" x14ac:dyDescent="0.3"/>
    <row r="58" spans="3:13" hidden="1" x14ac:dyDescent="0.3"/>
    <row r="59" spans="3:13" hidden="1" x14ac:dyDescent="0.3"/>
    <row r="60" spans="3:13" hidden="1" x14ac:dyDescent="0.3"/>
    <row r="61" spans="3:13" hidden="1" x14ac:dyDescent="0.3"/>
    <row r="62" spans="3:13" hidden="1" x14ac:dyDescent="0.3"/>
    <row r="63" spans="3:13" hidden="1" x14ac:dyDescent="0.3"/>
    <row r="64" spans="3:1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</sheetData>
  <mergeCells count="166"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7:E37"/>
    <mergeCell ref="F37:G37"/>
    <mergeCell ref="H37:I37"/>
    <mergeCell ref="J37:K37"/>
    <mergeCell ref="L37:M37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L9:M9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H7:H8"/>
    <mergeCell ref="G7:G8"/>
    <mergeCell ref="J7:J8"/>
    <mergeCell ref="K7:K8"/>
    <mergeCell ref="L7:L8"/>
    <mergeCell ref="M7:M8"/>
    <mergeCell ref="I7:I8"/>
  </mergeCells>
  <printOptions horizontalCentered="1" verticalCentered="1"/>
  <pageMargins left="0.7" right="0.7" top="0.19" bottom="0.19" header="0.5" footer="0.51"/>
  <pageSetup paperSize="9" scale="95" orientation="landscape" r:id="rId1"/>
  <rowBreaks count="1" manualBreakCount="1">
    <brk id="23" max="1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7"/>
  <sheetViews>
    <sheetView view="pageBreakPreview" zoomScaleNormal="100" zoomScaleSheetLayoutView="100" workbookViewId="0">
      <selection activeCell="L36" sqref="L36:M36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8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5" customHeight="1" x14ac:dyDescent="0.25">
      <c r="A2" s="281" t="s">
        <v>333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ht="17.25" customHeight="1" x14ac:dyDescent="0.25">
      <c r="A3" s="1"/>
      <c r="B3" s="1"/>
      <c r="D3" s="282" t="s">
        <v>287</v>
      </c>
      <c r="E3" s="282"/>
      <c r="F3" s="282"/>
      <c r="G3" s="282"/>
      <c r="H3" s="282"/>
      <c r="I3" s="282"/>
      <c r="J3" s="282"/>
      <c r="K3" s="282"/>
      <c r="L3" s="282"/>
      <c r="M3" s="282"/>
      <c r="O3" s="189"/>
    </row>
    <row r="4" spans="1:16" s="2" customFormat="1" x14ac:dyDescent="0.25">
      <c r="A4" s="1"/>
      <c r="B4" s="1"/>
      <c r="D4" s="283" t="s">
        <v>288</v>
      </c>
      <c r="E4" s="283"/>
      <c r="F4" s="283"/>
      <c r="G4" s="283"/>
      <c r="H4" s="283"/>
      <c r="I4" s="283"/>
      <c r="J4" s="283"/>
      <c r="K4" s="283"/>
      <c r="L4" s="283"/>
      <c r="M4" s="283"/>
      <c r="O4" s="189"/>
    </row>
    <row r="5" spans="1:16" s="2" customFormat="1" ht="4.9000000000000004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45.9" customHeight="1" x14ac:dyDescent="0.25">
      <c r="A7" s="101"/>
      <c r="B7" s="102"/>
      <c r="C7" s="102"/>
      <c r="D7" s="271" t="s">
        <v>161</v>
      </c>
      <c r="E7" s="275" t="s">
        <v>289</v>
      </c>
      <c r="F7" s="271" t="s">
        <v>84</v>
      </c>
      <c r="G7" s="275" t="s">
        <v>290</v>
      </c>
      <c r="H7" s="284" t="s">
        <v>171</v>
      </c>
      <c r="I7" s="286" t="s">
        <v>291</v>
      </c>
      <c r="J7" s="271" t="s">
        <v>292</v>
      </c>
      <c r="K7" s="273" t="s">
        <v>95</v>
      </c>
      <c r="L7" s="271" t="s">
        <v>293</v>
      </c>
      <c r="M7" s="275" t="s">
        <v>294</v>
      </c>
      <c r="N7" s="103"/>
      <c r="O7" s="103"/>
      <c r="P7" s="104"/>
    </row>
    <row r="8" spans="1:16" s="2" customFormat="1" ht="14.45" customHeight="1" x14ac:dyDescent="0.25">
      <c r="A8" s="277" t="s">
        <v>96</v>
      </c>
      <c r="B8" s="278"/>
      <c r="C8" s="278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279" t="s">
        <v>163</v>
      </c>
      <c r="O8" s="279"/>
      <c r="P8" s="280"/>
    </row>
    <row r="9" spans="1:16" ht="15.75" customHeight="1" x14ac:dyDescent="0.25">
      <c r="A9" s="114" t="s">
        <v>97</v>
      </c>
      <c r="C9" s="116" t="s">
        <v>2</v>
      </c>
      <c r="D9" s="267">
        <v>211</v>
      </c>
      <c r="E9" s="267"/>
      <c r="F9" s="267">
        <v>1721</v>
      </c>
      <c r="G9" s="267"/>
      <c r="H9" s="267">
        <v>10362.4</v>
      </c>
      <c r="I9" s="267"/>
      <c r="J9" s="267">
        <v>120438.8</v>
      </c>
      <c r="K9" s="267"/>
      <c r="L9" s="267">
        <v>66054.600000000006</v>
      </c>
      <c r="M9" s="267"/>
      <c r="N9" s="117" t="s">
        <v>4</v>
      </c>
      <c r="O9" s="118"/>
      <c r="P9" s="119" t="s">
        <v>98</v>
      </c>
    </row>
    <row r="10" spans="1:16" ht="14.25" customHeight="1" x14ac:dyDescent="0.25">
      <c r="A10" s="114"/>
      <c r="B10" s="121">
        <v>8</v>
      </c>
      <c r="C10" s="122" t="s">
        <v>99</v>
      </c>
      <c r="D10" s="243">
        <v>211</v>
      </c>
      <c r="E10" s="243"/>
      <c r="F10" s="243">
        <v>1721</v>
      </c>
      <c r="G10" s="243"/>
      <c r="H10" s="251">
        <v>10362.4</v>
      </c>
      <c r="I10" s="251"/>
      <c r="J10" s="243">
        <v>120438.8</v>
      </c>
      <c r="K10" s="243"/>
      <c r="L10" s="243">
        <v>66054.600000000006</v>
      </c>
      <c r="M10" s="243"/>
      <c r="N10" s="123" t="s">
        <v>100</v>
      </c>
      <c r="O10" s="121">
        <v>8</v>
      </c>
      <c r="P10" s="119"/>
    </row>
    <row r="11" spans="1:16" ht="15" x14ac:dyDescent="0.25">
      <c r="A11" s="114" t="s">
        <v>1</v>
      </c>
      <c r="C11" s="122" t="s">
        <v>7</v>
      </c>
      <c r="D11" s="353">
        <v>15640</v>
      </c>
      <c r="E11" s="353"/>
      <c r="F11" s="353">
        <v>73441</v>
      </c>
      <c r="G11" s="353"/>
      <c r="H11" s="353">
        <v>338525.49999999994</v>
      </c>
      <c r="I11" s="353"/>
      <c r="J11" s="353">
        <v>3258587.5</v>
      </c>
      <c r="K11" s="353"/>
      <c r="L11" s="353">
        <v>1353273.3</v>
      </c>
      <c r="M11" s="353"/>
      <c r="N11" s="124" t="s">
        <v>8</v>
      </c>
      <c r="O11" s="118"/>
      <c r="P11" s="119" t="s">
        <v>5</v>
      </c>
    </row>
    <row r="12" spans="1:16" ht="16.5" customHeight="1" x14ac:dyDescent="0.25">
      <c r="A12" s="114"/>
      <c r="B12" s="115">
        <v>10</v>
      </c>
      <c r="C12" s="125" t="s">
        <v>101</v>
      </c>
      <c r="D12" s="298">
        <v>2128</v>
      </c>
      <c r="E12" s="299"/>
      <c r="F12" s="298">
        <v>14698</v>
      </c>
      <c r="G12" s="299"/>
      <c r="H12" s="300">
        <v>72570.2</v>
      </c>
      <c r="I12" s="301"/>
      <c r="J12" s="298">
        <v>909782.4</v>
      </c>
      <c r="K12" s="299"/>
      <c r="L12" s="338">
        <v>350189.1</v>
      </c>
      <c r="M12" s="339"/>
      <c r="N12" s="123" t="s">
        <v>102</v>
      </c>
      <c r="O12" s="126">
        <v>10</v>
      </c>
      <c r="P12" s="127"/>
    </row>
    <row r="13" spans="1:16" ht="16.5" customHeight="1" x14ac:dyDescent="0.25">
      <c r="A13" s="114"/>
      <c r="B13" s="115">
        <v>11</v>
      </c>
      <c r="C13" s="125" t="s">
        <v>103</v>
      </c>
      <c r="D13" s="298">
        <v>50</v>
      </c>
      <c r="E13" s="299"/>
      <c r="F13" s="298">
        <v>711</v>
      </c>
      <c r="G13" s="299"/>
      <c r="H13" s="300">
        <v>6651.4</v>
      </c>
      <c r="I13" s="301"/>
      <c r="J13" s="298">
        <v>131713.1</v>
      </c>
      <c r="K13" s="299"/>
      <c r="L13" s="338">
        <v>37658.1</v>
      </c>
      <c r="M13" s="339"/>
      <c r="N13" s="123" t="s">
        <v>104</v>
      </c>
      <c r="O13" s="126">
        <v>11</v>
      </c>
      <c r="P13" s="127"/>
    </row>
    <row r="14" spans="1:16" ht="16.5" customHeight="1" x14ac:dyDescent="0.25">
      <c r="A14" s="114"/>
      <c r="B14" s="115">
        <v>12</v>
      </c>
      <c r="C14" s="125" t="s">
        <v>105</v>
      </c>
      <c r="D14" s="298">
        <v>18</v>
      </c>
      <c r="E14" s="299"/>
      <c r="F14" s="298">
        <v>149</v>
      </c>
      <c r="G14" s="299"/>
      <c r="H14" s="300">
        <v>3574.5</v>
      </c>
      <c r="I14" s="301"/>
      <c r="J14" s="298">
        <v>146429.4</v>
      </c>
      <c r="K14" s="299"/>
      <c r="L14" s="338">
        <v>137110.5</v>
      </c>
      <c r="M14" s="339"/>
      <c r="N14" s="128" t="s">
        <v>106</v>
      </c>
      <c r="O14" s="126">
        <v>12</v>
      </c>
      <c r="P14" s="127"/>
    </row>
    <row r="15" spans="1:16" ht="16.5" customHeight="1" x14ac:dyDescent="0.25">
      <c r="A15" s="114"/>
      <c r="B15" s="115">
        <v>13</v>
      </c>
      <c r="C15" s="125" t="s">
        <v>107</v>
      </c>
      <c r="D15" s="298">
        <v>386</v>
      </c>
      <c r="E15" s="299"/>
      <c r="F15" s="298">
        <v>1230</v>
      </c>
      <c r="G15" s="299"/>
      <c r="H15" s="300">
        <v>3362.4</v>
      </c>
      <c r="I15" s="301"/>
      <c r="J15" s="298">
        <v>27221.8</v>
      </c>
      <c r="K15" s="299"/>
      <c r="L15" s="338">
        <v>11010.2</v>
      </c>
      <c r="M15" s="339"/>
      <c r="N15" s="128" t="s">
        <v>108</v>
      </c>
      <c r="O15" s="126">
        <v>13</v>
      </c>
      <c r="P15" s="127"/>
    </row>
    <row r="16" spans="1:16" ht="16.5" customHeight="1" x14ac:dyDescent="0.25">
      <c r="A16" s="114"/>
      <c r="B16" s="115">
        <v>14</v>
      </c>
      <c r="C16" s="125" t="s">
        <v>109</v>
      </c>
      <c r="D16" s="298">
        <v>1580</v>
      </c>
      <c r="E16" s="299"/>
      <c r="F16" s="298">
        <v>11505</v>
      </c>
      <c r="G16" s="299"/>
      <c r="H16" s="300">
        <v>45405.599999999999</v>
      </c>
      <c r="I16" s="301"/>
      <c r="J16" s="298">
        <v>118914.7</v>
      </c>
      <c r="K16" s="299"/>
      <c r="L16" s="338">
        <v>72931.5</v>
      </c>
      <c r="M16" s="339"/>
      <c r="N16" s="128" t="s">
        <v>110</v>
      </c>
      <c r="O16" s="129">
        <v>14</v>
      </c>
      <c r="P16" s="127"/>
    </row>
    <row r="17" spans="1:16" ht="26.25" customHeight="1" x14ac:dyDescent="0.25">
      <c r="A17" s="114"/>
      <c r="B17" s="115">
        <v>15</v>
      </c>
      <c r="C17" s="125" t="s">
        <v>111</v>
      </c>
      <c r="D17" s="298">
        <v>412</v>
      </c>
      <c r="E17" s="299"/>
      <c r="F17" s="298">
        <v>2352</v>
      </c>
      <c r="G17" s="299"/>
      <c r="H17" s="300">
        <v>11244.5</v>
      </c>
      <c r="I17" s="301"/>
      <c r="J17" s="298">
        <v>85991.1</v>
      </c>
      <c r="K17" s="299"/>
      <c r="L17" s="338">
        <v>40276.5</v>
      </c>
      <c r="M17" s="339"/>
      <c r="N17" s="128" t="s">
        <v>112</v>
      </c>
      <c r="O17" s="126">
        <v>15</v>
      </c>
      <c r="P17" s="127"/>
    </row>
    <row r="18" spans="1:16" ht="26.25" customHeight="1" x14ac:dyDescent="0.25">
      <c r="A18" s="114"/>
      <c r="B18" s="115">
        <v>16</v>
      </c>
      <c r="C18" s="125" t="s">
        <v>113</v>
      </c>
      <c r="D18" s="298">
        <v>773</v>
      </c>
      <c r="E18" s="299"/>
      <c r="F18" s="298">
        <v>2150</v>
      </c>
      <c r="G18" s="299"/>
      <c r="H18" s="300">
        <v>7363.6</v>
      </c>
      <c r="I18" s="301"/>
      <c r="J18" s="298">
        <v>62417.2</v>
      </c>
      <c r="K18" s="299"/>
      <c r="L18" s="338">
        <v>24669.3</v>
      </c>
      <c r="M18" s="339"/>
      <c r="N18" s="128" t="s">
        <v>114</v>
      </c>
      <c r="O18" s="126">
        <v>16</v>
      </c>
      <c r="P18" s="127"/>
    </row>
    <row r="19" spans="1:16" ht="26.25" customHeight="1" x14ac:dyDescent="0.25">
      <c r="A19" s="114"/>
      <c r="B19" s="115">
        <v>17</v>
      </c>
      <c r="C19" s="125" t="s">
        <v>115</v>
      </c>
      <c r="D19" s="298">
        <v>64</v>
      </c>
      <c r="E19" s="299"/>
      <c r="F19" s="298">
        <v>696</v>
      </c>
      <c r="G19" s="299"/>
      <c r="H19" s="300">
        <v>3977.9</v>
      </c>
      <c r="I19" s="301"/>
      <c r="J19" s="298">
        <v>50556.9</v>
      </c>
      <c r="K19" s="299"/>
      <c r="L19" s="338">
        <v>18751.8</v>
      </c>
      <c r="M19" s="339"/>
      <c r="N19" s="128" t="s">
        <v>116</v>
      </c>
      <c r="O19" s="126">
        <v>17</v>
      </c>
      <c r="P19" s="127"/>
    </row>
    <row r="20" spans="1:16" ht="26.25" customHeight="1" x14ac:dyDescent="0.25">
      <c r="A20" s="114"/>
      <c r="B20" s="115">
        <v>18</v>
      </c>
      <c r="C20" s="125" t="s">
        <v>117</v>
      </c>
      <c r="D20" s="298">
        <v>427</v>
      </c>
      <c r="E20" s="299"/>
      <c r="F20" s="298">
        <v>1882</v>
      </c>
      <c r="G20" s="299"/>
      <c r="H20" s="300">
        <v>12194.3</v>
      </c>
      <c r="I20" s="301"/>
      <c r="J20" s="298">
        <v>67027</v>
      </c>
      <c r="K20" s="299"/>
      <c r="L20" s="338">
        <v>26647.200000000001</v>
      </c>
      <c r="M20" s="339"/>
      <c r="N20" s="128" t="s">
        <v>118</v>
      </c>
      <c r="O20" s="126">
        <v>18</v>
      </c>
      <c r="P20" s="127"/>
    </row>
    <row r="21" spans="1:16" ht="26.25" customHeight="1" x14ac:dyDescent="0.25">
      <c r="A21" s="114"/>
      <c r="B21" s="115">
        <v>19</v>
      </c>
      <c r="C21" s="130" t="s">
        <v>208</v>
      </c>
      <c r="D21" s="298">
        <v>145</v>
      </c>
      <c r="E21" s="299"/>
      <c r="F21" s="298">
        <v>846</v>
      </c>
      <c r="G21" s="299"/>
      <c r="H21" s="298">
        <v>4316</v>
      </c>
      <c r="I21" s="299"/>
      <c r="J21" s="298">
        <v>62504.1</v>
      </c>
      <c r="K21" s="299"/>
      <c r="L21" s="338">
        <v>28029</v>
      </c>
      <c r="M21" s="339"/>
      <c r="N21" s="128" t="s">
        <v>209</v>
      </c>
      <c r="O21" s="126">
        <v>19</v>
      </c>
      <c r="P21" s="127"/>
    </row>
    <row r="22" spans="1:16" ht="30" customHeight="1" x14ac:dyDescent="0.25">
      <c r="A22" s="114"/>
      <c r="B22" s="115">
        <v>20</v>
      </c>
      <c r="C22" s="122" t="s">
        <v>121</v>
      </c>
      <c r="D22" s="298" t="s">
        <v>3</v>
      </c>
      <c r="E22" s="299"/>
      <c r="F22" s="298" t="s">
        <v>3</v>
      </c>
      <c r="G22" s="299"/>
      <c r="H22" s="300" t="s">
        <v>3</v>
      </c>
      <c r="I22" s="301"/>
      <c r="J22" s="298" t="s">
        <v>3</v>
      </c>
      <c r="K22" s="299"/>
      <c r="L22" s="338" t="s">
        <v>3</v>
      </c>
      <c r="M22" s="339"/>
      <c r="N22" s="128" t="s">
        <v>122</v>
      </c>
      <c r="O22" s="126">
        <v>20</v>
      </c>
      <c r="P22" s="127"/>
    </row>
    <row r="23" spans="1:16" ht="25.5" customHeight="1" x14ac:dyDescent="0.25">
      <c r="A23" s="131"/>
      <c r="B23" s="132">
        <v>21</v>
      </c>
      <c r="C23" s="133" t="s">
        <v>123</v>
      </c>
      <c r="D23" s="306">
        <v>9</v>
      </c>
      <c r="E23" s="307"/>
      <c r="F23" s="306">
        <v>689</v>
      </c>
      <c r="G23" s="307"/>
      <c r="H23" s="304">
        <v>7698.3</v>
      </c>
      <c r="I23" s="305"/>
      <c r="J23" s="306">
        <v>78366.5</v>
      </c>
      <c r="K23" s="307"/>
      <c r="L23" s="342">
        <v>61271.7</v>
      </c>
      <c r="M23" s="343"/>
      <c r="N23" s="134" t="s">
        <v>124</v>
      </c>
      <c r="O23" s="135">
        <v>21</v>
      </c>
      <c r="P23" s="136"/>
    </row>
    <row r="24" spans="1:16" ht="25.5" customHeight="1" x14ac:dyDescent="0.25">
      <c r="A24" s="114"/>
      <c r="B24" s="115">
        <v>22</v>
      </c>
      <c r="C24" s="125" t="s">
        <v>125</v>
      </c>
      <c r="D24" s="298">
        <v>238</v>
      </c>
      <c r="E24" s="299"/>
      <c r="F24" s="298">
        <v>1592</v>
      </c>
      <c r="G24" s="299"/>
      <c r="H24" s="300">
        <v>10218.799999999999</v>
      </c>
      <c r="I24" s="301"/>
      <c r="J24" s="298">
        <v>139198.20000000001</v>
      </c>
      <c r="K24" s="299"/>
      <c r="L24" s="338">
        <v>63627.8</v>
      </c>
      <c r="M24" s="339"/>
      <c r="N24" s="128" t="s">
        <v>126</v>
      </c>
      <c r="O24" s="126">
        <v>22</v>
      </c>
      <c r="P24" s="127"/>
    </row>
    <row r="25" spans="1:16" ht="25.5" customHeight="1" x14ac:dyDescent="0.25">
      <c r="A25" s="114"/>
      <c r="B25" s="115">
        <v>23</v>
      </c>
      <c r="C25" s="125" t="s">
        <v>127</v>
      </c>
      <c r="D25" s="298">
        <v>2128</v>
      </c>
      <c r="E25" s="299"/>
      <c r="F25" s="298">
        <v>12455</v>
      </c>
      <c r="G25" s="299"/>
      <c r="H25" s="300">
        <v>62032.3</v>
      </c>
      <c r="I25" s="301"/>
      <c r="J25" s="298">
        <v>654643.9</v>
      </c>
      <c r="K25" s="299"/>
      <c r="L25" s="338">
        <v>197926</v>
      </c>
      <c r="M25" s="339"/>
      <c r="N25" s="128" t="s">
        <v>128</v>
      </c>
      <c r="O25" s="126">
        <v>23</v>
      </c>
      <c r="P25" s="127"/>
    </row>
    <row r="26" spans="1:16" ht="14.25" customHeight="1" x14ac:dyDescent="0.25">
      <c r="A26" s="114"/>
      <c r="B26" s="115">
        <v>24</v>
      </c>
      <c r="C26" s="125" t="s">
        <v>129</v>
      </c>
      <c r="D26" s="298">
        <v>13</v>
      </c>
      <c r="E26" s="299"/>
      <c r="F26" s="298">
        <v>53</v>
      </c>
      <c r="G26" s="299"/>
      <c r="H26" s="300">
        <v>141</v>
      </c>
      <c r="I26" s="301"/>
      <c r="J26" s="298">
        <v>1446.3</v>
      </c>
      <c r="K26" s="299"/>
      <c r="L26" s="338">
        <v>551</v>
      </c>
      <c r="M26" s="339"/>
      <c r="N26" s="128" t="s">
        <v>130</v>
      </c>
      <c r="O26" s="126">
        <v>24</v>
      </c>
      <c r="P26" s="127"/>
    </row>
    <row r="27" spans="1:16" ht="38.25" customHeight="1" x14ac:dyDescent="0.25">
      <c r="A27" s="114"/>
      <c r="B27" s="115">
        <v>25</v>
      </c>
      <c r="C27" s="125" t="s">
        <v>131</v>
      </c>
      <c r="D27" s="298">
        <v>3656</v>
      </c>
      <c r="E27" s="299"/>
      <c r="F27" s="298">
        <v>9456</v>
      </c>
      <c r="G27" s="299"/>
      <c r="H27" s="300">
        <v>32142.9</v>
      </c>
      <c r="I27" s="301"/>
      <c r="J27" s="298">
        <v>325776.09999999998</v>
      </c>
      <c r="K27" s="299"/>
      <c r="L27" s="338">
        <v>128047.2</v>
      </c>
      <c r="M27" s="339"/>
      <c r="N27" s="128" t="s">
        <v>132</v>
      </c>
      <c r="O27" s="126">
        <v>25</v>
      </c>
      <c r="P27" s="127"/>
    </row>
    <row r="28" spans="1:16" ht="26.25" customHeight="1" x14ac:dyDescent="0.25">
      <c r="A28" s="114"/>
      <c r="B28" s="115">
        <v>26</v>
      </c>
      <c r="C28" s="125" t="s">
        <v>133</v>
      </c>
      <c r="D28" s="298">
        <v>8</v>
      </c>
      <c r="E28" s="299"/>
      <c r="F28" s="298">
        <v>279</v>
      </c>
      <c r="G28" s="299"/>
      <c r="H28" s="300">
        <v>2082.3000000000002</v>
      </c>
      <c r="I28" s="301"/>
      <c r="J28" s="298">
        <v>12014.9</v>
      </c>
      <c r="K28" s="299"/>
      <c r="L28" s="338">
        <v>4892.1000000000004</v>
      </c>
      <c r="M28" s="339"/>
      <c r="N28" s="128" t="s">
        <v>134</v>
      </c>
      <c r="O28" s="126">
        <v>26</v>
      </c>
      <c r="P28" s="127"/>
    </row>
    <row r="29" spans="1:16" ht="16.5" customHeight="1" x14ac:dyDescent="0.25">
      <c r="A29" s="114"/>
      <c r="B29" s="115">
        <v>27</v>
      </c>
      <c r="C29" s="125" t="s">
        <v>135</v>
      </c>
      <c r="D29" s="298">
        <v>52</v>
      </c>
      <c r="E29" s="299"/>
      <c r="F29" s="298">
        <v>164</v>
      </c>
      <c r="G29" s="299"/>
      <c r="H29" s="300">
        <v>630.29999999999995</v>
      </c>
      <c r="I29" s="301"/>
      <c r="J29" s="298">
        <v>5679.5</v>
      </c>
      <c r="K29" s="299"/>
      <c r="L29" s="338">
        <v>2839.5</v>
      </c>
      <c r="M29" s="339"/>
      <c r="N29" s="128" t="s">
        <v>136</v>
      </c>
      <c r="O29" s="126">
        <v>27</v>
      </c>
      <c r="P29" s="127"/>
    </row>
    <row r="30" spans="1:16" ht="25.5" customHeight="1" x14ac:dyDescent="0.25">
      <c r="A30" s="114"/>
      <c r="B30" s="115">
        <v>28</v>
      </c>
      <c r="C30" s="125" t="s">
        <v>137</v>
      </c>
      <c r="D30" s="298">
        <v>47</v>
      </c>
      <c r="E30" s="299"/>
      <c r="F30" s="298">
        <v>308</v>
      </c>
      <c r="G30" s="299"/>
      <c r="H30" s="300">
        <v>986.7</v>
      </c>
      <c r="I30" s="301"/>
      <c r="J30" s="298">
        <v>11081.6</v>
      </c>
      <c r="K30" s="299"/>
      <c r="L30" s="338">
        <v>5135.3999999999996</v>
      </c>
      <c r="M30" s="339"/>
      <c r="N30" s="128" t="s">
        <v>170</v>
      </c>
      <c r="O30" s="126">
        <v>28</v>
      </c>
      <c r="P30" s="127"/>
    </row>
    <row r="31" spans="1:16" ht="28.5" customHeight="1" x14ac:dyDescent="0.25">
      <c r="A31" s="114"/>
      <c r="B31" s="115">
        <v>29</v>
      </c>
      <c r="C31" s="125" t="s">
        <v>300</v>
      </c>
      <c r="D31" s="298">
        <v>22</v>
      </c>
      <c r="E31" s="299"/>
      <c r="F31" s="298">
        <v>27</v>
      </c>
      <c r="G31" s="299"/>
      <c r="H31" s="300">
        <v>62.8</v>
      </c>
      <c r="I31" s="301"/>
      <c r="J31" s="298">
        <v>386.6</v>
      </c>
      <c r="K31" s="299"/>
      <c r="L31" s="338">
        <v>118.1</v>
      </c>
      <c r="M31" s="339"/>
      <c r="N31" s="128" t="s">
        <v>299</v>
      </c>
      <c r="O31" s="126">
        <v>29</v>
      </c>
      <c r="P31" s="127"/>
    </row>
    <row r="32" spans="1:16" ht="25.5" x14ac:dyDescent="0.25">
      <c r="A32" s="114"/>
      <c r="B32" s="115">
        <v>30</v>
      </c>
      <c r="C32" s="125" t="s">
        <v>139</v>
      </c>
      <c r="D32" s="300" t="s">
        <v>3</v>
      </c>
      <c r="E32" s="301"/>
      <c r="F32" s="300" t="s">
        <v>3</v>
      </c>
      <c r="G32" s="301"/>
      <c r="H32" s="300" t="s">
        <v>3</v>
      </c>
      <c r="I32" s="301"/>
      <c r="J32" s="298" t="s">
        <v>3</v>
      </c>
      <c r="K32" s="299"/>
      <c r="L32" s="354" t="s">
        <v>3</v>
      </c>
      <c r="M32" s="339"/>
      <c r="N32" s="128" t="s">
        <v>140</v>
      </c>
      <c r="O32" s="126">
        <v>30</v>
      </c>
      <c r="P32" s="127"/>
    </row>
    <row r="33" spans="1:30" ht="15" customHeight="1" x14ac:dyDescent="0.25">
      <c r="A33" s="114"/>
      <c r="B33" s="115">
        <v>31</v>
      </c>
      <c r="C33" s="125" t="s">
        <v>141</v>
      </c>
      <c r="D33" s="298">
        <v>2769</v>
      </c>
      <c r="E33" s="299"/>
      <c r="F33" s="298">
        <v>10111</v>
      </c>
      <c r="G33" s="299"/>
      <c r="H33" s="300">
        <v>45509.3</v>
      </c>
      <c r="I33" s="301"/>
      <c r="J33" s="298">
        <v>302224.5</v>
      </c>
      <c r="K33" s="299"/>
      <c r="L33" s="338">
        <v>111701.7</v>
      </c>
      <c r="M33" s="339"/>
      <c r="N33" s="128" t="s">
        <v>142</v>
      </c>
      <c r="O33" s="126">
        <v>31</v>
      </c>
      <c r="P33" s="127"/>
    </row>
    <row r="34" spans="1:30" ht="15.75" customHeight="1" x14ac:dyDescent="0.25">
      <c r="A34" s="114"/>
      <c r="B34" s="115">
        <v>32</v>
      </c>
      <c r="C34" s="125" t="s">
        <v>143</v>
      </c>
      <c r="D34" s="298">
        <v>243</v>
      </c>
      <c r="E34" s="299"/>
      <c r="F34" s="298">
        <v>895</v>
      </c>
      <c r="G34" s="299"/>
      <c r="H34" s="300">
        <v>3825.9</v>
      </c>
      <c r="I34" s="301"/>
      <c r="J34" s="298">
        <v>47853</v>
      </c>
      <c r="K34" s="299"/>
      <c r="L34" s="338">
        <v>21039.1</v>
      </c>
      <c r="M34" s="339"/>
      <c r="N34" s="128" t="s">
        <v>144</v>
      </c>
      <c r="O34" s="126">
        <v>32</v>
      </c>
      <c r="P34" s="127"/>
    </row>
    <row r="35" spans="1:30" ht="25.5" customHeight="1" x14ac:dyDescent="0.25">
      <c r="A35" s="114"/>
      <c r="B35" s="115">
        <v>33</v>
      </c>
      <c r="C35" s="122" t="s">
        <v>145</v>
      </c>
      <c r="D35" s="294">
        <v>472</v>
      </c>
      <c r="E35" s="295"/>
      <c r="F35" s="294">
        <v>1193</v>
      </c>
      <c r="G35" s="295"/>
      <c r="H35" s="323">
        <v>2534.5</v>
      </c>
      <c r="I35" s="324"/>
      <c r="J35" s="294">
        <v>17358.7</v>
      </c>
      <c r="K35" s="295"/>
      <c r="L35" s="325">
        <v>8850.5</v>
      </c>
      <c r="M35" s="326"/>
      <c r="N35" s="128" t="s">
        <v>185</v>
      </c>
      <c r="O35" s="126">
        <v>33</v>
      </c>
      <c r="P35" s="127"/>
    </row>
    <row r="36" spans="1:30" ht="25.5" customHeight="1" x14ac:dyDescent="0.25">
      <c r="A36" s="137" t="s">
        <v>6</v>
      </c>
      <c r="B36" s="141">
        <v>35</v>
      </c>
      <c r="C36" s="139" t="s">
        <v>146</v>
      </c>
      <c r="D36" s="296">
        <v>13</v>
      </c>
      <c r="E36" s="297"/>
      <c r="F36" s="247">
        <v>3301</v>
      </c>
      <c r="G36" s="247"/>
      <c r="H36" s="331">
        <v>54218.9</v>
      </c>
      <c r="I36" s="331"/>
      <c r="J36" s="247">
        <v>600648.4</v>
      </c>
      <c r="K36" s="247"/>
      <c r="L36" s="247">
        <v>194852.1</v>
      </c>
      <c r="M36" s="247"/>
      <c r="N36" s="140" t="s">
        <v>147</v>
      </c>
      <c r="O36" s="141">
        <v>35</v>
      </c>
      <c r="P36" s="142" t="s">
        <v>148</v>
      </c>
    </row>
    <row r="37" spans="1:30" ht="25.5" customHeight="1" x14ac:dyDescent="0.25">
      <c r="A37" s="131" t="s">
        <v>67</v>
      </c>
      <c r="B37" s="144">
        <v>36</v>
      </c>
      <c r="C37" s="133" t="s">
        <v>307</v>
      </c>
      <c r="D37" s="290">
        <v>337</v>
      </c>
      <c r="E37" s="291"/>
      <c r="F37" s="239">
        <v>1103</v>
      </c>
      <c r="G37" s="239"/>
      <c r="H37" s="335">
        <v>8721.2999999999993</v>
      </c>
      <c r="I37" s="335"/>
      <c r="J37" s="239">
        <v>41849.699999999997</v>
      </c>
      <c r="K37" s="239"/>
      <c r="L37" s="247">
        <v>12609.2</v>
      </c>
      <c r="M37" s="247"/>
      <c r="N37" s="181" t="s">
        <v>308</v>
      </c>
      <c r="O37" s="144">
        <v>36</v>
      </c>
      <c r="P37" s="145" t="s">
        <v>151</v>
      </c>
    </row>
    <row r="38" spans="1:30" s="197" customFormat="1" ht="15" customHeight="1" x14ac:dyDescent="0.25">
      <c r="A38" s="190"/>
      <c r="B38" s="191"/>
      <c r="C38" s="192" t="s">
        <v>71</v>
      </c>
      <c r="D38" s="355">
        <v>16201</v>
      </c>
      <c r="E38" s="355"/>
      <c r="F38" s="355">
        <v>79566</v>
      </c>
      <c r="G38" s="355"/>
      <c r="H38" s="355">
        <v>411828.1</v>
      </c>
      <c r="I38" s="355"/>
      <c r="J38" s="355">
        <v>4021524.4</v>
      </c>
      <c r="K38" s="355"/>
      <c r="L38" s="355">
        <v>1626789.2000000002</v>
      </c>
      <c r="M38" s="355"/>
      <c r="N38" s="193" t="s">
        <v>72</v>
      </c>
      <c r="O38" s="194"/>
      <c r="P38" s="195"/>
      <c r="Q38" s="196"/>
    </row>
    <row r="39" spans="1:30" s="197" customFormat="1" ht="15" customHeight="1" x14ac:dyDescent="0.25">
      <c r="A39" s="59" t="s">
        <v>295</v>
      </c>
      <c r="B39" s="59"/>
      <c r="D39" s="198"/>
      <c r="E39" s="199"/>
      <c r="F39" s="199"/>
      <c r="G39" s="199"/>
      <c r="H39" s="199"/>
      <c r="I39" s="199"/>
      <c r="J39" s="199"/>
      <c r="L39" s="200"/>
      <c r="P39" s="60" t="s">
        <v>296</v>
      </c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</row>
    <row r="40" spans="1:30" s="205" customFormat="1" ht="12.75" x14ac:dyDescent="0.2">
      <c r="A40" s="205" t="s">
        <v>298</v>
      </c>
      <c r="P40" s="204" t="s">
        <v>297</v>
      </c>
    </row>
    <row r="41" spans="1:30" s="197" customFormat="1" ht="15.6" customHeight="1" x14ac:dyDescent="0.25">
      <c r="A41" s="59" t="s">
        <v>310</v>
      </c>
      <c r="B41" s="202"/>
      <c r="C41" s="202"/>
      <c r="E41" s="203"/>
      <c r="F41" s="203"/>
      <c r="G41" s="203"/>
      <c r="H41" s="203"/>
      <c r="I41" s="203"/>
      <c r="J41" s="203"/>
      <c r="K41" s="203"/>
      <c r="L41" s="203"/>
      <c r="M41" s="203"/>
      <c r="P41" s="60" t="s">
        <v>309</v>
      </c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</row>
    <row r="42" spans="1:30" hidden="1" x14ac:dyDescent="0.3">
      <c r="C42" s="165"/>
      <c r="K42" s="163"/>
      <c r="L42" s="121"/>
      <c r="M42" s="121"/>
    </row>
    <row r="43" spans="1:30" hidden="1" x14ac:dyDescent="0.3">
      <c r="C43" s="166"/>
      <c r="K43" s="167"/>
      <c r="L43" s="121"/>
      <c r="M43" s="121"/>
    </row>
    <row r="44" spans="1:30" hidden="1" x14ac:dyDescent="0.3">
      <c r="C44" s="166"/>
      <c r="K44" s="163"/>
      <c r="L44" s="118"/>
      <c r="M44" s="118"/>
    </row>
    <row r="45" spans="1:30" hidden="1" x14ac:dyDescent="0.3">
      <c r="C45" s="165"/>
      <c r="K45" s="163"/>
      <c r="L45" s="118"/>
      <c r="M45" s="118"/>
    </row>
    <row r="46" spans="1:30" hidden="1" x14ac:dyDescent="0.3">
      <c r="C46" s="166"/>
      <c r="K46" s="167"/>
      <c r="L46" s="118"/>
      <c r="M46" s="118"/>
    </row>
    <row r="47" spans="1:30" hidden="1" x14ac:dyDescent="0.3">
      <c r="C47" s="165"/>
      <c r="K47" s="163"/>
      <c r="L47" s="118"/>
      <c r="M47" s="118"/>
    </row>
    <row r="48" spans="1:30" hidden="1" x14ac:dyDescent="0.3">
      <c r="C48" s="165"/>
      <c r="K48" s="163"/>
      <c r="L48" s="118"/>
      <c r="M48" s="118"/>
    </row>
    <row r="49" spans="3:13" hidden="1" x14ac:dyDescent="0.3">
      <c r="C49" s="165"/>
      <c r="M49" s="118"/>
    </row>
    <row r="50" spans="3:13" hidden="1" x14ac:dyDescent="0.3">
      <c r="C50" s="168"/>
      <c r="K50" s="167"/>
      <c r="L50" s="118"/>
      <c r="M50" s="118"/>
    </row>
    <row r="51" spans="3:13" hidden="1" x14ac:dyDescent="0.3">
      <c r="L51" s="126"/>
      <c r="M51" s="126"/>
    </row>
    <row r="52" spans="3:13" hidden="1" x14ac:dyDescent="0.3">
      <c r="K52" s="163"/>
    </row>
    <row r="53" spans="3:13" hidden="1" x14ac:dyDescent="0.3"/>
    <row r="54" spans="3:13" hidden="1" x14ac:dyDescent="0.3"/>
    <row r="55" spans="3:13" hidden="1" x14ac:dyDescent="0.3"/>
    <row r="56" spans="3:13" hidden="1" x14ac:dyDescent="0.3"/>
    <row r="57" spans="3:13" hidden="1" x14ac:dyDescent="0.3"/>
    <row r="58" spans="3:13" hidden="1" x14ac:dyDescent="0.3"/>
    <row r="59" spans="3:13" hidden="1" x14ac:dyDescent="0.3"/>
    <row r="60" spans="3:13" hidden="1" x14ac:dyDescent="0.3"/>
    <row r="61" spans="3:13" hidden="1" x14ac:dyDescent="0.3"/>
    <row r="62" spans="3:13" hidden="1" x14ac:dyDescent="0.3"/>
    <row r="63" spans="3:13" hidden="1" x14ac:dyDescent="0.3"/>
    <row r="64" spans="3:13" hidden="1" x14ac:dyDescent="0.3"/>
    <row r="65" hidden="1" x14ac:dyDescent="0.3"/>
    <row r="66" hidden="1" x14ac:dyDescent="0.3"/>
    <row r="67" hidden="1" x14ac:dyDescent="0.3"/>
    <row r="68" hidden="1" x14ac:dyDescent="0.3"/>
    <row r="69" hidden="1" x14ac:dyDescent="0.3"/>
    <row r="70" hidden="1" x14ac:dyDescent="0.3"/>
    <row r="71" hidden="1" x14ac:dyDescent="0.3"/>
    <row r="72" hidden="1" x14ac:dyDescent="0.3"/>
    <row r="73" hidden="1" x14ac:dyDescent="0.3"/>
    <row r="74" hidden="1" x14ac:dyDescent="0.3"/>
    <row r="75" hidden="1" x14ac:dyDescent="0.3"/>
    <row r="76" hidden="1" x14ac:dyDescent="0.3"/>
    <row r="77" hidden="1" x14ac:dyDescent="0.3"/>
    <row r="78" hidden="1" x14ac:dyDescent="0.3"/>
    <row r="79" hidden="1" x14ac:dyDescent="0.3"/>
    <row r="80" hidden="1" x14ac:dyDescent="0.3"/>
    <row r="81" hidden="1" x14ac:dyDescent="0.3"/>
    <row r="82" hidden="1" x14ac:dyDescent="0.3"/>
    <row r="83" hidden="1" x14ac:dyDescent="0.3"/>
    <row r="84" hidden="1" x14ac:dyDescent="0.3"/>
    <row r="85" hidden="1" x14ac:dyDescent="0.3"/>
    <row r="86" hidden="1" x14ac:dyDescent="0.3"/>
    <row r="87" hidden="1" x14ac:dyDescent="0.3"/>
    <row r="88" hidden="1" x14ac:dyDescent="0.3"/>
    <row r="89" hidden="1" x14ac:dyDescent="0.3"/>
    <row r="90" hidden="1" x14ac:dyDescent="0.3"/>
    <row r="91" hidden="1" x14ac:dyDescent="0.3"/>
    <row r="92" hidden="1" x14ac:dyDescent="0.3"/>
    <row r="93" hidden="1" x14ac:dyDescent="0.3"/>
    <row r="94" hidden="1" x14ac:dyDescent="0.3"/>
    <row r="95" hidden="1" x14ac:dyDescent="0.3"/>
    <row r="96" hidden="1" x14ac:dyDescent="0.3"/>
    <row r="97" hidden="1" x14ac:dyDescent="0.3"/>
  </sheetData>
  <mergeCells count="166"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</mergeCells>
  <printOptions horizontalCentered="1" verticalCentered="1"/>
  <pageMargins left="0.7" right="0.7" top="0.19" bottom="0.19" header="0.5" footer="0.51"/>
  <pageSetup paperSize="9" scale="93" orientation="landscape" r:id="rId1"/>
  <rowBreaks count="1" manualBreakCount="1">
    <brk id="23" max="1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2"/>
  <sheetViews>
    <sheetView tabSelected="1" view="pageBreakPreview" zoomScaleNormal="100" zoomScaleSheetLayoutView="100" workbookViewId="0">
      <selection activeCell="W8" sqref="W8"/>
    </sheetView>
  </sheetViews>
  <sheetFormatPr defaultRowHeight="15" x14ac:dyDescent="0.25"/>
  <cols>
    <col min="1" max="1" width="3" customWidth="1"/>
    <col min="2" max="2" width="4.5703125" customWidth="1"/>
    <col min="3" max="3" width="26.140625" customWidth="1"/>
    <col min="4" max="13" width="5.140625" customWidth="1"/>
    <col min="14" max="14" width="30.140625" customWidth="1"/>
    <col min="15" max="15" width="3.140625" customWidth="1"/>
    <col min="16" max="16" width="3.85546875" customWidth="1"/>
  </cols>
  <sheetData>
    <row r="1" spans="1:16" ht="15.75" x14ac:dyDescent="0.25">
      <c r="A1" s="106" t="s">
        <v>174</v>
      </c>
      <c r="B1" s="59"/>
      <c r="C1" s="2"/>
      <c r="D1" s="24"/>
      <c r="E1" s="24"/>
      <c r="F1" s="24"/>
      <c r="G1" s="61"/>
      <c r="H1" s="24"/>
      <c r="I1" s="24"/>
      <c r="J1" s="24"/>
      <c r="K1" s="24"/>
      <c r="L1" s="24"/>
      <c r="M1" s="24"/>
      <c r="N1" s="24"/>
      <c r="O1" s="2"/>
      <c r="P1" s="11" t="s">
        <v>175</v>
      </c>
    </row>
    <row r="2" spans="1:16" x14ac:dyDescent="0.25">
      <c r="A2" s="281" t="s">
        <v>228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ht="15.75" customHeight="1" x14ac:dyDescent="0.25">
      <c r="A3" s="1"/>
      <c r="B3" s="1"/>
      <c r="C3" s="2"/>
      <c r="D3" s="282" t="s">
        <v>302</v>
      </c>
      <c r="E3" s="282"/>
      <c r="F3" s="282"/>
      <c r="G3" s="282"/>
      <c r="H3" s="282"/>
      <c r="I3" s="282"/>
      <c r="J3" s="282"/>
      <c r="K3" s="282"/>
      <c r="L3" s="282"/>
      <c r="M3" s="282"/>
      <c r="N3" s="2"/>
      <c r="O3" s="189"/>
      <c r="P3" s="2"/>
    </row>
    <row r="4" spans="1:16" ht="17.25" customHeight="1" x14ac:dyDescent="0.25">
      <c r="A4" s="1"/>
      <c r="B4" s="1"/>
      <c r="C4" s="2"/>
      <c r="D4" s="283" t="s">
        <v>301</v>
      </c>
      <c r="E4" s="283"/>
      <c r="F4" s="283"/>
      <c r="G4" s="283"/>
      <c r="H4" s="283"/>
      <c r="I4" s="283"/>
      <c r="J4" s="283"/>
      <c r="K4" s="283"/>
      <c r="L4" s="283"/>
      <c r="M4" s="283"/>
      <c r="N4" s="2"/>
      <c r="O4" s="189"/>
      <c r="P4" s="2"/>
    </row>
    <row r="5" spans="1:16" ht="9" customHeight="1" x14ac:dyDescent="0.25">
      <c r="A5" s="2"/>
      <c r="B5" s="2"/>
      <c r="C5" s="2"/>
      <c r="D5" s="283"/>
      <c r="E5" s="283"/>
      <c r="F5" s="283"/>
      <c r="G5" s="283"/>
      <c r="H5" s="283"/>
      <c r="I5" s="283"/>
      <c r="J5" s="283"/>
      <c r="K5" s="283"/>
      <c r="L5" s="283"/>
      <c r="M5" s="283"/>
      <c r="N5" s="2"/>
      <c r="O5" s="64"/>
      <c r="P5" s="85"/>
    </row>
    <row r="6" spans="1:16" ht="4.5" customHeight="1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64"/>
      <c r="P6" s="64"/>
    </row>
    <row r="7" spans="1:16" ht="129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84" t="s">
        <v>171</v>
      </c>
      <c r="I7" s="286" t="s">
        <v>255</v>
      </c>
      <c r="J7" s="271" t="s">
        <v>256</v>
      </c>
      <c r="K7" s="273" t="s">
        <v>95</v>
      </c>
      <c r="L7" s="271" t="s">
        <v>257</v>
      </c>
      <c r="M7" s="275" t="s">
        <v>258</v>
      </c>
      <c r="N7" s="103"/>
      <c r="O7" s="103"/>
      <c r="P7" s="104"/>
    </row>
    <row r="8" spans="1:16" ht="15.75" x14ac:dyDescent="0.25">
      <c r="A8" s="277" t="s">
        <v>96</v>
      </c>
      <c r="B8" s="278"/>
      <c r="C8" s="278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279" t="s">
        <v>163</v>
      </c>
      <c r="O8" s="279"/>
      <c r="P8" s="280"/>
    </row>
    <row r="9" spans="1:16" ht="18.75" customHeight="1" x14ac:dyDescent="0.25">
      <c r="A9" s="114" t="s">
        <v>97</v>
      </c>
      <c r="B9" s="115"/>
      <c r="C9" s="116" t="s">
        <v>2</v>
      </c>
      <c r="D9" s="267">
        <v>222</v>
      </c>
      <c r="E9" s="267"/>
      <c r="F9" s="267">
        <v>1457</v>
      </c>
      <c r="G9" s="267"/>
      <c r="H9" s="267">
        <v>10182</v>
      </c>
      <c r="I9" s="267"/>
      <c r="J9" s="267">
        <v>74336</v>
      </c>
      <c r="K9" s="267"/>
      <c r="L9" s="267">
        <v>39404</v>
      </c>
      <c r="M9" s="267"/>
      <c r="N9" s="117" t="s">
        <v>4</v>
      </c>
      <c r="O9" s="118"/>
      <c r="P9" s="119" t="s">
        <v>98</v>
      </c>
    </row>
    <row r="10" spans="1:16" ht="17.25" customHeight="1" x14ac:dyDescent="0.25">
      <c r="A10" s="114"/>
      <c r="B10" s="121">
        <v>8</v>
      </c>
      <c r="C10" s="122" t="s">
        <v>99</v>
      </c>
      <c r="D10" s="243">
        <v>222</v>
      </c>
      <c r="E10" s="243"/>
      <c r="F10" s="243">
        <v>1457</v>
      </c>
      <c r="G10" s="243"/>
      <c r="H10" s="251">
        <v>10182</v>
      </c>
      <c r="I10" s="251"/>
      <c r="J10" s="243">
        <v>74336</v>
      </c>
      <c r="K10" s="243"/>
      <c r="L10" s="243">
        <v>39404</v>
      </c>
      <c r="M10" s="243"/>
      <c r="N10" s="123" t="s">
        <v>100</v>
      </c>
      <c r="O10" s="121">
        <v>8</v>
      </c>
      <c r="P10" s="119"/>
    </row>
    <row r="11" spans="1:16" ht="17.25" customHeight="1" x14ac:dyDescent="0.25">
      <c r="A11" s="114" t="s">
        <v>1</v>
      </c>
      <c r="B11" s="115"/>
      <c r="C11" s="122" t="s">
        <v>7</v>
      </c>
      <c r="D11" s="353">
        <v>16466</v>
      </c>
      <c r="E11" s="353"/>
      <c r="F11" s="353">
        <v>79524</v>
      </c>
      <c r="G11" s="353"/>
      <c r="H11" s="353">
        <v>386094.59999999992</v>
      </c>
      <c r="I11" s="353"/>
      <c r="J11" s="353">
        <v>3200481.8000000003</v>
      </c>
      <c r="K11" s="353"/>
      <c r="L11" s="353">
        <v>1424791.6</v>
      </c>
      <c r="M11" s="353"/>
      <c r="N11" s="124" t="s">
        <v>8</v>
      </c>
      <c r="O11" s="118"/>
      <c r="P11" s="119" t="s">
        <v>5</v>
      </c>
    </row>
    <row r="12" spans="1:16" ht="15.75" customHeight="1" x14ac:dyDescent="0.25">
      <c r="A12" s="114"/>
      <c r="B12" s="115">
        <v>10</v>
      </c>
      <c r="C12" s="125" t="s">
        <v>101</v>
      </c>
      <c r="D12" s="298">
        <v>2239</v>
      </c>
      <c r="E12" s="299"/>
      <c r="F12" s="298">
        <v>12201</v>
      </c>
      <c r="G12" s="299"/>
      <c r="H12" s="300">
        <v>58787</v>
      </c>
      <c r="I12" s="301"/>
      <c r="J12" s="298">
        <v>773672</v>
      </c>
      <c r="K12" s="299"/>
      <c r="L12" s="338">
        <v>364628</v>
      </c>
      <c r="M12" s="339"/>
      <c r="N12" s="123" t="s">
        <v>102</v>
      </c>
      <c r="O12" s="126">
        <v>10</v>
      </c>
      <c r="P12" s="127"/>
    </row>
    <row r="13" spans="1:16" ht="15.75" customHeight="1" x14ac:dyDescent="0.25">
      <c r="A13" s="114"/>
      <c r="B13" s="115">
        <v>11</v>
      </c>
      <c r="C13" s="125" t="s">
        <v>103</v>
      </c>
      <c r="D13" s="298">
        <v>53</v>
      </c>
      <c r="E13" s="299"/>
      <c r="F13" s="298">
        <v>1124</v>
      </c>
      <c r="G13" s="299"/>
      <c r="H13" s="300">
        <v>9680.4</v>
      </c>
      <c r="I13" s="347"/>
      <c r="J13" s="298">
        <v>181714</v>
      </c>
      <c r="K13" s="299"/>
      <c r="L13" s="338">
        <v>64823</v>
      </c>
      <c r="M13" s="339"/>
      <c r="N13" s="123" t="s">
        <v>104</v>
      </c>
      <c r="O13" s="126">
        <v>11</v>
      </c>
      <c r="P13" s="127"/>
    </row>
    <row r="14" spans="1:16" ht="24" customHeight="1" x14ac:dyDescent="0.25">
      <c r="A14" s="114"/>
      <c r="B14" s="115">
        <v>12</v>
      </c>
      <c r="C14" s="125" t="s">
        <v>105</v>
      </c>
      <c r="D14" s="298">
        <v>19</v>
      </c>
      <c r="E14" s="299"/>
      <c r="F14" s="298">
        <v>221</v>
      </c>
      <c r="G14" s="299"/>
      <c r="H14" s="300">
        <v>1085</v>
      </c>
      <c r="I14" s="347"/>
      <c r="J14" s="298">
        <v>123346.5</v>
      </c>
      <c r="K14" s="299"/>
      <c r="L14" s="338">
        <v>92686</v>
      </c>
      <c r="M14" s="339"/>
      <c r="N14" s="128" t="s">
        <v>106</v>
      </c>
      <c r="O14" s="126">
        <v>12</v>
      </c>
      <c r="P14" s="127"/>
    </row>
    <row r="15" spans="1:16" ht="15.75" customHeight="1" x14ac:dyDescent="0.25">
      <c r="A15" s="114"/>
      <c r="B15" s="115">
        <v>13</v>
      </c>
      <c r="C15" s="125" t="s">
        <v>107</v>
      </c>
      <c r="D15" s="298">
        <v>406</v>
      </c>
      <c r="E15" s="299"/>
      <c r="F15" s="298">
        <v>1483</v>
      </c>
      <c r="G15" s="299"/>
      <c r="H15" s="300">
        <v>4670.5</v>
      </c>
      <c r="I15" s="347"/>
      <c r="J15" s="298">
        <v>37807</v>
      </c>
      <c r="K15" s="299"/>
      <c r="L15" s="338">
        <v>16425</v>
      </c>
      <c r="M15" s="339"/>
      <c r="N15" s="128" t="s">
        <v>108</v>
      </c>
      <c r="O15" s="126">
        <v>13</v>
      </c>
      <c r="P15" s="127"/>
    </row>
    <row r="16" spans="1:16" ht="23.25" customHeight="1" x14ac:dyDescent="0.25">
      <c r="A16" s="114"/>
      <c r="B16" s="115">
        <v>14</v>
      </c>
      <c r="C16" s="125" t="s">
        <v>109</v>
      </c>
      <c r="D16" s="298">
        <v>1662</v>
      </c>
      <c r="E16" s="299"/>
      <c r="F16" s="298">
        <v>8725</v>
      </c>
      <c r="G16" s="299"/>
      <c r="H16" s="300">
        <v>36242.5</v>
      </c>
      <c r="I16" s="347"/>
      <c r="J16" s="298">
        <v>86448</v>
      </c>
      <c r="K16" s="299"/>
      <c r="L16" s="338">
        <v>52877</v>
      </c>
      <c r="M16" s="339"/>
      <c r="N16" s="128" t="s">
        <v>110</v>
      </c>
      <c r="O16" s="129">
        <v>14</v>
      </c>
      <c r="P16" s="127"/>
    </row>
    <row r="17" spans="1:16" ht="23.25" customHeight="1" x14ac:dyDescent="0.25">
      <c r="A17" s="114"/>
      <c r="B17" s="115">
        <v>15</v>
      </c>
      <c r="C17" s="125" t="s">
        <v>111</v>
      </c>
      <c r="D17" s="298">
        <v>433</v>
      </c>
      <c r="E17" s="299"/>
      <c r="F17" s="298">
        <v>2887</v>
      </c>
      <c r="G17" s="299"/>
      <c r="H17" s="300">
        <v>14343.3</v>
      </c>
      <c r="I17" s="347"/>
      <c r="J17" s="298">
        <v>52623</v>
      </c>
      <c r="K17" s="299"/>
      <c r="L17" s="338">
        <v>22095</v>
      </c>
      <c r="M17" s="339"/>
      <c r="N17" s="128" t="s">
        <v>112</v>
      </c>
      <c r="O17" s="126">
        <v>15</v>
      </c>
      <c r="P17" s="127"/>
    </row>
    <row r="18" spans="1:16" ht="23.25" customHeight="1" x14ac:dyDescent="0.25">
      <c r="A18" s="114"/>
      <c r="B18" s="115">
        <v>16</v>
      </c>
      <c r="C18" s="125" t="s">
        <v>113</v>
      </c>
      <c r="D18" s="298">
        <v>813</v>
      </c>
      <c r="E18" s="299"/>
      <c r="F18" s="298">
        <v>2199</v>
      </c>
      <c r="G18" s="299"/>
      <c r="H18" s="300">
        <v>7162.5</v>
      </c>
      <c r="I18" s="347"/>
      <c r="J18" s="298">
        <v>51088</v>
      </c>
      <c r="K18" s="299"/>
      <c r="L18" s="338">
        <v>21291</v>
      </c>
      <c r="M18" s="339"/>
      <c r="N18" s="128" t="s">
        <v>114</v>
      </c>
      <c r="O18" s="126">
        <v>16</v>
      </c>
      <c r="P18" s="127"/>
    </row>
    <row r="19" spans="1:16" ht="23.25" customHeight="1" x14ac:dyDescent="0.25">
      <c r="A19" s="114"/>
      <c r="B19" s="115">
        <v>17</v>
      </c>
      <c r="C19" s="125" t="s">
        <v>115</v>
      </c>
      <c r="D19" s="298">
        <v>82</v>
      </c>
      <c r="E19" s="299"/>
      <c r="F19" s="298">
        <v>910</v>
      </c>
      <c r="G19" s="299"/>
      <c r="H19" s="300">
        <v>6905</v>
      </c>
      <c r="I19" s="347"/>
      <c r="J19" s="298">
        <v>97834</v>
      </c>
      <c r="K19" s="299"/>
      <c r="L19" s="338">
        <v>34056</v>
      </c>
      <c r="M19" s="339"/>
      <c r="N19" s="128" t="s">
        <v>116</v>
      </c>
      <c r="O19" s="126">
        <v>17</v>
      </c>
      <c r="P19" s="127"/>
    </row>
    <row r="20" spans="1:16" ht="23.25" customHeight="1" x14ac:dyDescent="0.25">
      <c r="A20" s="114"/>
      <c r="B20" s="115">
        <v>18</v>
      </c>
      <c r="C20" s="125" t="s">
        <v>117</v>
      </c>
      <c r="D20" s="298">
        <v>449</v>
      </c>
      <c r="E20" s="299"/>
      <c r="F20" s="298">
        <v>1976</v>
      </c>
      <c r="G20" s="299"/>
      <c r="H20" s="300">
        <v>12012.4</v>
      </c>
      <c r="I20" s="347"/>
      <c r="J20" s="298">
        <v>49778.8</v>
      </c>
      <c r="K20" s="299"/>
      <c r="L20" s="338">
        <v>21520</v>
      </c>
      <c r="M20" s="339"/>
      <c r="N20" s="128" t="s">
        <v>118</v>
      </c>
      <c r="O20" s="126">
        <v>18</v>
      </c>
      <c r="P20" s="127"/>
    </row>
    <row r="21" spans="1:16" ht="23.25" customHeight="1" x14ac:dyDescent="0.25">
      <c r="A21" s="114"/>
      <c r="B21" s="115">
        <v>19</v>
      </c>
      <c r="C21" s="130" t="s">
        <v>208</v>
      </c>
      <c r="D21" s="298">
        <v>152</v>
      </c>
      <c r="E21" s="299"/>
      <c r="F21" s="298">
        <v>1015</v>
      </c>
      <c r="G21" s="299"/>
      <c r="H21" s="298">
        <v>5525.8</v>
      </c>
      <c r="I21" s="299"/>
      <c r="J21" s="298">
        <v>51582</v>
      </c>
      <c r="K21" s="299"/>
      <c r="L21" s="298">
        <v>21849</v>
      </c>
      <c r="M21" s="299"/>
      <c r="N21" s="128" t="s">
        <v>209</v>
      </c>
      <c r="O21" s="115">
        <v>19</v>
      </c>
      <c r="P21" s="127"/>
    </row>
    <row r="22" spans="1:16" ht="23.25" customHeight="1" x14ac:dyDescent="0.25">
      <c r="A22" s="114"/>
      <c r="B22" s="115">
        <v>20</v>
      </c>
      <c r="C22" s="122" t="s">
        <v>121</v>
      </c>
      <c r="D22" s="298"/>
      <c r="E22" s="299"/>
      <c r="F22" s="298"/>
      <c r="G22" s="299"/>
      <c r="H22" s="298"/>
      <c r="I22" s="299"/>
      <c r="J22" s="298"/>
      <c r="K22" s="299"/>
      <c r="L22" s="298"/>
      <c r="M22" s="299"/>
      <c r="N22" s="128" t="s">
        <v>122</v>
      </c>
      <c r="O22" s="115">
        <v>20</v>
      </c>
      <c r="P22" s="127"/>
    </row>
    <row r="23" spans="1:16" ht="26.25" customHeight="1" x14ac:dyDescent="0.25">
      <c r="A23" s="131"/>
      <c r="B23" s="132">
        <v>21</v>
      </c>
      <c r="C23" s="133" t="s">
        <v>123</v>
      </c>
      <c r="D23" s="306">
        <v>9</v>
      </c>
      <c r="E23" s="307"/>
      <c r="F23" s="306">
        <v>1152</v>
      </c>
      <c r="G23" s="307"/>
      <c r="H23" s="304">
        <v>11532.5</v>
      </c>
      <c r="I23" s="305"/>
      <c r="J23" s="306">
        <v>96142.5</v>
      </c>
      <c r="K23" s="307"/>
      <c r="L23" s="342">
        <v>54724</v>
      </c>
      <c r="M23" s="343"/>
      <c r="N23" s="134" t="s">
        <v>124</v>
      </c>
      <c r="O23" s="135">
        <v>21</v>
      </c>
      <c r="P23" s="136"/>
    </row>
    <row r="24" spans="1:16" ht="23.25" customHeight="1" x14ac:dyDescent="0.25">
      <c r="A24" s="114"/>
      <c r="B24" s="115">
        <v>22</v>
      </c>
      <c r="C24" s="125" t="s">
        <v>125</v>
      </c>
      <c r="D24" s="298">
        <v>251</v>
      </c>
      <c r="E24" s="299"/>
      <c r="F24" s="298">
        <v>2904</v>
      </c>
      <c r="G24" s="299"/>
      <c r="H24" s="300">
        <v>17803.3</v>
      </c>
      <c r="I24" s="301"/>
      <c r="J24" s="298">
        <v>165424</v>
      </c>
      <c r="K24" s="299"/>
      <c r="L24" s="338">
        <v>72344</v>
      </c>
      <c r="M24" s="339"/>
      <c r="N24" s="128" t="s">
        <v>126</v>
      </c>
      <c r="O24" s="126">
        <v>22</v>
      </c>
      <c r="P24" s="127"/>
    </row>
    <row r="25" spans="1:16" ht="23.25" customHeight="1" x14ac:dyDescent="0.25">
      <c r="A25" s="114"/>
      <c r="B25" s="115">
        <v>23</v>
      </c>
      <c r="C25" s="125" t="s">
        <v>127</v>
      </c>
      <c r="D25" s="298">
        <v>2238</v>
      </c>
      <c r="E25" s="299"/>
      <c r="F25" s="298">
        <v>15350</v>
      </c>
      <c r="G25" s="299"/>
      <c r="H25" s="300">
        <v>83155.5</v>
      </c>
      <c r="I25" s="301"/>
      <c r="J25" s="298">
        <v>635586</v>
      </c>
      <c r="K25" s="299"/>
      <c r="L25" s="338">
        <v>241518</v>
      </c>
      <c r="M25" s="339"/>
      <c r="N25" s="128" t="s">
        <v>128</v>
      </c>
      <c r="O25" s="126">
        <v>23</v>
      </c>
      <c r="P25" s="127"/>
    </row>
    <row r="26" spans="1:16" ht="18" customHeight="1" x14ac:dyDescent="0.25">
      <c r="A26" s="114"/>
      <c r="B26" s="115">
        <v>24</v>
      </c>
      <c r="C26" s="125" t="s">
        <v>129</v>
      </c>
      <c r="D26" s="298">
        <v>14</v>
      </c>
      <c r="E26" s="299"/>
      <c r="F26" s="298">
        <v>74</v>
      </c>
      <c r="G26" s="299"/>
      <c r="H26" s="300">
        <v>224</v>
      </c>
      <c r="I26" s="301"/>
      <c r="J26" s="298">
        <v>7879.9</v>
      </c>
      <c r="K26" s="299"/>
      <c r="L26" s="338">
        <v>3194</v>
      </c>
      <c r="M26" s="339"/>
      <c r="N26" s="128" t="s">
        <v>130</v>
      </c>
      <c r="O26" s="126">
        <v>24</v>
      </c>
      <c r="P26" s="127"/>
    </row>
    <row r="27" spans="1:16" ht="23.25" customHeight="1" x14ac:dyDescent="0.25">
      <c r="A27" s="114"/>
      <c r="B27" s="115">
        <v>25</v>
      </c>
      <c r="C27" s="125" t="s">
        <v>131</v>
      </c>
      <c r="D27" s="298">
        <v>3846</v>
      </c>
      <c r="E27" s="299"/>
      <c r="F27" s="298">
        <v>10916</v>
      </c>
      <c r="G27" s="299"/>
      <c r="H27" s="300">
        <v>46903.5</v>
      </c>
      <c r="I27" s="301"/>
      <c r="J27" s="298">
        <v>364148</v>
      </c>
      <c r="K27" s="299"/>
      <c r="L27" s="338">
        <v>169005</v>
      </c>
      <c r="M27" s="339"/>
      <c r="N27" s="128" t="s">
        <v>132</v>
      </c>
      <c r="O27" s="126">
        <v>25</v>
      </c>
      <c r="P27" s="127"/>
    </row>
    <row r="28" spans="1:16" ht="23.25" customHeight="1" x14ac:dyDescent="0.25">
      <c r="A28" s="114"/>
      <c r="B28" s="115">
        <v>26</v>
      </c>
      <c r="C28" s="125" t="s">
        <v>133</v>
      </c>
      <c r="D28" s="298">
        <v>8</v>
      </c>
      <c r="E28" s="299"/>
      <c r="F28" s="298">
        <v>270</v>
      </c>
      <c r="G28" s="299"/>
      <c r="H28" s="300">
        <v>2503.5</v>
      </c>
      <c r="I28" s="301"/>
      <c r="J28" s="298">
        <v>14978.7</v>
      </c>
      <c r="K28" s="299"/>
      <c r="L28" s="338">
        <v>6566</v>
      </c>
      <c r="M28" s="339"/>
      <c r="N28" s="128" t="s">
        <v>134</v>
      </c>
      <c r="O28" s="126">
        <v>26</v>
      </c>
      <c r="P28" s="127"/>
    </row>
    <row r="29" spans="1:16" ht="23.25" customHeight="1" x14ac:dyDescent="0.25">
      <c r="A29" s="114"/>
      <c r="B29" s="115">
        <v>27</v>
      </c>
      <c r="C29" s="125" t="s">
        <v>135</v>
      </c>
      <c r="D29" s="298">
        <v>55</v>
      </c>
      <c r="E29" s="299"/>
      <c r="F29" s="298">
        <v>429</v>
      </c>
      <c r="G29" s="299"/>
      <c r="H29" s="300">
        <v>1400</v>
      </c>
      <c r="I29" s="301"/>
      <c r="J29" s="298">
        <v>11504</v>
      </c>
      <c r="K29" s="299"/>
      <c r="L29" s="338">
        <v>5332</v>
      </c>
      <c r="M29" s="339"/>
      <c r="N29" s="128" t="s">
        <v>136</v>
      </c>
      <c r="O29" s="126">
        <v>27</v>
      </c>
      <c r="P29" s="127"/>
    </row>
    <row r="30" spans="1:16" ht="23.25" customHeight="1" x14ac:dyDescent="0.25">
      <c r="A30" s="114"/>
      <c r="B30" s="115">
        <v>28</v>
      </c>
      <c r="C30" s="125" t="s">
        <v>137</v>
      </c>
      <c r="D30" s="298">
        <v>50</v>
      </c>
      <c r="E30" s="347"/>
      <c r="F30" s="298">
        <v>402</v>
      </c>
      <c r="G30" s="347"/>
      <c r="H30" s="300">
        <v>1305</v>
      </c>
      <c r="I30" s="301"/>
      <c r="J30" s="298">
        <v>12034.7</v>
      </c>
      <c r="K30" s="299"/>
      <c r="L30" s="338">
        <v>6005</v>
      </c>
      <c r="M30" s="339"/>
      <c r="N30" s="128" t="s">
        <v>170</v>
      </c>
      <c r="O30" s="126">
        <v>28</v>
      </c>
      <c r="P30" s="127"/>
    </row>
    <row r="31" spans="1:16" ht="23.25" customHeight="1" x14ac:dyDescent="0.25">
      <c r="A31" s="114"/>
      <c r="B31" s="115">
        <v>29</v>
      </c>
      <c r="C31" s="125" t="s">
        <v>300</v>
      </c>
      <c r="D31" s="298">
        <v>23</v>
      </c>
      <c r="E31" s="347"/>
      <c r="F31" s="298">
        <v>291</v>
      </c>
      <c r="G31" s="347"/>
      <c r="H31" s="298">
        <v>1282.7</v>
      </c>
      <c r="I31" s="347"/>
      <c r="J31" s="298">
        <v>23606.7</v>
      </c>
      <c r="K31" s="347"/>
      <c r="L31" s="298">
        <v>15987</v>
      </c>
      <c r="M31" s="347"/>
      <c r="N31" s="128" t="s">
        <v>299</v>
      </c>
      <c r="O31" s="126">
        <v>29</v>
      </c>
      <c r="P31" s="127"/>
    </row>
    <row r="32" spans="1:16" ht="23.25" customHeight="1" x14ac:dyDescent="0.25">
      <c r="A32" s="114"/>
      <c r="B32" s="115">
        <v>30</v>
      </c>
      <c r="C32" s="125" t="s">
        <v>139</v>
      </c>
      <c r="D32" s="298" t="s">
        <v>3</v>
      </c>
      <c r="E32" s="347"/>
      <c r="F32" s="298" t="s">
        <v>3</v>
      </c>
      <c r="G32" s="347"/>
      <c r="H32" s="300" t="s">
        <v>3</v>
      </c>
      <c r="I32" s="301"/>
      <c r="J32" s="298" t="s">
        <v>3</v>
      </c>
      <c r="K32" s="299"/>
      <c r="L32" s="338" t="s">
        <v>3</v>
      </c>
      <c r="M32" s="339"/>
      <c r="N32" s="128" t="s">
        <v>140</v>
      </c>
      <c r="O32" s="126">
        <v>30</v>
      </c>
      <c r="P32" s="127"/>
    </row>
    <row r="33" spans="1:30" ht="16.5" customHeight="1" x14ac:dyDescent="0.25">
      <c r="A33" s="114"/>
      <c r="B33" s="115">
        <v>31</v>
      </c>
      <c r="C33" s="125" t="s">
        <v>141</v>
      </c>
      <c r="D33" s="298">
        <v>2913</v>
      </c>
      <c r="E33" s="299"/>
      <c r="F33" s="298">
        <v>12615</v>
      </c>
      <c r="G33" s="299"/>
      <c r="H33" s="300">
        <v>56796.6</v>
      </c>
      <c r="I33" s="301"/>
      <c r="J33" s="298">
        <v>329986</v>
      </c>
      <c r="K33" s="299"/>
      <c r="L33" s="338">
        <v>120499</v>
      </c>
      <c r="M33" s="339"/>
      <c r="N33" s="128" t="s">
        <v>142</v>
      </c>
      <c r="O33" s="126">
        <v>31</v>
      </c>
      <c r="P33" s="127"/>
    </row>
    <row r="34" spans="1:30" ht="15.75" customHeight="1" x14ac:dyDescent="0.25">
      <c r="A34" s="114"/>
      <c r="B34" s="115">
        <v>32</v>
      </c>
      <c r="C34" s="125" t="s">
        <v>143</v>
      </c>
      <c r="D34" s="298">
        <v>255</v>
      </c>
      <c r="E34" s="299"/>
      <c r="F34" s="298">
        <v>928</v>
      </c>
      <c r="G34" s="299"/>
      <c r="H34" s="300">
        <v>3699</v>
      </c>
      <c r="I34" s="301"/>
      <c r="J34" s="298">
        <v>15399</v>
      </c>
      <c r="K34" s="299"/>
      <c r="L34" s="338">
        <v>7240</v>
      </c>
      <c r="M34" s="339"/>
      <c r="N34" s="128" t="s">
        <v>144</v>
      </c>
      <c r="O34" s="126">
        <v>32</v>
      </c>
      <c r="P34" s="127"/>
    </row>
    <row r="35" spans="1:30" ht="23.25" customHeight="1" x14ac:dyDescent="0.25">
      <c r="A35" s="114"/>
      <c r="B35" s="115">
        <v>33</v>
      </c>
      <c r="C35" s="122" t="s">
        <v>145</v>
      </c>
      <c r="D35" s="294">
        <v>496</v>
      </c>
      <c r="E35" s="295"/>
      <c r="F35" s="294">
        <v>1452</v>
      </c>
      <c r="G35" s="295"/>
      <c r="H35" s="323">
        <v>3074.6</v>
      </c>
      <c r="I35" s="324"/>
      <c r="J35" s="294">
        <v>17899</v>
      </c>
      <c r="K35" s="295"/>
      <c r="L35" s="325">
        <v>10127.6</v>
      </c>
      <c r="M35" s="326"/>
      <c r="N35" s="128" t="s">
        <v>185</v>
      </c>
      <c r="O35" s="126">
        <v>33</v>
      </c>
      <c r="P35" s="127"/>
    </row>
    <row r="36" spans="1:30" ht="25.5" customHeight="1" x14ac:dyDescent="0.25">
      <c r="A36" s="137" t="s">
        <v>6</v>
      </c>
      <c r="B36" s="138"/>
      <c r="C36" s="139" t="s">
        <v>146</v>
      </c>
      <c r="D36" s="296">
        <v>183</v>
      </c>
      <c r="E36" s="297"/>
      <c r="F36" s="247">
        <v>3842</v>
      </c>
      <c r="G36" s="247"/>
      <c r="H36" s="331">
        <v>82924</v>
      </c>
      <c r="I36" s="331"/>
      <c r="J36" s="247">
        <v>757850</v>
      </c>
      <c r="K36" s="247"/>
      <c r="L36" s="247">
        <v>213425</v>
      </c>
      <c r="M36" s="247"/>
      <c r="N36" s="140" t="s">
        <v>147</v>
      </c>
      <c r="O36" s="141">
        <v>35</v>
      </c>
      <c r="P36" s="142" t="s">
        <v>148</v>
      </c>
    </row>
    <row r="37" spans="1:30" ht="23.25" customHeight="1" x14ac:dyDescent="0.25">
      <c r="A37" s="131" t="s">
        <v>67</v>
      </c>
      <c r="B37" s="132"/>
      <c r="C37" s="133" t="s">
        <v>149</v>
      </c>
      <c r="D37" s="290">
        <v>186</v>
      </c>
      <c r="E37" s="291"/>
      <c r="F37" s="290">
        <v>1430</v>
      </c>
      <c r="G37" s="291"/>
      <c r="H37" s="290">
        <v>11770.000000000002</v>
      </c>
      <c r="I37" s="291"/>
      <c r="J37" s="290">
        <v>70272</v>
      </c>
      <c r="K37" s="291"/>
      <c r="L37" s="290">
        <v>34743.299999999996</v>
      </c>
      <c r="M37" s="291"/>
      <c r="N37" s="143" t="s">
        <v>150</v>
      </c>
      <c r="O37" s="144">
        <v>36</v>
      </c>
      <c r="P37" s="145" t="s">
        <v>151</v>
      </c>
    </row>
    <row r="38" spans="1:30" x14ac:dyDescent="0.25">
      <c r="A38" s="190"/>
      <c r="B38" s="191"/>
      <c r="C38" s="192" t="s">
        <v>71</v>
      </c>
      <c r="D38" s="355">
        <v>17057</v>
      </c>
      <c r="E38" s="355"/>
      <c r="F38" s="355">
        <v>86253</v>
      </c>
      <c r="G38" s="355"/>
      <c r="H38" s="355">
        <v>490970.59999999992</v>
      </c>
      <c r="I38" s="355"/>
      <c r="J38" s="355">
        <v>4102939.8000000003</v>
      </c>
      <c r="K38" s="355"/>
      <c r="L38" s="355">
        <v>1712363.9000000001</v>
      </c>
      <c r="M38" s="355"/>
      <c r="N38" s="193" t="s">
        <v>72</v>
      </c>
      <c r="O38" s="194"/>
      <c r="P38" s="195"/>
    </row>
    <row r="39" spans="1:30" s="205" customFormat="1" ht="11.25" customHeight="1" x14ac:dyDescent="0.2">
      <c r="A39" s="205" t="s">
        <v>295</v>
      </c>
      <c r="P39" s="204" t="s">
        <v>296</v>
      </c>
    </row>
    <row r="40" spans="1:30" s="205" customFormat="1" ht="11.25" customHeight="1" x14ac:dyDescent="0.2">
      <c r="A40" s="205" t="s">
        <v>298</v>
      </c>
      <c r="P40" s="204" t="s">
        <v>297</v>
      </c>
    </row>
    <row r="41" spans="1:30" s="208" customFormat="1" ht="11.25" customHeight="1" x14ac:dyDescent="0.25">
      <c r="A41" s="206" t="s">
        <v>310</v>
      </c>
      <c r="B41" s="207"/>
      <c r="C41" s="207"/>
      <c r="E41" s="209"/>
      <c r="F41" s="209"/>
      <c r="G41" s="209"/>
      <c r="H41" s="209"/>
      <c r="I41" s="209"/>
      <c r="J41" s="209"/>
      <c r="K41" s="209"/>
      <c r="L41" s="209"/>
      <c r="M41" s="209"/>
      <c r="P41" s="210" t="s">
        <v>309</v>
      </c>
      <c r="R41" s="211"/>
      <c r="S41" s="211"/>
      <c r="T41" s="211"/>
      <c r="U41" s="211"/>
      <c r="V41" s="211"/>
      <c r="W41" s="211"/>
      <c r="X41" s="211"/>
      <c r="Y41" s="211"/>
      <c r="Z41" s="211"/>
      <c r="AA41" s="211"/>
      <c r="AB41" s="211"/>
      <c r="AC41" s="211"/>
      <c r="AD41" s="211"/>
    </row>
    <row r="42" spans="1:30" s="205" customFormat="1" ht="12.75" x14ac:dyDescent="0.2"/>
  </sheetData>
  <mergeCells count="166"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21:E21"/>
    <mergeCell ref="F21:G21"/>
    <mergeCell ref="H21:I21"/>
    <mergeCell ref="J21:K21"/>
    <mergeCell ref="L21:M21"/>
    <mergeCell ref="D35:E35"/>
    <mergeCell ref="F35:G35"/>
    <mergeCell ref="H35:I35"/>
    <mergeCell ref="J35:K35"/>
    <mergeCell ref="L35:M35"/>
    <mergeCell ref="D33:E33"/>
    <mergeCell ref="F33:G33"/>
    <mergeCell ref="H33:I33"/>
    <mergeCell ref="J33:K33"/>
    <mergeCell ref="L33:M33"/>
    <mergeCell ref="D29:E29"/>
    <mergeCell ref="F29:G29"/>
    <mergeCell ref="H29:I29"/>
    <mergeCell ref="J29:K29"/>
    <mergeCell ref="L29:M29"/>
    <mergeCell ref="L34:M34"/>
    <mergeCell ref="D34:E34"/>
    <mergeCell ref="F34:G34"/>
    <mergeCell ref="H34:I34"/>
    <mergeCell ref="J34:K34"/>
    <mergeCell ref="D30:E30"/>
    <mergeCell ref="F30:G30"/>
    <mergeCell ref="H30:I30"/>
    <mergeCell ref="J30:K30"/>
    <mergeCell ref="L30:M30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1:E31"/>
    <mergeCell ref="D28:E28"/>
    <mergeCell ref="F28:G28"/>
    <mergeCell ref="H28:I28"/>
    <mergeCell ref="J28:K28"/>
    <mergeCell ref="L28:M28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3:E23"/>
    <mergeCell ref="F23:G23"/>
    <mergeCell ref="H23:I23"/>
    <mergeCell ref="J23:K23"/>
    <mergeCell ref="L23:M23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J7:J8"/>
    <mergeCell ref="K7:K8"/>
    <mergeCell ref="L7:L8"/>
    <mergeCell ref="M7:M8"/>
    <mergeCell ref="A8:C8"/>
    <mergeCell ref="N8:P8"/>
  </mergeCells>
  <pageMargins left="0.7" right="0.7" top="0.75" bottom="0.75" header="0.3" footer="0.3"/>
  <pageSetup scale="90" orientation="landscape" r:id="rId1"/>
  <rowBreaks count="1" manualBreakCount="1">
    <brk id="23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31"/>
  <sheetViews>
    <sheetView view="pageBreakPreview" zoomScaleSheetLayoutView="100" workbookViewId="0">
      <selection activeCell="F32" sqref="F32"/>
    </sheetView>
  </sheetViews>
  <sheetFormatPr defaultColWidth="9.140625" defaultRowHeight="18" customHeight="1" x14ac:dyDescent="0.25"/>
  <cols>
    <col min="1" max="1" width="9.140625" style="89"/>
    <col min="2" max="16" width="9.140625" style="88"/>
    <col min="17" max="17" width="11.42578125" style="88" customWidth="1"/>
    <col min="18" max="16384" width="9.140625" style="88"/>
  </cols>
  <sheetData>
    <row r="1" spans="1:17" ht="18" customHeight="1" x14ac:dyDescent="0.3">
      <c r="A1" s="86" t="s">
        <v>174</v>
      </c>
      <c r="B1" s="83"/>
      <c r="C1" s="83"/>
      <c r="D1" s="83"/>
      <c r="E1" s="83"/>
      <c r="F1" s="83"/>
      <c r="G1" s="83"/>
      <c r="H1" s="83"/>
      <c r="I1" s="89"/>
      <c r="J1" s="86"/>
      <c r="K1" s="86"/>
      <c r="L1" s="83"/>
      <c r="M1" s="83"/>
      <c r="N1" s="83"/>
      <c r="O1" s="83"/>
      <c r="P1" s="83"/>
      <c r="Q1" s="83" t="s">
        <v>175</v>
      </c>
    </row>
    <row r="2" spans="1:17" ht="18" customHeight="1" x14ac:dyDescent="0.3">
      <c r="A2" s="69"/>
      <c r="B2" s="69"/>
      <c r="C2" s="69"/>
      <c r="D2" s="69"/>
      <c r="E2" s="69"/>
      <c r="F2" s="69"/>
      <c r="G2" s="69"/>
      <c r="H2" s="69"/>
      <c r="I2" s="87"/>
      <c r="J2" s="87"/>
      <c r="K2" s="87"/>
      <c r="L2" s="69"/>
      <c r="M2" s="69"/>
      <c r="N2" s="69"/>
      <c r="O2" s="69"/>
      <c r="P2" s="69"/>
      <c r="Q2" s="69"/>
    </row>
    <row r="3" spans="1:17" ht="18" customHeight="1" x14ac:dyDescent="0.25">
      <c r="A3" s="71" t="s">
        <v>74</v>
      </c>
      <c r="B3" s="72"/>
      <c r="C3" s="72"/>
      <c r="D3" s="72"/>
      <c r="E3" s="72"/>
      <c r="F3" s="72"/>
      <c r="G3" s="72"/>
      <c r="H3" s="72"/>
      <c r="I3" s="73"/>
      <c r="J3" s="90"/>
      <c r="K3" s="72"/>
      <c r="L3" s="72"/>
      <c r="M3" s="72"/>
      <c r="N3" s="72"/>
      <c r="O3" s="72"/>
      <c r="P3" s="72"/>
      <c r="Q3" s="74" t="s">
        <v>75</v>
      </c>
    </row>
    <row r="4" spans="1:17" ht="18" customHeight="1" x14ac:dyDescent="0.25">
      <c r="A4" s="75"/>
      <c r="B4" s="76"/>
      <c r="C4" s="76"/>
      <c r="D4" s="76"/>
      <c r="E4" s="76"/>
      <c r="F4" s="76"/>
      <c r="G4" s="76"/>
      <c r="H4" s="76"/>
      <c r="I4" s="77"/>
      <c r="J4" s="80"/>
      <c r="K4" s="76"/>
      <c r="L4" s="76"/>
      <c r="M4" s="76"/>
      <c r="N4" s="76"/>
      <c r="O4" s="76"/>
      <c r="P4" s="76"/>
      <c r="Q4" s="77"/>
    </row>
    <row r="5" spans="1:17" ht="18" customHeight="1" x14ac:dyDescent="0.25">
      <c r="A5" s="75" t="s">
        <v>271</v>
      </c>
      <c r="B5" s="76"/>
      <c r="C5" s="76"/>
      <c r="D5" s="76"/>
      <c r="E5" s="76"/>
      <c r="F5" s="76"/>
      <c r="G5" s="76"/>
      <c r="H5" s="76"/>
      <c r="I5" s="77"/>
      <c r="J5" s="80"/>
      <c r="K5" s="76"/>
      <c r="L5" s="76"/>
      <c r="M5" s="76"/>
      <c r="N5" s="76"/>
      <c r="O5" s="76"/>
      <c r="P5" s="76"/>
      <c r="Q5" s="78" t="s">
        <v>76</v>
      </c>
    </row>
    <row r="6" spans="1:17" ht="18" customHeight="1" x14ac:dyDescent="0.25">
      <c r="A6" s="80" t="s">
        <v>152</v>
      </c>
      <c r="B6" s="76"/>
      <c r="C6" s="76"/>
      <c r="D6" s="76"/>
      <c r="E6" s="76"/>
      <c r="F6" s="76"/>
      <c r="G6" s="76"/>
      <c r="H6" s="76"/>
      <c r="I6" s="77"/>
      <c r="J6" s="80"/>
      <c r="K6" s="76"/>
      <c r="L6" s="76"/>
      <c r="M6" s="76"/>
      <c r="N6" s="76"/>
      <c r="O6" s="76"/>
      <c r="P6" s="76"/>
      <c r="Q6" s="77" t="s">
        <v>153</v>
      </c>
    </row>
    <row r="7" spans="1:17" ht="18" customHeight="1" x14ac:dyDescent="0.25">
      <c r="A7" s="75"/>
      <c r="B7" s="76"/>
      <c r="C7" s="76"/>
      <c r="D7" s="76"/>
      <c r="E7" s="76"/>
      <c r="F7" s="76"/>
      <c r="G7" s="76"/>
      <c r="H7" s="76"/>
      <c r="I7" s="77"/>
      <c r="J7" s="80"/>
      <c r="K7" s="76"/>
      <c r="L7" s="76"/>
      <c r="M7" s="76"/>
      <c r="N7" s="76"/>
      <c r="O7" s="76"/>
      <c r="P7" s="76"/>
      <c r="Q7" s="94"/>
    </row>
    <row r="8" spans="1:17" ht="18" customHeight="1" x14ac:dyDescent="0.25">
      <c r="A8" s="75" t="s">
        <v>272</v>
      </c>
      <c r="B8" s="76"/>
      <c r="C8" s="76"/>
      <c r="D8" s="76"/>
      <c r="E8" s="76"/>
      <c r="F8" s="76"/>
      <c r="G8" s="76"/>
      <c r="H8" s="76"/>
      <c r="I8" s="77"/>
      <c r="J8" s="80"/>
      <c r="K8" s="76"/>
      <c r="L8" s="76"/>
      <c r="M8" s="76"/>
      <c r="N8" s="76"/>
      <c r="O8" s="76"/>
      <c r="P8" s="76"/>
      <c r="Q8" s="78" t="s">
        <v>77</v>
      </c>
    </row>
    <row r="9" spans="1:17" ht="18" customHeight="1" x14ac:dyDescent="0.25">
      <c r="A9" s="79" t="s">
        <v>304</v>
      </c>
      <c r="B9" s="171"/>
      <c r="C9" s="171"/>
      <c r="D9" s="171"/>
      <c r="E9" s="171"/>
      <c r="F9" s="171"/>
      <c r="G9" s="171"/>
      <c r="H9" s="171"/>
      <c r="I9" s="172"/>
      <c r="J9" s="79"/>
      <c r="K9" s="171"/>
      <c r="L9" s="171"/>
      <c r="M9" s="76"/>
      <c r="N9" s="76"/>
      <c r="O9" s="76"/>
      <c r="P9" s="76"/>
      <c r="Q9" s="77" t="s">
        <v>303</v>
      </c>
    </row>
    <row r="10" spans="1:17" ht="18" customHeight="1" x14ac:dyDescent="0.25">
      <c r="A10" s="173" t="s">
        <v>283</v>
      </c>
      <c r="B10" s="174"/>
      <c r="C10" s="174"/>
      <c r="D10" s="174"/>
      <c r="E10" s="174"/>
      <c r="F10" s="174"/>
      <c r="G10" s="174"/>
      <c r="H10" s="171"/>
      <c r="I10" s="172"/>
      <c r="J10" s="79"/>
      <c r="K10" s="171"/>
      <c r="L10" s="171"/>
      <c r="M10" s="76"/>
      <c r="N10" s="76"/>
      <c r="O10" s="76"/>
      <c r="P10" s="76"/>
      <c r="Q10" s="77" t="s">
        <v>284</v>
      </c>
    </row>
    <row r="11" spans="1:17" ht="18" customHeight="1" x14ac:dyDescent="0.25">
      <c r="A11" s="79"/>
      <c r="B11" s="171"/>
      <c r="C11" s="171"/>
      <c r="D11" s="171"/>
      <c r="E11" s="171"/>
      <c r="F11" s="171"/>
      <c r="G11" s="171"/>
      <c r="H11" s="171"/>
      <c r="I11" s="172"/>
      <c r="J11" s="79"/>
      <c r="K11" s="171"/>
      <c r="L11" s="171"/>
      <c r="M11" s="76"/>
      <c r="N11" s="76"/>
      <c r="O11" s="76"/>
      <c r="P11" s="76"/>
      <c r="Q11" s="77"/>
    </row>
    <row r="12" spans="1:17" ht="18" customHeight="1" x14ac:dyDescent="0.25">
      <c r="A12" s="75" t="s">
        <v>273</v>
      </c>
      <c r="B12" s="76"/>
      <c r="C12" s="76"/>
      <c r="D12" s="76"/>
      <c r="E12" s="76"/>
      <c r="F12" s="76"/>
      <c r="G12" s="76"/>
      <c r="H12" s="76"/>
      <c r="I12" s="77"/>
      <c r="J12" s="80"/>
      <c r="K12" s="76"/>
      <c r="L12" s="76"/>
      <c r="M12" s="76"/>
      <c r="N12" s="76"/>
      <c r="O12" s="76"/>
      <c r="P12" s="76"/>
      <c r="Q12" s="78" t="s">
        <v>285</v>
      </c>
    </row>
    <row r="13" spans="1:17" ht="18" customHeight="1" x14ac:dyDescent="0.25">
      <c r="A13" s="80" t="s">
        <v>306</v>
      </c>
      <c r="B13" s="76"/>
      <c r="C13" s="76"/>
      <c r="D13" s="76"/>
      <c r="E13" s="76"/>
      <c r="F13" s="76"/>
      <c r="G13" s="76"/>
      <c r="H13" s="76"/>
      <c r="I13" s="77"/>
      <c r="J13" s="80"/>
      <c r="K13" s="76"/>
      <c r="L13" s="76"/>
      <c r="M13" s="76"/>
      <c r="N13" s="76"/>
      <c r="O13" s="76"/>
      <c r="P13" s="76"/>
      <c r="Q13" s="77" t="s">
        <v>305</v>
      </c>
    </row>
    <row r="14" spans="1:17" ht="18" customHeight="1" x14ac:dyDescent="0.25">
      <c r="A14" s="75"/>
      <c r="B14" s="76"/>
      <c r="C14" s="76"/>
      <c r="D14" s="76"/>
      <c r="E14" s="76"/>
      <c r="F14" s="76"/>
      <c r="G14" s="76"/>
      <c r="H14" s="76"/>
      <c r="I14" s="77"/>
      <c r="J14" s="80"/>
      <c r="K14" s="76"/>
      <c r="L14" s="76"/>
      <c r="M14" s="76"/>
      <c r="N14" s="76"/>
      <c r="O14" s="76"/>
      <c r="P14" s="76"/>
      <c r="Q14" s="77"/>
    </row>
    <row r="15" spans="1:17" ht="18" customHeight="1" x14ac:dyDescent="0.25">
      <c r="A15" s="75" t="s">
        <v>274</v>
      </c>
      <c r="B15" s="76"/>
      <c r="C15" s="76"/>
      <c r="D15" s="76"/>
      <c r="E15" s="76"/>
      <c r="F15" s="76"/>
      <c r="G15" s="76"/>
      <c r="H15" s="76"/>
      <c r="I15" s="77"/>
      <c r="J15" s="80"/>
      <c r="K15" s="76"/>
      <c r="L15" s="76"/>
      <c r="M15" s="76"/>
      <c r="N15" s="76"/>
      <c r="O15" s="76"/>
      <c r="P15" s="76"/>
      <c r="Q15" s="78" t="s">
        <v>172</v>
      </c>
    </row>
    <row r="16" spans="1:17" ht="18" customHeight="1" x14ac:dyDescent="0.25">
      <c r="A16" s="80" t="s">
        <v>275</v>
      </c>
      <c r="B16" s="76"/>
      <c r="C16" s="76"/>
      <c r="D16" s="76"/>
      <c r="E16" s="76"/>
      <c r="F16" s="76"/>
      <c r="G16" s="76"/>
      <c r="H16" s="76"/>
      <c r="I16" s="77"/>
      <c r="J16" s="80"/>
      <c r="K16" s="76"/>
      <c r="L16" s="76"/>
      <c r="M16" s="76"/>
      <c r="N16" s="76"/>
      <c r="O16" s="76"/>
      <c r="P16" s="76"/>
      <c r="Q16" s="77" t="s">
        <v>187</v>
      </c>
    </row>
    <row r="17" spans="1:17" ht="18" customHeight="1" x14ac:dyDescent="0.25">
      <c r="A17" s="80" t="s">
        <v>276</v>
      </c>
      <c r="B17" s="76"/>
      <c r="C17" s="76"/>
      <c r="D17" s="76"/>
      <c r="E17" s="76"/>
      <c r="F17" s="76"/>
      <c r="G17" s="76"/>
      <c r="H17" s="76"/>
      <c r="I17" s="77"/>
      <c r="J17" s="80"/>
      <c r="K17" s="76"/>
      <c r="L17" s="76"/>
      <c r="M17" s="76"/>
      <c r="N17" s="76"/>
      <c r="O17" s="76"/>
      <c r="P17" s="76"/>
      <c r="Q17" s="77" t="s">
        <v>154</v>
      </c>
    </row>
    <row r="18" spans="1:17" ht="18" customHeight="1" x14ac:dyDescent="0.25">
      <c r="A18" s="75"/>
      <c r="B18" s="76"/>
      <c r="C18" s="76"/>
      <c r="D18" s="76"/>
      <c r="E18" s="76"/>
      <c r="F18" s="76"/>
      <c r="G18" s="76"/>
      <c r="H18" s="76"/>
      <c r="I18" s="77"/>
      <c r="J18" s="80"/>
      <c r="K18" s="76"/>
      <c r="L18" s="76"/>
      <c r="M18" s="76"/>
      <c r="N18" s="76"/>
      <c r="O18" s="76"/>
      <c r="P18" s="76"/>
      <c r="Q18" s="77"/>
    </row>
    <row r="19" spans="1:17" ht="16.5" customHeight="1" x14ac:dyDescent="0.25">
      <c r="A19" s="75" t="s">
        <v>277</v>
      </c>
      <c r="B19" s="76"/>
      <c r="C19" s="76"/>
      <c r="D19" s="76"/>
      <c r="E19" s="76"/>
      <c r="F19" s="76"/>
      <c r="G19" s="76"/>
      <c r="H19" s="76"/>
      <c r="I19" s="77"/>
      <c r="J19" s="80"/>
      <c r="K19" s="76"/>
      <c r="L19" s="76"/>
      <c r="M19" s="76"/>
      <c r="N19" s="76"/>
      <c r="O19" s="76"/>
      <c r="P19" s="76"/>
      <c r="Q19" s="78" t="s">
        <v>78</v>
      </c>
    </row>
    <row r="20" spans="1:17" ht="18" customHeight="1" x14ac:dyDescent="0.25">
      <c r="A20" s="80" t="s">
        <v>278</v>
      </c>
      <c r="B20" s="76"/>
      <c r="C20" s="76"/>
      <c r="D20" s="76"/>
      <c r="E20" s="76"/>
      <c r="F20" s="76"/>
      <c r="G20" s="76"/>
      <c r="H20" s="76"/>
      <c r="I20" s="77"/>
      <c r="J20" s="80"/>
      <c r="K20" s="76"/>
      <c r="L20" s="76"/>
      <c r="M20" s="76"/>
      <c r="N20" s="76"/>
      <c r="O20" s="76"/>
      <c r="P20" s="76"/>
      <c r="Q20" s="77" t="s">
        <v>79</v>
      </c>
    </row>
    <row r="21" spans="1:17" ht="18" customHeight="1" x14ac:dyDescent="0.25">
      <c r="A21" s="75"/>
      <c r="B21" s="76"/>
      <c r="C21" s="76"/>
      <c r="D21" s="76"/>
      <c r="E21" s="76"/>
      <c r="F21" s="76"/>
      <c r="G21" s="76"/>
      <c r="H21" s="76"/>
      <c r="I21" s="77"/>
      <c r="J21" s="80"/>
      <c r="K21" s="76"/>
      <c r="L21" s="76"/>
      <c r="M21" s="76"/>
      <c r="N21" s="76"/>
      <c r="O21" s="76"/>
      <c r="P21" s="76"/>
      <c r="Q21" s="77"/>
    </row>
    <row r="22" spans="1:17" ht="18" customHeight="1" x14ac:dyDescent="0.25">
      <c r="A22" s="75" t="s">
        <v>279</v>
      </c>
      <c r="B22" s="76"/>
      <c r="C22" s="76"/>
      <c r="D22" s="76"/>
      <c r="E22" s="76"/>
      <c r="F22" s="76"/>
      <c r="G22" s="76"/>
      <c r="H22" s="76"/>
      <c r="I22" s="77"/>
      <c r="J22" s="80"/>
      <c r="K22" s="76"/>
      <c r="L22" s="76"/>
      <c r="M22" s="76"/>
      <c r="N22" s="76"/>
      <c r="O22" s="76"/>
      <c r="P22" s="76"/>
      <c r="Q22" s="78" t="s">
        <v>173</v>
      </c>
    </row>
    <row r="23" spans="1:17" ht="18" customHeight="1" x14ac:dyDescent="0.25">
      <c r="A23" s="80" t="s">
        <v>280</v>
      </c>
      <c r="B23" s="76"/>
      <c r="C23" s="76"/>
      <c r="D23" s="76"/>
      <c r="E23" s="76"/>
      <c r="F23" s="76"/>
      <c r="G23" s="76"/>
      <c r="H23" s="76"/>
      <c r="I23" s="77"/>
      <c r="J23" s="80"/>
      <c r="K23" s="76"/>
      <c r="L23" s="76"/>
      <c r="M23" s="76"/>
      <c r="N23" s="76"/>
      <c r="O23" s="76"/>
      <c r="P23" s="76"/>
      <c r="Q23" s="77" t="s">
        <v>286</v>
      </c>
    </row>
    <row r="24" spans="1:17" ht="18" customHeight="1" x14ac:dyDescent="0.25">
      <c r="A24" s="75"/>
      <c r="B24" s="76"/>
      <c r="C24" s="76"/>
      <c r="D24" s="76"/>
      <c r="E24" s="76"/>
      <c r="F24" s="76"/>
      <c r="G24" s="76"/>
      <c r="H24" s="76"/>
      <c r="I24" s="77"/>
      <c r="J24" s="80"/>
      <c r="K24" s="76"/>
      <c r="L24" s="76"/>
      <c r="M24" s="76"/>
      <c r="N24" s="76"/>
      <c r="O24" s="76"/>
      <c r="P24" s="76"/>
      <c r="Q24" s="94"/>
    </row>
    <row r="25" spans="1:17" ht="18" customHeight="1" x14ac:dyDescent="0.25">
      <c r="A25" s="75" t="s">
        <v>281</v>
      </c>
      <c r="B25" s="76"/>
      <c r="C25" s="76"/>
      <c r="D25" s="76"/>
      <c r="E25" s="76"/>
      <c r="F25" s="76"/>
      <c r="G25" s="76"/>
      <c r="H25" s="76"/>
      <c r="I25" s="77"/>
      <c r="J25" s="80"/>
      <c r="K25" s="76"/>
      <c r="L25" s="76"/>
      <c r="M25" s="76"/>
      <c r="N25" s="76"/>
      <c r="O25" s="76"/>
      <c r="P25" s="76"/>
      <c r="Q25" s="78" t="s">
        <v>80</v>
      </c>
    </row>
    <row r="26" spans="1:17" ht="18" customHeight="1" x14ac:dyDescent="0.25">
      <c r="A26" s="175" t="s">
        <v>155</v>
      </c>
      <c r="B26" s="76"/>
      <c r="C26" s="76"/>
      <c r="D26" s="76"/>
      <c r="E26" s="76"/>
      <c r="F26" s="76"/>
      <c r="G26" s="76"/>
      <c r="H26" s="76"/>
      <c r="I26" s="77"/>
      <c r="J26" s="80"/>
      <c r="K26" s="76"/>
      <c r="L26" s="76"/>
      <c r="M26" s="76"/>
      <c r="N26" s="76"/>
      <c r="O26" s="76"/>
      <c r="P26" s="76"/>
      <c r="Q26" s="188" t="s">
        <v>51</v>
      </c>
    </row>
    <row r="27" spans="1:17" ht="18" customHeight="1" x14ac:dyDescent="0.25">
      <c r="A27" s="75"/>
      <c r="B27" s="76"/>
      <c r="C27" s="76"/>
      <c r="D27" s="76"/>
      <c r="E27" s="76"/>
      <c r="F27" s="76"/>
      <c r="G27" s="76"/>
      <c r="H27" s="76"/>
      <c r="I27" s="77"/>
      <c r="J27" s="80"/>
      <c r="K27" s="76"/>
      <c r="L27" s="76"/>
      <c r="M27" s="76"/>
      <c r="N27" s="76"/>
      <c r="O27" s="76"/>
      <c r="P27" s="76"/>
      <c r="Q27" s="176"/>
    </row>
    <row r="28" spans="1:17" ht="18" customHeight="1" x14ac:dyDescent="0.25">
      <c r="A28" s="75" t="s">
        <v>282</v>
      </c>
      <c r="B28" s="76"/>
      <c r="C28" s="76"/>
      <c r="D28" s="76"/>
      <c r="E28" s="76"/>
      <c r="F28" s="76"/>
      <c r="G28" s="76"/>
      <c r="H28" s="76"/>
      <c r="I28" s="77"/>
      <c r="J28" s="80"/>
      <c r="K28" s="76"/>
      <c r="L28" s="76"/>
      <c r="M28" s="76"/>
      <c r="N28" s="76"/>
      <c r="O28" s="76"/>
      <c r="P28" s="76"/>
      <c r="Q28" s="78" t="s">
        <v>81</v>
      </c>
    </row>
    <row r="29" spans="1:17" ht="18" customHeight="1" x14ac:dyDescent="0.25">
      <c r="A29" s="177"/>
      <c r="B29" s="70"/>
      <c r="C29" s="70"/>
      <c r="D29" s="70"/>
      <c r="E29" s="70"/>
      <c r="F29" s="70"/>
      <c r="G29" s="70"/>
      <c r="H29" s="70"/>
      <c r="I29" s="82"/>
      <c r="J29" s="81"/>
      <c r="K29" s="70"/>
      <c r="L29" s="70"/>
      <c r="M29" s="70"/>
      <c r="N29" s="70"/>
      <c r="O29" s="70"/>
      <c r="P29" s="70"/>
      <c r="Q29" s="178"/>
    </row>
    <row r="30" spans="1:17" ht="18" customHeight="1" x14ac:dyDescent="0.25">
      <c r="A30" s="69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</row>
    <row r="31" spans="1:17" ht="18" customHeight="1" x14ac:dyDescent="0.25">
      <c r="A31" s="69"/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</row>
  </sheetData>
  <pageMargins left="0.7" right="0.7" top="0.75" bottom="0.75" header="0.3" footer="0.3"/>
  <pageSetup paperSize="9" scale="8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92"/>
  <sheetViews>
    <sheetView view="pageBreakPreview" zoomScale="90" zoomScaleNormal="100" zoomScaleSheetLayoutView="90" workbookViewId="0">
      <selection activeCell="L49" sqref="L49:M49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5" width="5.7109375" style="161" customWidth="1"/>
    <col min="6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8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4.45" customHeight="1" x14ac:dyDescent="0.25">
      <c r="A2" s="281" t="s">
        <v>330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x14ac:dyDescent="0.25">
      <c r="A3" s="1"/>
      <c r="B3" s="1"/>
      <c r="D3" s="282" t="s">
        <v>318</v>
      </c>
      <c r="E3" s="282"/>
      <c r="F3" s="282"/>
      <c r="G3" s="282"/>
      <c r="H3" s="282"/>
      <c r="I3" s="282"/>
      <c r="J3" s="282"/>
      <c r="K3" s="282"/>
      <c r="L3" s="282"/>
      <c r="M3" s="282"/>
      <c r="O3" s="212"/>
    </row>
    <row r="4" spans="1:16" s="2" customFormat="1" x14ac:dyDescent="0.25">
      <c r="A4" s="1"/>
      <c r="B4" s="1"/>
      <c r="D4" s="283" t="s">
        <v>319</v>
      </c>
      <c r="E4" s="283"/>
      <c r="F4" s="283"/>
      <c r="G4" s="283"/>
      <c r="H4" s="283"/>
      <c r="I4" s="283"/>
      <c r="J4" s="283"/>
      <c r="K4" s="283"/>
      <c r="L4" s="283"/>
      <c r="M4" s="283"/>
      <c r="O4" s="212"/>
    </row>
    <row r="5" spans="1:16" s="2" customFormat="1" ht="4.9000000000000004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41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84" t="s">
        <v>171</v>
      </c>
      <c r="I7" s="286" t="s">
        <v>255</v>
      </c>
      <c r="J7" s="271" t="s">
        <v>256</v>
      </c>
      <c r="K7" s="273" t="s">
        <v>95</v>
      </c>
      <c r="L7" s="271" t="s">
        <v>257</v>
      </c>
      <c r="M7" s="275" t="s">
        <v>258</v>
      </c>
      <c r="N7" s="103"/>
      <c r="O7" s="103"/>
      <c r="P7" s="104"/>
    </row>
    <row r="8" spans="1:16" s="2" customFormat="1" ht="15" customHeight="1" x14ac:dyDescent="0.25">
      <c r="A8" s="277" t="s">
        <v>327</v>
      </c>
      <c r="B8" s="278"/>
      <c r="C8" s="319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320" t="s">
        <v>328</v>
      </c>
      <c r="O8" s="279"/>
      <c r="P8" s="280"/>
    </row>
    <row r="9" spans="1:16" ht="15" customHeight="1" x14ac:dyDescent="0.25">
      <c r="A9" s="13" t="s">
        <v>1</v>
      </c>
      <c r="B9" s="14"/>
      <c r="C9" s="15" t="s">
        <v>2</v>
      </c>
      <c r="D9" s="263">
        <v>264</v>
      </c>
      <c r="E9" s="310"/>
      <c r="F9" s="265">
        <v>1500</v>
      </c>
      <c r="G9" s="266"/>
      <c r="H9" s="311">
        <v>7138.3</v>
      </c>
      <c r="I9" s="312"/>
      <c r="J9" s="311">
        <v>76444.600000000006</v>
      </c>
      <c r="K9" s="312"/>
      <c r="L9" s="311">
        <v>48884.3</v>
      </c>
      <c r="M9" s="312"/>
      <c r="N9" s="17" t="s">
        <v>4</v>
      </c>
      <c r="O9" s="18"/>
      <c r="P9" s="19" t="s">
        <v>5</v>
      </c>
    </row>
    <row r="10" spans="1:16" ht="15" customHeight="1" x14ac:dyDescent="0.25">
      <c r="A10" s="230" t="s">
        <v>6</v>
      </c>
      <c r="B10" s="231"/>
      <c r="C10" s="232" t="s">
        <v>7</v>
      </c>
      <c r="D10" s="313">
        <v>14645</v>
      </c>
      <c r="E10" s="314"/>
      <c r="F10" s="315">
        <v>62692</v>
      </c>
      <c r="G10" s="316"/>
      <c r="H10" s="317">
        <v>210032.90000000002</v>
      </c>
      <c r="I10" s="318"/>
      <c r="J10" s="317">
        <v>1857965.8000000003</v>
      </c>
      <c r="K10" s="318"/>
      <c r="L10" s="317">
        <v>839529.20000000007</v>
      </c>
      <c r="M10" s="318"/>
      <c r="N10" s="233" t="s">
        <v>8</v>
      </c>
      <c r="O10" s="234"/>
      <c r="P10" s="235" t="s">
        <v>9</v>
      </c>
    </row>
    <row r="11" spans="1:16" ht="15" customHeight="1" x14ac:dyDescent="0.25">
      <c r="A11" s="21"/>
      <c r="B11" s="22">
        <v>15</v>
      </c>
      <c r="C11" s="23" t="s">
        <v>321</v>
      </c>
      <c r="D11" s="248">
        <v>2179</v>
      </c>
      <c r="E11" s="250"/>
      <c r="F11" s="248">
        <v>10803</v>
      </c>
      <c r="G11" s="250"/>
      <c r="H11" s="300">
        <v>38094.1</v>
      </c>
      <c r="I11" s="301"/>
      <c r="J11" s="298">
        <v>468485.6</v>
      </c>
      <c r="K11" s="299"/>
      <c r="L11" s="298">
        <v>167809.1</v>
      </c>
      <c r="M11" s="299"/>
      <c r="N11" s="25" t="s">
        <v>311</v>
      </c>
      <c r="O11" s="20">
        <v>15</v>
      </c>
      <c r="P11" s="26"/>
    </row>
    <row r="12" spans="1:16" ht="15" customHeight="1" x14ac:dyDescent="0.25">
      <c r="A12" s="21"/>
      <c r="B12" s="22">
        <v>16</v>
      </c>
      <c r="C12" s="39" t="s">
        <v>10</v>
      </c>
      <c r="D12" s="240">
        <v>20</v>
      </c>
      <c r="E12" s="242"/>
      <c r="F12" s="240">
        <v>178</v>
      </c>
      <c r="G12" s="242"/>
      <c r="H12" s="298">
        <v>3749.1</v>
      </c>
      <c r="I12" s="299"/>
      <c r="J12" s="298">
        <v>88616.5</v>
      </c>
      <c r="K12" s="299"/>
      <c r="L12" s="298">
        <v>80519.199999999997</v>
      </c>
      <c r="M12" s="299"/>
      <c r="N12" s="36" t="s">
        <v>11</v>
      </c>
      <c r="O12" s="20">
        <v>16</v>
      </c>
      <c r="P12" s="26"/>
    </row>
    <row r="13" spans="1:16" ht="15" customHeight="1" x14ac:dyDescent="0.25">
      <c r="A13" s="21"/>
      <c r="B13" s="22">
        <v>17</v>
      </c>
      <c r="C13" s="38" t="s">
        <v>12</v>
      </c>
      <c r="D13" s="248">
        <v>367</v>
      </c>
      <c r="E13" s="250"/>
      <c r="F13" s="248">
        <v>1214</v>
      </c>
      <c r="G13" s="250"/>
      <c r="H13" s="300">
        <v>3169.7</v>
      </c>
      <c r="I13" s="301"/>
      <c r="J13" s="298">
        <v>18740.099999999999</v>
      </c>
      <c r="K13" s="299"/>
      <c r="L13" s="302">
        <v>9257.1</v>
      </c>
      <c r="M13" s="303"/>
      <c r="N13" s="36" t="s">
        <v>13</v>
      </c>
      <c r="O13" s="20">
        <v>17</v>
      </c>
      <c r="P13" s="26"/>
    </row>
    <row r="14" spans="1:16" ht="15" customHeight="1" x14ac:dyDescent="0.25">
      <c r="A14" s="21"/>
      <c r="B14" s="22">
        <v>18</v>
      </c>
      <c r="C14" s="37" t="s">
        <v>14</v>
      </c>
      <c r="D14" s="62"/>
      <c r="E14" s="62"/>
      <c r="F14" s="220"/>
      <c r="G14" s="227"/>
      <c r="H14" s="300"/>
      <c r="I14" s="301"/>
      <c r="J14" s="298"/>
      <c r="K14" s="299"/>
      <c r="L14" s="302"/>
      <c r="M14" s="303"/>
      <c r="N14" s="25" t="s">
        <v>15</v>
      </c>
      <c r="O14" s="20">
        <v>18</v>
      </c>
      <c r="P14" s="26"/>
    </row>
    <row r="15" spans="1:16" ht="15" customHeight="1" x14ac:dyDescent="0.25">
      <c r="A15" s="21"/>
      <c r="B15" s="22"/>
      <c r="C15" s="38" t="s">
        <v>16</v>
      </c>
      <c r="D15" s="248">
        <v>1846</v>
      </c>
      <c r="E15" s="250"/>
      <c r="F15" s="248">
        <v>12118</v>
      </c>
      <c r="G15" s="250"/>
      <c r="H15" s="300">
        <v>33691.599999999999</v>
      </c>
      <c r="I15" s="301"/>
      <c r="J15" s="298">
        <v>98438.8</v>
      </c>
      <c r="K15" s="299"/>
      <c r="L15" s="302">
        <v>72259.100000000006</v>
      </c>
      <c r="M15" s="303"/>
      <c r="N15" s="36" t="s">
        <v>168</v>
      </c>
      <c r="O15" s="20"/>
      <c r="P15" s="26"/>
    </row>
    <row r="16" spans="1:16" ht="15" customHeight="1" x14ac:dyDescent="0.25">
      <c r="A16" s="21"/>
      <c r="B16" s="22">
        <v>19</v>
      </c>
      <c r="C16" s="39" t="s">
        <v>17</v>
      </c>
      <c r="D16" s="62"/>
      <c r="E16" s="62"/>
      <c r="F16" s="228"/>
      <c r="G16" s="229"/>
      <c r="H16" s="300"/>
      <c r="I16" s="301"/>
      <c r="J16" s="298"/>
      <c r="K16" s="299"/>
      <c r="L16" s="302"/>
      <c r="M16" s="303"/>
      <c r="N16" s="36" t="s">
        <v>169</v>
      </c>
      <c r="O16" s="20">
        <v>19</v>
      </c>
      <c r="P16" s="26"/>
    </row>
    <row r="17" spans="1:16" ht="15" customHeight="1" x14ac:dyDescent="0.25">
      <c r="A17" s="21"/>
      <c r="B17" s="22"/>
      <c r="C17" s="39" t="s">
        <v>18</v>
      </c>
      <c r="D17" s="62"/>
      <c r="E17" s="62"/>
      <c r="F17" s="220"/>
      <c r="G17" s="227"/>
      <c r="H17" s="298"/>
      <c r="I17" s="299"/>
      <c r="J17" s="298"/>
      <c r="K17" s="299"/>
      <c r="L17" s="298"/>
      <c r="M17" s="299"/>
      <c r="N17" s="36" t="s">
        <v>19</v>
      </c>
      <c r="O17" s="20"/>
      <c r="P17" s="26"/>
    </row>
    <row r="18" spans="1:16" ht="15" customHeight="1" x14ac:dyDescent="0.25">
      <c r="A18" s="21"/>
      <c r="B18" s="22"/>
      <c r="C18" s="39" t="s">
        <v>20</v>
      </c>
      <c r="D18" s="248">
        <v>416</v>
      </c>
      <c r="E18" s="250"/>
      <c r="F18" s="248">
        <v>2245</v>
      </c>
      <c r="G18" s="250"/>
      <c r="H18" s="300">
        <v>8138.2</v>
      </c>
      <c r="I18" s="301"/>
      <c r="J18" s="298">
        <v>43299.7</v>
      </c>
      <c r="K18" s="299"/>
      <c r="L18" s="302">
        <v>19830.8</v>
      </c>
      <c r="M18" s="303"/>
      <c r="N18" s="36" t="s">
        <v>21</v>
      </c>
      <c r="O18" s="20"/>
      <c r="P18" s="26"/>
    </row>
    <row r="19" spans="1:16" ht="15" customHeight="1" x14ac:dyDescent="0.25">
      <c r="A19" s="21"/>
      <c r="B19" s="22">
        <v>20</v>
      </c>
      <c r="C19" s="39" t="s">
        <v>22</v>
      </c>
      <c r="D19" s="62"/>
      <c r="E19" s="62"/>
      <c r="F19" s="220"/>
      <c r="G19" s="227"/>
      <c r="H19" s="298"/>
      <c r="I19" s="299"/>
      <c r="J19" s="298"/>
      <c r="K19" s="299"/>
      <c r="L19" s="298"/>
      <c r="M19" s="299"/>
      <c r="N19" s="36" t="s">
        <v>23</v>
      </c>
      <c r="O19" s="20">
        <v>20</v>
      </c>
      <c r="P19" s="26"/>
    </row>
    <row r="20" spans="1:16" ht="15" customHeight="1" x14ac:dyDescent="0.25">
      <c r="A20" s="21"/>
      <c r="B20" s="22"/>
      <c r="C20" s="39" t="s">
        <v>24</v>
      </c>
      <c r="D20" s="248">
        <v>637</v>
      </c>
      <c r="E20" s="250"/>
      <c r="F20" s="248">
        <v>1920</v>
      </c>
      <c r="G20" s="250"/>
      <c r="H20" s="298">
        <v>4351.1000000000004</v>
      </c>
      <c r="I20" s="299"/>
      <c r="J20" s="298">
        <v>29891.200000000001</v>
      </c>
      <c r="K20" s="299"/>
      <c r="L20" s="298">
        <v>14169</v>
      </c>
      <c r="M20" s="299"/>
      <c r="N20" s="40" t="s">
        <v>25</v>
      </c>
      <c r="O20" s="20"/>
      <c r="P20" s="26"/>
    </row>
    <row r="21" spans="1:16" ht="15" customHeight="1" x14ac:dyDescent="0.25">
      <c r="A21" s="21"/>
      <c r="B21" s="22">
        <v>21</v>
      </c>
      <c r="C21" s="39" t="s">
        <v>26</v>
      </c>
      <c r="D21" s="248">
        <v>54</v>
      </c>
      <c r="E21" s="250"/>
      <c r="F21" s="248">
        <v>588</v>
      </c>
      <c r="G21" s="250"/>
      <c r="H21" s="300">
        <v>3073.3</v>
      </c>
      <c r="I21" s="301"/>
      <c r="J21" s="298">
        <v>37253.699999999997</v>
      </c>
      <c r="K21" s="299"/>
      <c r="L21" s="302">
        <v>12334.3</v>
      </c>
      <c r="M21" s="303"/>
      <c r="N21" s="36" t="s">
        <v>27</v>
      </c>
      <c r="O21" s="20">
        <v>21</v>
      </c>
      <c r="P21" s="26"/>
    </row>
    <row r="22" spans="1:16" ht="15" customHeight="1" x14ac:dyDescent="0.25">
      <c r="A22" s="21"/>
      <c r="B22" s="22">
        <v>22</v>
      </c>
      <c r="C22" s="39" t="s">
        <v>322</v>
      </c>
      <c r="D22" s="248">
        <v>281</v>
      </c>
      <c r="E22" s="250"/>
      <c r="F22" s="248">
        <v>1597</v>
      </c>
      <c r="G22" s="250"/>
      <c r="H22" s="298">
        <v>9072.6</v>
      </c>
      <c r="I22" s="299"/>
      <c r="J22" s="298">
        <v>50148.4</v>
      </c>
      <c r="K22" s="299"/>
      <c r="L22" s="298">
        <v>22167.7</v>
      </c>
      <c r="M22" s="299"/>
      <c r="N22" s="36" t="s">
        <v>312</v>
      </c>
      <c r="O22" s="20">
        <v>22</v>
      </c>
      <c r="P22" s="26"/>
    </row>
    <row r="23" spans="1:16" ht="15" customHeight="1" x14ac:dyDescent="0.25">
      <c r="A23" s="21"/>
      <c r="B23" s="22">
        <v>23</v>
      </c>
      <c r="C23" s="39" t="s">
        <v>28</v>
      </c>
      <c r="D23" s="62"/>
      <c r="E23" s="62"/>
      <c r="F23" s="220"/>
      <c r="G23" s="227"/>
      <c r="H23" s="300"/>
      <c r="I23" s="301"/>
      <c r="J23" s="298"/>
      <c r="K23" s="299"/>
      <c r="L23" s="302"/>
      <c r="M23" s="303"/>
      <c r="N23" s="36" t="s">
        <v>29</v>
      </c>
      <c r="O23" s="20">
        <v>23</v>
      </c>
      <c r="P23" s="26"/>
    </row>
    <row r="24" spans="1:16" ht="15" customHeight="1" x14ac:dyDescent="0.25">
      <c r="A24" s="21"/>
      <c r="B24" s="22"/>
      <c r="C24" s="39" t="s">
        <v>30</v>
      </c>
      <c r="D24" s="240" t="s">
        <v>3</v>
      </c>
      <c r="E24" s="242"/>
      <c r="F24" s="248" t="s">
        <v>3</v>
      </c>
      <c r="G24" s="250"/>
      <c r="H24" s="300" t="s">
        <v>3</v>
      </c>
      <c r="I24" s="301"/>
      <c r="J24" s="298" t="s">
        <v>3</v>
      </c>
      <c r="K24" s="299"/>
      <c r="L24" s="302" t="s">
        <v>3</v>
      </c>
      <c r="M24" s="303"/>
      <c r="N24" s="36" t="s">
        <v>31</v>
      </c>
      <c r="O24" s="20"/>
      <c r="P24" s="26"/>
    </row>
    <row r="25" spans="1:16" ht="15" customHeight="1" x14ac:dyDescent="0.25">
      <c r="A25" s="21"/>
      <c r="B25" s="22">
        <v>24</v>
      </c>
      <c r="C25" s="213" t="s">
        <v>32</v>
      </c>
      <c r="D25" s="248">
        <v>200</v>
      </c>
      <c r="E25" s="250"/>
      <c r="F25" s="248">
        <v>1893</v>
      </c>
      <c r="G25" s="250"/>
      <c r="H25" s="300">
        <v>14041.6</v>
      </c>
      <c r="I25" s="301"/>
      <c r="J25" s="298">
        <v>97500.3</v>
      </c>
      <c r="K25" s="299"/>
      <c r="L25" s="302">
        <v>52320</v>
      </c>
      <c r="M25" s="303"/>
      <c r="N25" s="36" t="s">
        <v>33</v>
      </c>
      <c r="O25" s="20">
        <v>24</v>
      </c>
      <c r="P25" s="26"/>
    </row>
    <row r="26" spans="1:16" ht="15" customHeight="1" x14ac:dyDescent="0.25">
      <c r="A26" s="21"/>
      <c r="B26" s="22">
        <v>25</v>
      </c>
      <c r="C26" s="38" t="s">
        <v>34</v>
      </c>
      <c r="D26" s="248">
        <v>188</v>
      </c>
      <c r="E26" s="250"/>
      <c r="F26" s="248">
        <v>1534</v>
      </c>
      <c r="G26" s="250"/>
      <c r="H26" s="298">
        <v>6163.2</v>
      </c>
      <c r="I26" s="299"/>
      <c r="J26" s="298">
        <v>43296.5</v>
      </c>
      <c r="K26" s="299"/>
      <c r="L26" s="298">
        <v>17015</v>
      </c>
      <c r="M26" s="299"/>
      <c r="N26" s="36" t="s">
        <v>35</v>
      </c>
      <c r="O26" s="20">
        <v>25</v>
      </c>
      <c r="P26" s="26"/>
    </row>
    <row r="27" spans="1:16" ht="15" customHeight="1" x14ac:dyDescent="0.25">
      <c r="A27" s="21"/>
      <c r="B27" s="22">
        <v>26</v>
      </c>
      <c r="C27" s="38" t="s">
        <v>36</v>
      </c>
      <c r="D27" s="62"/>
      <c r="E27" s="62"/>
      <c r="F27" s="220"/>
      <c r="G27" s="227"/>
      <c r="H27" s="300"/>
      <c r="I27" s="301"/>
      <c r="J27" s="298"/>
      <c r="K27" s="299"/>
      <c r="L27" s="302"/>
      <c r="M27" s="303"/>
      <c r="N27" s="36" t="s">
        <v>37</v>
      </c>
      <c r="O27" s="20">
        <v>26</v>
      </c>
      <c r="P27" s="26"/>
    </row>
    <row r="28" spans="1:16" ht="15" customHeight="1" x14ac:dyDescent="0.25">
      <c r="A28" s="41"/>
      <c r="B28" s="42"/>
      <c r="C28" s="43" t="s">
        <v>38</v>
      </c>
      <c r="D28" s="253">
        <v>1747</v>
      </c>
      <c r="E28" s="255"/>
      <c r="F28" s="253">
        <v>10390</v>
      </c>
      <c r="G28" s="255"/>
      <c r="H28" s="304">
        <v>41961.7</v>
      </c>
      <c r="I28" s="305"/>
      <c r="J28" s="306">
        <v>403849.4</v>
      </c>
      <c r="K28" s="307"/>
      <c r="L28" s="308">
        <v>167131.6</v>
      </c>
      <c r="M28" s="309"/>
      <c r="N28" s="45" t="s">
        <v>164</v>
      </c>
      <c r="O28" s="214"/>
      <c r="P28" s="215"/>
    </row>
    <row r="29" spans="1:16" ht="15" customHeight="1" x14ac:dyDescent="0.25">
      <c r="A29" s="21"/>
      <c r="B29" s="22">
        <v>27</v>
      </c>
      <c r="C29" s="39" t="s">
        <v>39</v>
      </c>
      <c r="D29" s="248">
        <v>53</v>
      </c>
      <c r="E29" s="250"/>
      <c r="F29" s="248">
        <v>302</v>
      </c>
      <c r="G29" s="250"/>
      <c r="H29" s="300">
        <v>1263.5999999999999</v>
      </c>
      <c r="I29" s="301"/>
      <c r="J29" s="298">
        <v>9192.5</v>
      </c>
      <c r="K29" s="299"/>
      <c r="L29" s="302">
        <v>4686.1000000000004</v>
      </c>
      <c r="M29" s="303"/>
      <c r="N29" s="36" t="s">
        <v>40</v>
      </c>
      <c r="O29" s="20">
        <v>27</v>
      </c>
      <c r="P29" s="26"/>
    </row>
    <row r="30" spans="1:16" ht="15" customHeight="1" x14ac:dyDescent="0.25">
      <c r="A30" s="21"/>
      <c r="B30" s="22">
        <v>28</v>
      </c>
      <c r="C30" s="39" t="s">
        <v>41</v>
      </c>
      <c r="D30" s="62"/>
      <c r="E30" s="62"/>
      <c r="F30" s="220"/>
      <c r="G30" s="227"/>
      <c r="H30" s="298"/>
      <c r="I30" s="299"/>
      <c r="J30" s="298"/>
      <c r="K30" s="299"/>
      <c r="L30" s="298"/>
      <c r="M30" s="299"/>
      <c r="N30" s="36" t="s">
        <v>42</v>
      </c>
      <c r="O30" s="20">
        <v>28</v>
      </c>
      <c r="P30" s="26"/>
    </row>
    <row r="31" spans="1:16" ht="15" customHeight="1" x14ac:dyDescent="0.25">
      <c r="A31" s="21"/>
      <c r="B31" s="22"/>
      <c r="C31" s="39" t="s">
        <v>43</v>
      </c>
      <c r="D31" s="248">
        <v>3573</v>
      </c>
      <c r="E31" s="250"/>
      <c r="F31" s="248">
        <v>8735</v>
      </c>
      <c r="G31" s="250"/>
      <c r="H31" s="300">
        <v>17253.2</v>
      </c>
      <c r="I31" s="301"/>
      <c r="J31" s="298">
        <v>251903.1</v>
      </c>
      <c r="K31" s="299"/>
      <c r="L31" s="302">
        <v>100700.8</v>
      </c>
      <c r="M31" s="303"/>
      <c r="N31" s="36" t="s">
        <v>44</v>
      </c>
      <c r="O31" s="20"/>
      <c r="P31" s="26"/>
    </row>
    <row r="32" spans="1:16" ht="15" customHeight="1" x14ac:dyDescent="0.25">
      <c r="A32" s="21"/>
      <c r="B32" s="22">
        <v>29</v>
      </c>
      <c r="C32" s="39" t="s">
        <v>45</v>
      </c>
      <c r="D32" s="62"/>
      <c r="E32" s="62"/>
      <c r="F32" s="220"/>
      <c r="G32" s="227"/>
      <c r="H32" s="300"/>
      <c r="I32" s="301"/>
      <c r="J32" s="298"/>
      <c r="K32" s="299"/>
      <c r="L32" s="302"/>
      <c r="M32" s="303"/>
      <c r="N32" s="36" t="s">
        <v>46</v>
      </c>
      <c r="O32" s="3">
        <v>29</v>
      </c>
      <c r="P32" s="48"/>
    </row>
    <row r="33" spans="1:30" ht="15" customHeight="1" x14ac:dyDescent="0.25">
      <c r="A33" s="21"/>
      <c r="B33" s="22"/>
      <c r="C33" s="39" t="s">
        <v>47</v>
      </c>
      <c r="D33" s="248">
        <v>189</v>
      </c>
      <c r="E33" s="250"/>
      <c r="F33" s="248">
        <v>473</v>
      </c>
      <c r="G33" s="250"/>
      <c r="H33" s="300">
        <v>1019</v>
      </c>
      <c r="I33" s="301"/>
      <c r="J33" s="298">
        <v>10053.6</v>
      </c>
      <c r="K33" s="299"/>
      <c r="L33" s="302">
        <v>5929.1</v>
      </c>
      <c r="M33" s="303"/>
      <c r="N33" s="36" t="s">
        <v>165</v>
      </c>
      <c r="O33" s="20"/>
      <c r="P33" s="26"/>
    </row>
    <row r="34" spans="1:30" ht="15" customHeight="1" x14ac:dyDescent="0.25">
      <c r="A34" s="21"/>
      <c r="B34" s="22">
        <v>30</v>
      </c>
      <c r="C34" s="39" t="s">
        <v>48</v>
      </c>
      <c r="D34" s="62"/>
      <c r="E34" s="62"/>
      <c r="F34" s="220"/>
      <c r="G34" s="227"/>
      <c r="H34" s="300"/>
      <c r="I34" s="301"/>
      <c r="J34" s="298"/>
      <c r="K34" s="299"/>
      <c r="L34" s="302"/>
      <c r="M34" s="303"/>
      <c r="N34" s="36" t="s">
        <v>49</v>
      </c>
      <c r="O34" s="20">
        <v>30</v>
      </c>
      <c r="P34" s="26"/>
    </row>
    <row r="35" spans="1:30" ht="15" customHeight="1" x14ac:dyDescent="0.25">
      <c r="A35" s="21"/>
      <c r="B35" s="22"/>
      <c r="C35" s="39" t="s">
        <v>50</v>
      </c>
      <c r="D35" s="240" t="s">
        <v>83</v>
      </c>
      <c r="E35" s="242"/>
      <c r="F35" s="248" t="s">
        <v>83</v>
      </c>
      <c r="G35" s="250"/>
      <c r="H35" s="300" t="s">
        <v>83</v>
      </c>
      <c r="I35" s="301"/>
      <c r="J35" s="298" t="s">
        <v>83</v>
      </c>
      <c r="K35" s="299"/>
      <c r="L35" s="302" t="s">
        <v>83</v>
      </c>
      <c r="M35" s="303"/>
      <c r="N35" s="36" t="s">
        <v>52</v>
      </c>
      <c r="O35" s="3"/>
      <c r="P35" s="48"/>
    </row>
    <row r="36" spans="1:30" ht="15" customHeight="1" x14ac:dyDescent="0.25">
      <c r="A36" s="21"/>
      <c r="B36" s="22">
        <v>31</v>
      </c>
      <c r="C36" s="39" t="s">
        <v>53</v>
      </c>
      <c r="D36" s="24"/>
      <c r="E36" s="24"/>
      <c r="F36" s="220"/>
      <c r="G36" s="227"/>
      <c r="H36" s="300"/>
      <c r="I36" s="301"/>
      <c r="J36" s="298"/>
      <c r="K36" s="299"/>
      <c r="L36" s="302"/>
      <c r="M36" s="303"/>
      <c r="N36" s="36" t="s">
        <v>54</v>
      </c>
      <c r="O36" s="3">
        <v>31</v>
      </c>
      <c r="P36" s="48"/>
    </row>
    <row r="37" spans="1:30" ht="15" customHeight="1" x14ac:dyDescent="0.25">
      <c r="A37" s="21"/>
      <c r="B37" s="22"/>
      <c r="C37" s="39" t="s">
        <v>323</v>
      </c>
      <c r="D37" s="248">
        <v>88</v>
      </c>
      <c r="E37" s="250"/>
      <c r="F37" s="248">
        <v>315</v>
      </c>
      <c r="G37" s="250"/>
      <c r="H37" s="300">
        <v>980</v>
      </c>
      <c r="I37" s="301"/>
      <c r="J37" s="298">
        <v>5715.5</v>
      </c>
      <c r="K37" s="299"/>
      <c r="L37" s="298">
        <v>3033.8</v>
      </c>
      <c r="M37" s="299"/>
      <c r="N37" s="36" t="s">
        <v>313</v>
      </c>
      <c r="O37" s="3"/>
      <c r="P37" s="48"/>
    </row>
    <row r="38" spans="1:30" ht="15" customHeight="1" x14ac:dyDescent="0.25">
      <c r="A38" s="21"/>
      <c r="B38" s="22">
        <v>32</v>
      </c>
      <c r="C38" s="39" t="s">
        <v>55</v>
      </c>
      <c r="D38" s="62"/>
      <c r="E38" s="62"/>
      <c r="F38" s="220"/>
      <c r="G38" s="227"/>
      <c r="H38" s="300"/>
      <c r="I38" s="301"/>
      <c r="J38" s="298"/>
      <c r="K38" s="299"/>
      <c r="L38" s="298"/>
      <c r="M38" s="299"/>
      <c r="N38" s="36" t="s">
        <v>167</v>
      </c>
      <c r="O38" s="3">
        <v>32</v>
      </c>
      <c r="P38" s="48"/>
    </row>
    <row r="39" spans="1:30" s="161" customFormat="1" ht="15" customHeight="1" x14ac:dyDescent="0.25">
      <c r="A39" s="21"/>
      <c r="B39" s="22"/>
      <c r="C39" s="38" t="s">
        <v>56</v>
      </c>
      <c r="D39" s="240" t="s">
        <v>3</v>
      </c>
      <c r="E39" s="242"/>
      <c r="F39" s="240" t="s">
        <v>3</v>
      </c>
      <c r="G39" s="242"/>
      <c r="H39" s="300" t="s">
        <v>3</v>
      </c>
      <c r="I39" s="301"/>
      <c r="J39" s="298" t="s">
        <v>3</v>
      </c>
      <c r="K39" s="299"/>
      <c r="L39" s="298" t="s">
        <v>3</v>
      </c>
      <c r="M39" s="299"/>
      <c r="N39" s="36" t="s">
        <v>57</v>
      </c>
      <c r="O39" s="3"/>
      <c r="P39" s="48"/>
    </row>
    <row r="40" spans="1:30" s="197" customFormat="1" ht="15" customHeight="1" x14ac:dyDescent="0.25">
      <c r="A40" s="21"/>
      <c r="B40" s="22">
        <v>33</v>
      </c>
      <c r="C40" s="23" t="s">
        <v>58</v>
      </c>
      <c r="D40" s="62"/>
      <c r="E40" s="62"/>
      <c r="F40" s="220"/>
      <c r="G40" s="227"/>
      <c r="H40" s="298"/>
      <c r="I40" s="299"/>
      <c r="J40" s="298"/>
      <c r="K40" s="299"/>
      <c r="L40" s="298"/>
      <c r="M40" s="299"/>
      <c r="N40" s="25" t="s">
        <v>59</v>
      </c>
      <c r="O40" s="3">
        <v>33</v>
      </c>
      <c r="P40" s="48"/>
      <c r="Q40" s="196"/>
    </row>
    <row r="41" spans="1:30" s="197" customFormat="1" ht="15" customHeight="1" x14ac:dyDescent="0.25">
      <c r="A41" s="21"/>
      <c r="B41" s="22"/>
      <c r="C41" s="38" t="s">
        <v>324</v>
      </c>
      <c r="D41" s="248">
        <v>91</v>
      </c>
      <c r="E41" s="250"/>
      <c r="F41" s="248">
        <v>190</v>
      </c>
      <c r="G41" s="250"/>
      <c r="H41" s="298">
        <v>496.1</v>
      </c>
      <c r="I41" s="299"/>
      <c r="J41" s="298">
        <v>2013.3</v>
      </c>
      <c r="K41" s="299"/>
      <c r="L41" s="298">
        <v>1282.3</v>
      </c>
      <c r="M41" s="299"/>
      <c r="N41" s="36" t="s">
        <v>314</v>
      </c>
      <c r="O41" s="20"/>
      <c r="P41" s="26"/>
      <c r="R41" s="201"/>
      <c r="S41" s="201"/>
      <c r="T41" s="201"/>
      <c r="U41" s="201"/>
      <c r="V41" s="201"/>
      <c r="W41" s="201"/>
      <c r="X41" s="201"/>
      <c r="Y41" s="201"/>
      <c r="Z41" s="201"/>
      <c r="AA41" s="201"/>
      <c r="AB41" s="201"/>
      <c r="AC41" s="201"/>
      <c r="AD41" s="201"/>
    </row>
    <row r="42" spans="1:30" s="197" customFormat="1" ht="15" customHeight="1" x14ac:dyDescent="0.25">
      <c r="A42" s="21"/>
      <c r="B42" s="22">
        <v>34</v>
      </c>
      <c r="C42" s="38" t="s">
        <v>60</v>
      </c>
      <c r="D42" s="62"/>
      <c r="E42" s="62"/>
      <c r="F42" s="220"/>
      <c r="G42" s="227"/>
      <c r="H42" s="298"/>
      <c r="I42" s="299"/>
      <c r="J42" s="298"/>
      <c r="K42" s="299"/>
      <c r="L42" s="298"/>
      <c r="M42" s="299"/>
      <c r="N42" s="25" t="s">
        <v>61</v>
      </c>
      <c r="O42" s="20">
        <v>34</v>
      </c>
      <c r="P42" s="26"/>
      <c r="R42" s="201"/>
      <c r="S42" s="201"/>
      <c r="T42" s="201"/>
      <c r="U42" s="201"/>
      <c r="V42" s="201"/>
      <c r="W42" s="201"/>
      <c r="X42" s="201"/>
      <c r="Y42" s="201"/>
      <c r="Z42" s="201"/>
      <c r="AA42" s="201"/>
      <c r="AB42" s="201"/>
      <c r="AC42" s="201"/>
      <c r="AD42" s="201"/>
    </row>
    <row r="43" spans="1:30" ht="15" customHeight="1" x14ac:dyDescent="0.25">
      <c r="A43" s="21"/>
      <c r="B43" s="22"/>
      <c r="C43" s="38" t="s">
        <v>325</v>
      </c>
      <c r="D43" s="248">
        <v>21</v>
      </c>
      <c r="E43" s="250"/>
      <c r="F43" s="248">
        <v>88</v>
      </c>
      <c r="G43" s="250"/>
      <c r="H43" s="298">
        <v>267.3</v>
      </c>
      <c r="I43" s="299"/>
      <c r="J43" s="298">
        <v>853.6</v>
      </c>
      <c r="K43" s="299"/>
      <c r="L43" s="298">
        <v>423.7</v>
      </c>
      <c r="M43" s="299"/>
      <c r="N43" s="216" t="s">
        <v>315</v>
      </c>
      <c r="O43" s="20"/>
      <c r="P43" s="26"/>
    </row>
    <row r="44" spans="1:30" ht="15" customHeight="1" x14ac:dyDescent="0.25">
      <c r="A44" s="21"/>
      <c r="B44" s="22">
        <v>35</v>
      </c>
      <c r="C44" s="38" t="s">
        <v>62</v>
      </c>
      <c r="D44" s="240" t="s">
        <v>3</v>
      </c>
      <c r="E44" s="242"/>
      <c r="F44" s="240" t="s">
        <v>3</v>
      </c>
      <c r="G44" s="242"/>
      <c r="H44" s="298" t="s">
        <v>3</v>
      </c>
      <c r="I44" s="299"/>
      <c r="J44" s="298" t="s">
        <v>3</v>
      </c>
      <c r="K44" s="299"/>
      <c r="L44" s="298" t="s">
        <v>3</v>
      </c>
      <c r="M44" s="299"/>
      <c r="N44" s="216" t="s">
        <v>63</v>
      </c>
      <c r="O44" s="20">
        <v>35</v>
      </c>
      <c r="P44" s="26"/>
    </row>
    <row r="45" spans="1:30" ht="15" customHeight="1" x14ac:dyDescent="0.25">
      <c r="A45" s="21"/>
      <c r="B45" s="22">
        <v>36</v>
      </c>
      <c r="C45" s="39" t="s">
        <v>64</v>
      </c>
      <c r="D45" s="62"/>
      <c r="E45" s="62"/>
      <c r="F45" s="220"/>
      <c r="G45" s="227"/>
      <c r="H45" s="298"/>
      <c r="I45" s="299"/>
      <c r="J45" s="298"/>
      <c r="K45" s="299"/>
      <c r="L45" s="298"/>
      <c r="M45" s="299"/>
      <c r="N45" s="36" t="s">
        <v>65</v>
      </c>
      <c r="O45" s="3">
        <v>36</v>
      </c>
      <c r="P45" s="48"/>
    </row>
    <row r="46" spans="1:30" ht="15" customHeight="1" x14ac:dyDescent="0.25">
      <c r="A46" s="21"/>
      <c r="B46" s="22"/>
      <c r="C46" s="37" t="s">
        <v>326</v>
      </c>
      <c r="D46" s="248">
        <v>2616</v>
      </c>
      <c r="E46" s="250"/>
      <c r="F46" s="248">
        <v>7984</v>
      </c>
      <c r="G46" s="250"/>
      <c r="H46" s="298">
        <v>23055.3</v>
      </c>
      <c r="I46" s="299"/>
      <c r="J46" s="298">
        <v>193594.6</v>
      </c>
      <c r="K46" s="299"/>
      <c r="L46" s="298">
        <v>86967.9</v>
      </c>
      <c r="M46" s="299"/>
      <c r="N46" s="25" t="s">
        <v>316</v>
      </c>
      <c r="O46" s="3"/>
      <c r="P46" s="48"/>
    </row>
    <row r="47" spans="1:30" ht="15" customHeight="1" x14ac:dyDescent="0.25">
      <c r="A47" s="21"/>
      <c r="B47" s="22">
        <v>37</v>
      </c>
      <c r="C47" s="37" t="s">
        <v>66</v>
      </c>
      <c r="D47" s="292">
        <v>79</v>
      </c>
      <c r="E47" s="293"/>
      <c r="F47" s="292">
        <v>125</v>
      </c>
      <c r="G47" s="293"/>
      <c r="H47" s="294">
        <v>192.2</v>
      </c>
      <c r="I47" s="295"/>
      <c r="J47" s="294">
        <v>5119.3999999999996</v>
      </c>
      <c r="K47" s="295"/>
      <c r="L47" s="294">
        <v>1692.6</v>
      </c>
      <c r="M47" s="295"/>
      <c r="N47" s="36" t="s">
        <v>166</v>
      </c>
      <c r="O47" s="20">
        <v>37</v>
      </c>
      <c r="P47" s="26"/>
    </row>
    <row r="48" spans="1:30" ht="15" customHeight="1" x14ac:dyDescent="0.25">
      <c r="A48" s="222" t="s">
        <v>67</v>
      </c>
      <c r="B48" s="223"/>
      <c r="C48" s="217" t="s">
        <v>68</v>
      </c>
      <c r="D48" s="244">
        <v>413</v>
      </c>
      <c r="E48" s="246"/>
      <c r="F48" s="244">
        <v>2860</v>
      </c>
      <c r="G48" s="246"/>
      <c r="H48" s="296">
        <v>33978.400000000001</v>
      </c>
      <c r="I48" s="297"/>
      <c r="J48" s="296">
        <v>359222</v>
      </c>
      <c r="K48" s="297"/>
      <c r="L48" s="296">
        <v>158122.5</v>
      </c>
      <c r="M48" s="297"/>
      <c r="N48" s="224" t="s">
        <v>69</v>
      </c>
      <c r="O48" s="225"/>
      <c r="P48" s="226" t="s">
        <v>70</v>
      </c>
    </row>
    <row r="49" spans="1:26" ht="15" customHeight="1" x14ac:dyDescent="0.25">
      <c r="A49" s="41"/>
      <c r="B49" s="42"/>
      <c r="C49" s="218" t="s">
        <v>71</v>
      </c>
      <c r="D49" s="288">
        <v>15322</v>
      </c>
      <c r="E49" s="289"/>
      <c r="F49" s="288">
        <v>67052</v>
      </c>
      <c r="G49" s="289"/>
      <c r="H49" s="290">
        <v>251149.60000000003</v>
      </c>
      <c r="I49" s="291"/>
      <c r="J49" s="290">
        <v>2293632.4000000004</v>
      </c>
      <c r="K49" s="291"/>
      <c r="L49" s="290">
        <v>1046536</v>
      </c>
      <c r="M49" s="291"/>
      <c r="N49" s="219" t="s">
        <v>72</v>
      </c>
      <c r="O49" s="214"/>
      <c r="P49" s="215"/>
    </row>
    <row r="50" spans="1:26" s="2" customFormat="1" ht="12.75" customHeight="1" x14ac:dyDescent="0.25">
      <c r="A50" s="2" t="s">
        <v>249</v>
      </c>
      <c r="B50" s="59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60" t="s">
        <v>240</v>
      </c>
      <c r="Q50" s="3"/>
      <c r="R50" s="20"/>
      <c r="U50" s="12"/>
    </row>
    <row r="51" spans="1:26" s="2" customFormat="1" ht="12.75" customHeight="1" x14ac:dyDescent="0.25">
      <c r="A51" s="59" t="s">
        <v>234</v>
      </c>
      <c r="B51" s="59"/>
      <c r="D51" s="24"/>
      <c r="E51" s="24"/>
      <c r="F51" s="24"/>
      <c r="G51" s="24"/>
      <c r="H51" s="24"/>
      <c r="I51" s="24"/>
      <c r="J51" s="24"/>
      <c r="K51" s="24"/>
      <c r="L51" s="61"/>
      <c r="M51" s="24"/>
      <c r="N51" s="24"/>
      <c r="O51" s="24"/>
      <c r="P51" s="60" t="s">
        <v>241</v>
      </c>
      <c r="Q51" s="24"/>
      <c r="S51" s="12"/>
      <c r="T51" s="12"/>
      <c r="U51" s="12"/>
      <c r="V51" s="12"/>
      <c r="W51" s="12"/>
      <c r="X51" s="12"/>
      <c r="Y51" s="12"/>
      <c r="Z51" s="12"/>
    </row>
    <row r="52" spans="1:26" s="2" customFormat="1" ht="12.75" customHeight="1" x14ac:dyDescent="0.25">
      <c r="A52" s="59" t="s">
        <v>235</v>
      </c>
      <c r="B52" s="59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60" t="s">
        <v>242</v>
      </c>
      <c r="Q52" s="24"/>
      <c r="S52" s="12"/>
      <c r="T52" s="12"/>
      <c r="U52" s="12"/>
      <c r="V52" s="12"/>
      <c r="W52" s="12"/>
      <c r="X52" s="12"/>
      <c r="Y52" s="12"/>
      <c r="Z52" s="12"/>
    </row>
    <row r="53" spans="1:26" s="2" customFormat="1" ht="12.75" customHeight="1" x14ac:dyDescent="0.25">
      <c r="A53" s="59" t="s">
        <v>236</v>
      </c>
      <c r="B53" s="59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60" t="s">
        <v>243</v>
      </c>
      <c r="Q53" s="24"/>
      <c r="S53" s="12"/>
      <c r="T53" s="12"/>
      <c r="U53" s="12"/>
      <c r="V53" s="12"/>
      <c r="W53" s="12"/>
      <c r="X53" s="12"/>
      <c r="Y53" s="12"/>
      <c r="Z53" s="12"/>
    </row>
    <row r="54" spans="1:26" s="2" customFormat="1" ht="12.75" customHeight="1" x14ac:dyDescent="0.25">
      <c r="A54" s="59" t="s">
        <v>237</v>
      </c>
      <c r="B54" s="5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60" t="s">
        <v>244</v>
      </c>
      <c r="Q54" s="24"/>
      <c r="S54" s="12"/>
      <c r="T54" s="12"/>
      <c r="U54" s="12"/>
      <c r="V54" s="12"/>
      <c r="W54" s="12"/>
      <c r="X54" s="12"/>
      <c r="Y54" s="12"/>
      <c r="Z54" s="12"/>
    </row>
    <row r="55" spans="1:26" s="2" customFormat="1" ht="12.75" customHeight="1" x14ac:dyDescent="0.25">
      <c r="A55" s="59" t="s">
        <v>238</v>
      </c>
      <c r="B55" s="59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60" t="s">
        <v>245</v>
      </c>
      <c r="Q55" s="24"/>
      <c r="S55" s="12"/>
      <c r="T55" s="12"/>
      <c r="U55" s="12"/>
      <c r="V55" s="12"/>
      <c r="W55" s="12"/>
      <c r="X55" s="12"/>
      <c r="Y55" s="12"/>
      <c r="Z55" s="12"/>
    </row>
    <row r="56" spans="1:26" s="2" customFormat="1" ht="12.75" customHeight="1" x14ac:dyDescent="0.25">
      <c r="A56" s="59" t="s">
        <v>239</v>
      </c>
      <c r="B56" s="59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60" t="s">
        <v>246</v>
      </c>
      <c r="Q56" s="24"/>
      <c r="R56" s="24"/>
    </row>
    <row r="57" spans="1:26" x14ac:dyDescent="0.3">
      <c r="A57" s="59"/>
      <c r="B57" s="59"/>
      <c r="C57" s="2"/>
    </row>
    <row r="58" spans="1:26" x14ac:dyDescent="0.3">
      <c r="A58" s="59"/>
      <c r="B58" s="59"/>
      <c r="C58" s="2"/>
    </row>
    <row r="59" spans="1:26" x14ac:dyDescent="0.3">
      <c r="A59" s="59"/>
      <c r="B59" s="59"/>
      <c r="C59" s="2"/>
    </row>
    <row r="60" spans="1:26" x14ac:dyDescent="0.3">
      <c r="A60" s="59"/>
      <c r="B60" s="59"/>
      <c r="C60" s="2"/>
    </row>
    <row r="61" spans="1:26" x14ac:dyDescent="0.3">
      <c r="A61" s="59"/>
      <c r="B61" s="59"/>
      <c r="C61" s="2"/>
    </row>
    <row r="62" spans="1:26" x14ac:dyDescent="0.3">
      <c r="A62" s="59"/>
      <c r="B62" s="59"/>
      <c r="C62" s="2"/>
    </row>
    <row r="63" spans="1:26" x14ac:dyDescent="0.3">
      <c r="A63" s="59"/>
      <c r="B63" s="59"/>
      <c r="C63" s="2"/>
    </row>
    <row r="64" spans="1:26" x14ac:dyDescent="0.3">
      <c r="A64" s="59"/>
      <c r="B64" s="59"/>
      <c r="C64" s="2"/>
    </row>
    <row r="65" spans="1:3" x14ac:dyDescent="0.3">
      <c r="A65" s="59"/>
      <c r="B65" s="59"/>
      <c r="C65" s="2"/>
    </row>
    <row r="66" spans="1:3" x14ac:dyDescent="0.3">
      <c r="A66" s="59"/>
      <c r="B66" s="59"/>
      <c r="C66" s="2"/>
    </row>
    <row r="67" spans="1:3" x14ac:dyDescent="0.3">
      <c r="A67" s="59"/>
      <c r="B67" s="59"/>
      <c r="C67" s="2"/>
    </row>
    <row r="68" spans="1:3" x14ac:dyDescent="0.3">
      <c r="A68" s="59"/>
      <c r="B68" s="59"/>
      <c r="C68" s="2"/>
    </row>
    <row r="69" spans="1:3" x14ac:dyDescent="0.3">
      <c r="A69" s="59"/>
      <c r="B69" s="59"/>
      <c r="C69" s="2"/>
    </row>
    <row r="70" spans="1:3" x14ac:dyDescent="0.3">
      <c r="A70" s="59"/>
      <c r="B70" s="59"/>
      <c r="C70" s="2"/>
    </row>
    <row r="71" spans="1:3" x14ac:dyDescent="0.3">
      <c r="A71" s="59"/>
      <c r="B71" s="59"/>
      <c r="C71" s="2"/>
    </row>
    <row r="72" spans="1:3" x14ac:dyDescent="0.3">
      <c r="A72" s="59"/>
      <c r="B72" s="59"/>
      <c r="C72" s="2"/>
    </row>
    <row r="73" spans="1:3" x14ac:dyDescent="0.3">
      <c r="A73" s="59"/>
      <c r="B73" s="59"/>
      <c r="C73" s="2"/>
    </row>
    <row r="74" spans="1:3" x14ac:dyDescent="0.3">
      <c r="A74" s="59"/>
      <c r="B74" s="59"/>
      <c r="C74" s="2"/>
    </row>
    <row r="75" spans="1:3" x14ac:dyDescent="0.3">
      <c r="A75" s="59"/>
      <c r="B75" s="59"/>
      <c r="C75" s="2"/>
    </row>
    <row r="76" spans="1:3" x14ac:dyDescent="0.3">
      <c r="A76" s="59"/>
      <c r="B76" s="59"/>
      <c r="C76" s="2"/>
    </row>
    <row r="77" spans="1:3" x14ac:dyDescent="0.3">
      <c r="A77" s="59"/>
      <c r="B77" s="59"/>
      <c r="C77" s="2"/>
    </row>
    <row r="78" spans="1:3" x14ac:dyDescent="0.3">
      <c r="A78" s="59"/>
      <c r="B78" s="59"/>
      <c r="C78" s="2"/>
    </row>
    <row r="79" spans="1:3" x14ac:dyDescent="0.3">
      <c r="A79" s="59"/>
      <c r="B79" s="59"/>
      <c r="C79" s="2"/>
    </row>
    <row r="80" spans="1:3" x14ac:dyDescent="0.3">
      <c r="A80" s="59"/>
      <c r="B80" s="59"/>
      <c r="C80" s="2"/>
    </row>
    <row r="81" spans="1:3" x14ac:dyDescent="0.3">
      <c r="A81" s="59"/>
      <c r="B81" s="59"/>
      <c r="C81" s="2"/>
    </row>
    <row r="82" spans="1:3" x14ac:dyDescent="0.3">
      <c r="A82" s="59"/>
      <c r="B82" s="59"/>
      <c r="C82" s="2"/>
    </row>
    <row r="83" spans="1:3" x14ac:dyDescent="0.3">
      <c r="A83" s="59"/>
      <c r="B83" s="59"/>
      <c r="C83" s="2"/>
    </row>
    <row r="84" spans="1:3" x14ac:dyDescent="0.3">
      <c r="A84" s="59"/>
      <c r="B84" s="59"/>
      <c r="C84" s="2"/>
    </row>
    <row r="85" spans="1:3" x14ac:dyDescent="0.3">
      <c r="A85" s="59"/>
      <c r="B85" s="59"/>
      <c r="C85" s="2"/>
    </row>
    <row r="86" spans="1:3" x14ac:dyDescent="0.3">
      <c r="A86" s="59"/>
      <c r="B86" s="59"/>
      <c r="C86" s="2"/>
    </row>
    <row r="87" spans="1:3" x14ac:dyDescent="0.3">
      <c r="A87" s="59"/>
      <c r="B87" s="59"/>
      <c r="C87" s="2"/>
    </row>
    <row r="88" spans="1:3" x14ac:dyDescent="0.3">
      <c r="A88" s="59"/>
      <c r="B88" s="59"/>
      <c r="C88" s="2"/>
    </row>
    <row r="89" spans="1:3" x14ac:dyDescent="0.3">
      <c r="A89" s="59"/>
      <c r="B89" s="59"/>
      <c r="C89" s="2"/>
    </row>
    <row r="90" spans="1:3" x14ac:dyDescent="0.3">
      <c r="A90" s="59"/>
      <c r="B90" s="59"/>
      <c r="C90" s="2"/>
    </row>
    <row r="91" spans="1:3" x14ac:dyDescent="0.3">
      <c r="A91" s="59"/>
      <c r="B91" s="59"/>
      <c r="C91" s="2"/>
    </row>
    <row r="92" spans="1:3" x14ac:dyDescent="0.3">
      <c r="A92" s="59"/>
      <c r="B92" s="59"/>
      <c r="C92" s="2"/>
    </row>
  </sheetData>
  <mergeCells count="193">
    <mergeCell ref="J7:J8"/>
    <mergeCell ref="K7:K8"/>
    <mergeCell ref="L7:L8"/>
    <mergeCell ref="M7:M8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G7:G8"/>
    <mergeCell ref="H7:H8"/>
    <mergeCell ref="I7:I8"/>
    <mergeCell ref="D9:E9"/>
    <mergeCell ref="F9:G9"/>
    <mergeCell ref="H9:I9"/>
    <mergeCell ref="J9:K9"/>
    <mergeCell ref="L9:M9"/>
    <mergeCell ref="D10:E10"/>
    <mergeCell ref="F10:G10"/>
    <mergeCell ref="H10:I10"/>
    <mergeCell ref="J10:K10"/>
    <mergeCell ref="L10:M10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15:E15"/>
    <mergeCell ref="F15:G15"/>
    <mergeCell ref="H15:I15"/>
    <mergeCell ref="J15:K15"/>
    <mergeCell ref="L15:M15"/>
    <mergeCell ref="H16:I16"/>
    <mergeCell ref="J16:K16"/>
    <mergeCell ref="L16:M16"/>
    <mergeCell ref="D13:E13"/>
    <mergeCell ref="F13:G13"/>
    <mergeCell ref="H13:I13"/>
    <mergeCell ref="J13:K13"/>
    <mergeCell ref="L13:M13"/>
    <mergeCell ref="H14:I14"/>
    <mergeCell ref="J14:K14"/>
    <mergeCell ref="L14:M14"/>
    <mergeCell ref="H19:I19"/>
    <mergeCell ref="J19:K19"/>
    <mergeCell ref="L19:M19"/>
    <mergeCell ref="D20:E20"/>
    <mergeCell ref="F20:G20"/>
    <mergeCell ref="H20:I20"/>
    <mergeCell ref="J20:K20"/>
    <mergeCell ref="L20:M20"/>
    <mergeCell ref="H17:I17"/>
    <mergeCell ref="J17:K17"/>
    <mergeCell ref="L17:M17"/>
    <mergeCell ref="D18:E18"/>
    <mergeCell ref="F18:G18"/>
    <mergeCell ref="H18:I18"/>
    <mergeCell ref="J18:K18"/>
    <mergeCell ref="L18:M18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9:E29"/>
    <mergeCell ref="F29:G29"/>
    <mergeCell ref="H29:I29"/>
    <mergeCell ref="J29:K29"/>
    <mergeCell ref="L29:M29"/>
    <mergeCell ref="H30:I30"/>
    <mergeCell ref="J30:K30"/>
    <mergeCell ref="L30:M30"/>
    <mergeCell ref="H27:I27"/>
    <mergeCell ref="J27:K27"/>
    <mergeCell ref="L27:M27"/>
    <mergeCell ref="D28:E28"/>
    <mergeCell ref="F28:G28"/>
    <mergeCell ref="H28:I28"/>
    <mergeCell ref="J28:K28"/>
    <mergeCell ref="L28:M28"/>
    <mergeCell ref="D33:E33"/>
    <mergeCell ref="F33:G33"/>
    <mergeCell ref="H33:I33"/>
    <mergeCell ref="J33:K33"/>
    <mergeCell ref="L33:M33"/>
    <mergeCell ref="H34:I34"/>
    <mergeCell ref="J34:K34"/>
    <mergeCell ref="L34:M34"/>
    <mergeCell ref="D31:E31"/>
    <mergeCell ref="F31:G31"/>
    <mergeCell ref="H31:I31"/>
    <mergeCell ref="J31:K31"/>
    <mergeCell ref="L31:M31"/>
    <mergeCell ref="H32:I32"/>
    <mergeCell ref="J32:K32"/>
    <mergeCell ref="L32:M32"/>
    <mergeCell ref="D37:E37"/>
    <mergeCell ref="F37:G37"/>
    <mergeCell ref="H37:I37"/>
    <mergeCell ref="J37:K37"/>
    <mergeCell ref="L37:M37"/>
    <mergeCell ref="H38:I38"/>
    <mergeCell ref="J38:K38"/>
    <mergeCell ref="L38:M38"/>
    <mergeCell ref="D35:E35"/>
    <mergeCell ref="F35:G35"/>
    <mergeCell ref="H35:I35"/>
    <mergeCell ref="J35:K35"/>
    <mergeCell ref="L35:M35"/>
    <mergeCell ref="H36:I36"/>
    <mergeCell ref="J36:K36"/>
    <mergeCell ref="L36:M36"/>
    <mergeCell ref="D41:E41"/>
    <mergeCell ref="F41:G41"/>
    <mergeCell ref="H41:I41"/>
    <mergeCell ref="J41:K41"/>
    <mergeCell ref="L41:M41"/>
    <mergeCell ref="H42:I42"/>
    <mergeCell ref="J42:K42"/>
    <mergeCell ref="L42:M42"/>
    <mergeCell ref="D39:E39"/>
    <mergeCell ref="F39:G39"/>
    <mergeCell ref="H39:I39"/>
    <mergeCell ref="J39:K39"/>
    <mergeCell ref="L39:M39"/>
    <mergeCell ref="H40:I40"/>
    <mergeCell ref="J40:K40"/>
    <mergeCell ref="L40:M40"/>
    <mergeCell ref="H45:I45"/>
    <mergeCell ref="J45:K45"/>
    <mergeCell ref="L45:M45"/>
    <mergeCell ref="D46:E46"/>
    <mergeCell ref="F46:G46"/>
    <mergeCell ref="H46:I46"/>
    <mergeCell ref="J46:K46"/>
    <mergeCell ref="L46:M46"/>
    <mergeCell ref="D43:E43"/>
    <mergeCell ref="F43:G43"/>
    <mergeCell ref="H43:I43"/>
    <mergeCell ref="J43:K43"/>
    <mergeCell ref="L43:M43"/>
    <mergeCell ref="D44:E44"/>
    <mergeCell ref="F44:G44"/>
    <mergeCell ref="H44:I44"/>
    <mergeCell ref="J44:K44"/>
    <mergeCell ref="L44:M44"/>
    <mergeCell ref="D49:E49"/>
    <mergeCell ref="F49:G49"/>
    <mergeCell ref="H49:I49"/>
    <mergeCell ref="J49:K49"/>
    <mergeCell ref="L49:M49"/>
    <mergeCell ref="D47:E47"/>
    <mergeCell ref="F47:G47"/>
    <mergeCell ref="H47:I47"/>
    <mergeCell ref="J47:K47"/>
    <mergeCell ref="L47:M47"/>
    <mergeCell ref="D48:E48"/>
    <mergeCell ref="F48:G48"/>
    <mergeCell ref="H48:I48"/>
    <mergeCell ref="J48:K48"/>
    <mergeCell ref="L48:M48"/>
  </mergeCells>
  <printOptions horizontalCentered="1" verticalCentered="1"/>
  <pageMargins left="0.7" right="0.7" top="0.19" bottom="0.19" header="0.5" footer="0.51"/>
  <pageSetup paperSize="9" scale="90" orientation="landscape" r:id="rId1"/>
  <rowBreaks count="1" manualBreakCount="1">
    <brk id="28" max="1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01"/>
  <sheetViews>
    <sheetView view="pageBreakPreview" zoomScaleSheetLayoutView="100" workbookViewId="0">
      <selection activeCell="S7" sqref="S7:U47"/>
    </sheetView>
  </sheetViews>
  <sheetFormatPr defaultColWidth="11" defaultRowHeight="18" customHeight="1" x14ac:dyDescent="0.25"/>
  <cols>
    <col min="1" max="2" width="2.7109375" style="59" customWidth="1"/>
    <col min="3" max="3" width="26.85546875" style="2" customWidth="1"/>
    <col min="4" max="4" width="9.7109375" style="24" hidden="1" customWidth="1"/>
    <col min="5" max="11" width="9.28515625" style="24" hidden="1" customWidth="1"/>
    <col min="12" max="18" width="9.28515625" style="24" customWidth="1"/>
    <col min="19" max="19" width="28.710937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7" width="8.85546875" style="2" customWidth="1"/>
    <col min="28" max="28" width="9.5703125" style="2" customWidth="1"/>
    <col min="29" max="29" width="10" style="2" customWidth="1"/>
    <col min="30" max="30" width="9" style="2" customWidth="1"/>
    <col min="31" max="31" width="6.42578125" style="2" customWidth="1"/>
    <col min="32" max="32" width="18.42578125" style="2" customWidth="1"/>
    <col min="33" max="16384" width="11" style="2"/>
  </cols>
  <sheetData>
    <row r="1" spans="1:26" ht="18" customHeight="1" x14ac:dyDescent="0.25">
      <c r="A1" s="106" t="s">
        <v>174</v>
      </c>
      <c r="U1" s="11" t="s">
        <v>175</v>
      </c>
    </row>
    <row r="2" spans="1:26" ht="16.5" customHeight="1" x14ac:dyDescent="0.25">
      <c r="C2" s="281" t="s">
        <v>156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26" ht="18.75" customHeight="1" x14ac:dyDescent="0.25">
      <c r="C3" s="282" t="s">
        <v>190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26" ht="21.75" x14ac:dyDescent="0.25">
      <c r="C4" s="283" t="s">
        <v>233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  <c r="W4" s="180"/>
      <c r="X4" s="179"/>
    </row>
    <row r="5" spans="1:26" ht="15.75" customHeight="1" x14ac:dyDescent="0.25"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2"/>
      <c r="T5" s="92"/>
      <c r="U5" s="92"/>
      <c r="V5" s="92"/>
      <c r="W5" s="92"/>
      <c r="Z5" s="12"/>
    </row>
    <row r="6" spans="1:26" ht="18" customHeight="1" x14ac:dyDescent="0.25">
      <c r="A6" s="5" t="s">
        <v>0</v>
      </c>
      <c r="B6" s="6"/>
      <c r="C6" s="7"/>
      <c r="D6" s="105">
        <v>2000</v>
      </c>
      <c r="E6" s="105">
        <v>2001</v>
      </c>
      <c r="F6" s="105">
        <v>2002</v>
      </c>
      <c r="G6" s="105">
        <v>2003</v>
      </c>
      <c r="H6" s="105">
        <v>2004</v>
      </c>
      <c r="I6" s="105">
        <v>2005</v>
      </c>
      <c r="J6" s="105">
        <v>2006</v>
      </c>
      <c r="K6" s="105">
        <v>2007</v>
      </c>
      <c r="L6" s="105">
        <v>2008</v>
      </c>
      <c r="M6" s="105">
        <v>2009</v>
      </c>
      <c r="N6" s="105">
        <v>2010</v>
      </c>
      <c r="O6" s="105">
        <v>2011</v>
      </c>
      <c r="P6" s="105">
        <v>2012</v>
      </c>
      <c r="Q6" s="105">
        <v>2013</v>
      </c>
      <c r="R6" s="105">
        <v>2014</v>
      </c>
      <c r="S6" s="8"/>
      <c r="T6" s="9"/>
      <c r="U6" s="10" t="s">
        <v>162</v>
      </c>
      <c r="V6" s="11"/>
      <c r="W6" s="11"/>
      <c r="Z6" s="12"/>
    </row>
    <row r="7" spans="1:26" ht="18" customHeight="1" x14ac:dyDescent="0.25">
      <c r="A7" s="21" t="s">
        <v>1</v>
      </c>
      <c r="B7" s="22"/>
      <c r="C7" s="15" t="s">
        <v>2</v>
      </c>
      <c r="D7" s="16">
        <v>293.14635661211202</v>
      </c>
      <c r="E7" s="16">
        <v>274</v>
      </c>
      <c r="F7" s="16">
        <v>312</v>
      </c>
      <c r="G7" s="16">
        <v>301</v>
      </c>
      <c r="H7" s="16">
        <v>200</v>
      </c>
      <c r="I7" s="16">
        <v>163</v>
      </c>
      <c r="J7" s="16">
        <v>255</v>
      </c>
      <c r="K7" s="16">
        <v>222</v>
      </c>
      <c r="L7" s="16">
        <v>230</v>
      </c>
      <c r="M7" s="221">
        <v>264</v>
      </c>
      <c r="N7" s="221"/>
      <c r="O7" s="62" t="s">
        <v>3</v>
      </c>
      <c r="P7" s="62" t="s">
        <v>3</v>
      </c>
      <c r="Q7" s="62" t="s">
        <v>3</v>
      </c>
      <c r="R7" s="62" t="s">
        <v>3</v>
      </c>
      <c r="S7" s="17" t="s">
        <v>4</v>
      </c>
      <c r="T7" s="20"/>
      <c r="U7" s="26" t="s">
        <v>5</v>
      </c>
      <c r="V7" s="20"/>
      <c r="W7" s="20"/>
      <c r="Z7" s="12"/>
    </row>
    <row r="8" spans="1:26" ht="18" customHeight="1" x14ac:dyDescent="0.25">
      <c r="A8" s="21" t="s">
        <v>6</v>
      </c>
      <c r="B8" s="22"/>
      <c r="C8" s="38" t="s">
        <v>7</v>
      </c>
      <c r="D8" s="35">
        <f>SUM(D9:D45)</f>
        <v>13776.826962371162</v>
      </c>
      <c r="E8" s="35">
        <v>13966</v>
      </c>
      <c r="F8" s="35">
        <v>13475</v>
      </c>
      <c r="G8" s="35">
        <v>13043</v>
      </c>
      <c r="H8" s="35">
        <v>12033</v>
      </c>
      <c r="I8" s="35">
        <v>11610</v>
      </c>
      <c r="J8" s="35">
        <f>SUM(J9:J45)</f>
        <v>14332</v>
      </c>
      <c r="K8" s="35">
        <f>SUM(K9:K45)</f>
        <v>13881</v>
      </c>
      <c r="L8" s="35">
        <f>SUM(L9:L45)</f>
        <v>13929</v>
      </c>
      <c r="M8" s="35">
        <f>SUM(M9:M45)</f>
        <v>14645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6" t="s">
        <v>8</v>
      </c>
      <c r="T8" s="20"/>
      <c r="U8" s="26" t="s">
        <v>9</v>
      </c>
      <c r="V8" s="20"/>
      <c r="W8" s="20"/>
      <c r="Z8" s="12"/>
    </row>
    <row r="9" spans="1:26" ht="17.100000000000001" customHeight="1" x14ac:dyDescent="0.25">
      <c r="A9" s="21"/>
      <c r="B9" s="22">
        <v>15</v>
      </c>
      <c r="C9" s="37" t="s">
        <v>194</v>
      </c>
      <c r="D9" s="27">
        <v>1827.9106762011413</v>
      </c>
      <c r="E9" s="62">
        <v>1793</v>
      </c>
      <c r="F9" s="62">
        <v>1598</v>
      </c>
      <c r="G9" s="62">
        <v>1540</v>
      </c>
      <c r="H9" s="62">
        <v>1848</v>
      </c>
      <c r="I9" s="62">
        <v>1723</v>
      </c>
      <c r="J9" s="62">
        <v>2213</v>
      </c>
      <c r="K9" s="62">
        <v>1992</v>
      </c>
      <c r="L9" s="62">
        <v>2063</v>
      </c>
      <c r="M9" s="62">
        <v>2179</v>
      </c>
      <c r="N9" s="62" t="s">
        <v>3</v>
      </c>
      <c r="O9" s="62" t="s">
        <v>3</v>
      </c>
      <c r="P9" s="62" t="s">
        <v>3</v>
      </c>
      <c r="Q9" s="62" t="s">
        <v>3</v>
      </c>
      <c r="R9" s="62" t="s">
        <v>3</v>
      </c>
      <c r="S9" s="25" t="s">
        <v>200</v>
      </c>
      <c r="T9" s="20">
        <v>15</v>
      </c>
      <c r="U9" s="26"/>
      <c r="V9" s="20"/>
      <c r="W9" s="20"/>
      <c r="Z9" s="12"/>
    </row>
    <row r="10" spans="1:26" ht="17.100000000000001" customHeight="1" x14ac:dyDescent="0.25">
      <c r="A10" s="21"/>
      <c r="B10" s="22">
        <v>16</v>
      </c>
      <c r="C10" s="38" t="s">
        <v>10</v>
      </c>
      <c r="D10" s="62" t="s">
        <v>3</v>
      </c>
      <c r="E10" s="62" t="s">
        <v>3</v>
      </c>
      <c r="F10" s="62" t="s">
        <v>3</v>
      </c>
      <c r="G10" s="62" t="s">
        <v>3</v>
      </c>
      <c r="H10" s="62" t="s">
        <v>3</v>
      </c>
      <c r="I10" s="62" t="s">
        <v>3</v>
      </c>
      <c r="J10" s="62">
        <v>14</v>
      </c>
      <c r="K10" s="62">
        <v>22</v>
      </c>
      <c r="L10" s="62">
        <v>21</v>
      </c>
      <c r="M10" s="62">
        <v>20</v>
      </c>
      <c r="N10" s="62" t="s">
        <v>3</v>
      </c>
      <c r="O10" s="62" t="s">
        <v>3</v>
      </c>
      <c r="P10" s="62" t="s">
        <v>3</v>
      </c>
      <c r="Q10" s="62" t="s">
        <v>3</v>
      </c>
      <c r="R10" s="62" t="s">
        <v>3</v>
      </c>
      <c r="S10" s="36" t="s">
        <v>11</v>
      </c>
      <c r="T10" s="20">
        <v>16</v>
      </c>
      <c r="U10" s="26"/>
      <c r="V10" s="20"/>
      <c r="W10" s="20"/>
      <c r="Z10" s="12"/>
    </row>
    <row r="11" spans="1:26" ht="17.100000000000001" customHeight="1" x14ac:dyDescent="0.25">
      <c r="A11" s="21"/>
      <c r="B11" s="22">
        <v>17</v>
      </c>
      <c r="C11" s="39" t="s">
        <v>12</v>
      </c>
      <c r="D11" s="27">
        <v>285.06308661156942</v>
      </c>
      <c r="E11" s="62">
        <v>296</v>
      </c>
      <c r="F11" s="62">
        <v>263</v>
      </c>
      <c r="G11" s="62">
        <v>286</v>
      </c>
      <c r="H11" s="62">
        <v>247</v>
      </c>
      <c r="I11" s="62">
        <v>215</v>
      </c>
      <c r="J11" s="62">
        <v>392</v>
      </c>
      <c r="K11" s="62">
        <v>360</v>
      </c>
      <c r="L11" s="62">
        <v>328</v>
      </c>
      <c r="M11" s="62">
        <v>367</v>
      </c>
      <c r="N11" s="62" t="s">
        <v>3</v>
      </c>
      <c r="O11" s="62" t="s">
        <v>3</v>
      </c>
      <c r="P11" s="62" t="s">
        <v>3</v>
      </c>
      <c r="Q11" s="62" t="s">
        <v>3</v>
      </c>
      <c r="R11" s="62" t="s">
        <v>3</v>
      </c>
      <c r="S11" s="36" t="s">
        <v>13</v>
      </c>
      <c r="T11" s="20">
        <v>17</v>
      </c>
      <c r="U11" s="26"/>
      <c r="V11" s="20"/>
      <c r="W11" s="20"/>
      <c r="Z11" s="12"/>
    </row>
    <row r="12" spans="1:26" ht="17.100000000000001" customHeight="1" x14ac:dyDescent="0.25">
      <c r="A12" s="21"/>
      <c r="B12" s="22">
        <v>18</v>
      </c>
      <c r="C12" s="39" t="s">
        <v>14</v>
      </c>
      <c r="D12" s="2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6" t="s">
        <v>15</v>
      </c>
      <c r="T12" s="20">
        <v>18</v>
      </c>
      <c r="U12" s="26"/>
      <c r="V12" s="20"/>
      <c r="W12" s="20"/>
      <c r="Z12" s="12"/>
    </row>
    <row r="13" spans="1:26" ht="17.100000000000001" customHeight="1" x14ac:dyDescent="0.25">
      <c r="A13" s="21"/>
      <c r="B13" s="22"/>
      <c r="C13" s="39" t="s">
        <v>16</v>
      </c>
      <c r="D13" s="27">
        <v>2013.8531995584513</v>
      </c>
      <c r="E13" s="62">
        <v>2231</v>
      </c>
      <c r="F13" s="62">
        <v>1920</v>
      </c>
      <c r="G13" s="62">
        <v>2274</v>
      </c>
      <c r="H13" s="62">
        <v>1215</v>
      </c>
      <c r="I13" s="62">
        <v>1140</v>
      </c>
      <c r="J13" s="62">
        <v>1565</v>
      </c>
      <c r="K13" s="62">
        <v>1608</v>
      </c>
      <c r="L13" s="62">
        <v>1751</v>
      </c>
      <c r="M13" s="62">
        <v>1846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36" t="s">
        <v>168</v>
      </c>
      <c r="T13" s="20"/>
      <c r="U13" s="26"/>
      <c r="V13" s="20"/>
      <c r="W13" s="20"/>
      <c r="Z13" s="12"/>
    </row>
    <row r="14" spans="1:26" ht="17.100000000000001" customHeight="1" x14ac:dyDescent="0.25">
      <c r="A14" s="21"/>
      <c r="B14" s="22">
        <v>19</v>
      </c>
      <c r="C14" s="39" t="s">
        <v>17</v>
      </c>
      <c r="D14" s="2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6" t="s">
        <v>169</v>
      </c>
      <c r="T14" s="20">
        <v>19</v>
      </c>
      <c r="U14" s="26"/>
      <c r="V14" s="20"/>
      <c r="W14" s="20"/>
      <c r="Z14" s="12"/>
    </row>
    <row r="15" spans="1:26" ht="17.100000000000001" customHeight="1" x14ac:dyDescent="0.25">
      <c r="A15" s="21"/>
      <c r="B15" s="22"/>
      <c r="C15" s="39" t="s">
        <v>18</v>
      </c>
      <c r="D15" s="2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40" t="s">
        <v>19</v>
      </c>
      <c r="T15" s="20"/>
      <c r="U15" s="26"/>
      <c r="V15" s="20"/>
      <c r="W15" s="20"/>
      <c r="Z15" s="12"/>
    </row>
    <row r="16" spans="1:26" ht="17.100000000000001" customHeight="1" x14ac:dyDescent="0.25">
      <c r="A16" s="21"/>
      <c r="B16" s="22"/>
      <c r="C16" s="39" t="s">
        <v>20</v>
      </c>
      <c r="D16" s="27">
        <v>693</v>
      </c>
      <c r="E16" s="62">
        <v>721</v>
      </c>
      <c r="F16" s="62">
        <v>782</v>
      </c>
      <c r="G16" s="62">
        <v>695</v>
      </c>
      <c r="H16" s="62">
        <v>313</v>
      </c>
      <c r="I16" s="62">
        <v>279</v>
      </c>
      <c r="J16" s="62">
        <v>397</v>
      </c>
      <c r="K16" s="62">
        <v>427</v>
      </c>
      <c r="L16" s="62">
        <v>400</v>
      </c>
      <c r="M16" s="62">
        <v>416</v>
      </c>
      <c r="N16" s="62" t="s">
        <v>3</v>
      </c>
      <c r="O16" s="62" t="s">
        <v>3</v>
      </c>
      <c r="P16" s="62" t="s">
        <v>3</v>
      </c>
      <c r="Q16" s="62" t="s">
        <v>3</v>
      </c>
      <c r="R16" s="62" t="s">
        <v>3</v>
      </c>
      <c r="S16" s="36" t="s">
        <v>21</v>
      </c>
      <c r="T16" s="20"/>
      <c r="U16" s="26"/>
      <c r="V16" s="20"/>
      <c r="W16" s="20"/>
      <c r="Z16" s="12"/>
    </row>
    <row r="17" spans="1:26" ht="17.100000000000001" customHeight="1" x14ac:dyDescent="0.25">
      <c r="A17" s="21"/>
      <c r="B17" s="22">
        <v>20</v>
      </c>
      <c r="C17" s="39" t="s">
        <v>22</v>
      </c>
      <c r="D17" s="2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6" t="s">
        <v>23</v>
      </c>
      <c r="T17" s="20">
        <v>20</v>
      </c>
      <c r="U17" s="26"/>
      <c r="V17" s="20"/>
      <c r="W17" s="20"/>
      <c r="Z17" s="12"/>
    </row>
    <row r="18" spans="1:26" ht="17.100000000000001" customHeight="1" x14ac:dyDescent="0.25">
      <c r="A18" s="21"/>
      <c r="B18" s="22"/>
      <c r="C18" s="39" t="s">
        <v>24</v>
      </c>
      <c r="D18" s="27">
        <v>961</v>
      </c>
      <c r="E18" s="62">
        <v>909</v>
      </c>
      <c r="F18" s="62">
        <v>796</v>
      </c>
      <c r="G18" s="62">
        <v>838</v>
      </c>
      <c r="H18" s="62">
        <v>527</v>
      </c>
      <c r="I18" s="62">
        <v>515</v>
      </c>
      <c r="J18" s="62">
        <v>661</v>
      </c>
      <c r="K18" s="62">
        <v>538</v>
      </c>
      <c r="L18" s="62">
        <v>725</v>
      </c>
      <c r="M18" s="62">
        <v>637</v>
      </c>
      <c r="N18" s="62" t="s">
        <v>3</v>
      </c>
      <c r="O18" s="62" t="s">
        <v>3</v>
      </c>
      <c r="P18" s="62" t="s">
        <v>3</v>
      </c>
      <c r="Q18" s="62" t="s">
        <v>3</v>
      </c>
      <c r="R18" s="62" t="s">
        <v>3</v>
      </c>
      <c r="S18" s="36" t="s">
        <v>25</v>
      </c>
      <c r="T18" s="20"/>
      <c r="U18" s="26"/>
      <c r="V18" s="20"/>
      <c r="W18" s="20"/>
      <c r="Z18" s="12"/>
    </row>
    <row r="19" spans="1:26" ht="17.100000000000001" customHeight="1" x14ac:dyDescent="0.25">
      <c r="A19" s="21"/>
      <c r="B19" s="22">
        <v>21</v>
      </c>
      <c r="C19" s="39" t="s">
        <v>26</v>
      </c>
      <c r="D19" s="27">
        <v>49</v>
      </c>
      <c r="E19" s="62">
        <v>43</v>
      </c>
      <c r="F19" s="62">
        <v>46</v>
      </c>
      <c r="G19" s="62">
        <v>45</v>
      </c>
      <c r="H19" s="62">
        <v>46</v>
      </c>
      <c r="I19" s="62">
        <v>41</v>
      </c>
      <c r="J19" s="62">
        <v>64</v>
      </c>
      <c r="K19" s="62">
        <v>59</v>
      </c>
      <c r="L19" s="62">
        <v>61</v>
      </c>
      <c r="M19" s="62">
        <v>54</v>
      </c>
      <c r="N19" s="62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36" t="s">
        <v>27</v>
      </c>
      <c r="T19" s="20">
        <v>21</v>
      </c>
      <c r="U19" s="26"/>
      <c r="V19" s="20"/>
      <c r="W19" s="20"/>
      <c r="Z19" s="12"/>
    </row>
    <row r="20" spans="1:26" ht="17.100000000000001" customHeight="1" x14ac:dyDescent="0.25">
      <c r="A20" s="21"/>
      <c r="B20" s="22">
        <v>22</v>
      </c>
      <c r="C20" s="37" t="s">
        <v>195</v>
      </c>
      <c r="D20" s="27">
        <v>190</v>
      </c>
      <c r="E20" s="62">
        <v>185</v>
      </c>
      <c r="F20" s="62">
        <v>170</v>
      </c>
      <c r="G20" s="62">
        <v>159</v>
      </c>
      <c r="H20" s="62">
        <v>222</v>
      </c>
      <c r="I20" s="62">
        <v>219</v>
      </c>
      <c r="J20" s="62">
        <v>289</v>
      </c>
      <c r="K20" s="62">
        <v>275</v>
      </c>
      <c r="L20" s="62">
        <v>277</v>
      </c>
      <c r="M20" s="62">
        <v>281</v>
      </c>
      <c r="N20" s="62" t="s">
        <v>3</v>
      </c>
      <c r="O20" s="62" t="s">
        <v>3</v>
      </c>
      <c r="P20" s="62" t="s">
        <v>3</v>
      </c>
      <c r="Q20" s="62" t="s">
        <v>3</v>
      </c>
      <c r="R20" s="62" t="s">
        <v>3</v>
      </c>
      <c r="S20" s="36" t="s">
        <v>201</v>
      </c>
      <c r="T20" s="20">
        <v>22</v>
      </c>
      <c r="U20" s="26"/>
      <c r="V20" s="20"/>
      <c r="W20" s="20"/>
      <c r="Z20" s="12"/>
    </row>
    <row r="21" spans="1:26" ht="17.100000000000001" customHeight="1" x14ac:dyDescent="0.25">
      <c r="A21" s="21"/>
      <c r="B21" s="22">
        <v>23</v>
      </c>
      <c r="C21" s="38" t="s">
        <v>28</v>
      </c>
      <c r="D21" s="27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6" t="s">
        <v>29</v>
      </c>
      <c r="T21" s="20">
        <v>23</v>
      </c>
      <c r="U21" s="26"/>
      <c r="V21" s="20"/>
      <c r="W21" s="20"/>
      <c r="Z21" s="12"/>
    </row>
    <row r="22" spans="1:26" ht="17.100000000000001" customHeight="1" x14ac:dyDescent="0.25">
      <c r="A22" s="21"/>
      <c r="B22" s="22"/>
      <c r="C22" s="38" t="s">
        <v>30</v>
      </c>
      <c r="D22" s="27">
        <v>0</v>
      </c>
      <c r="E22" s="27" t="s">
        <v>83</v>
      </c>
      <c r="F22" s="27" t="s">
        <v>83</v>
      </c>
      <c r="G22" s="27" t="s">
        <v>83</v>
      </c>
      <c r="H22" s="27" t="s">
        <v>83</v>
      </c>
      <c r="I22" s="27" t="s">
        <v>83</v>
      </c>
      <c r="J22" s="27" t="s">
        <v>3</v>
      </c>
      <c r="K22" s="27" t="s">
        <v>3</v>
      </c>
      <c r="L22" s="27">
        <v>4</v>
      </c>
      <c r="M22" s="27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36" t="s">
        <v>31</v>
      </c>
      <c r="T22" s="20"/>
      <c r="U22" s="26"/>
      <c r="V22" s="20"/>
      <c r="W22" s="20"/>
      <c r="Z22" s="12"/>
    </row>
    <row r="23" spans="1:26" ht="17.100000000000001" customHeight="1" x14ac:dyDescent="0.25">
      <c r="A23" s="21"/>
      <c r="B23" s="22">
        <v>24</v>
      </c>
      <c r="C23" s="39" t="s">
        <v>32</v>
      </c>
      <c r="D23" s="27">
        <v>193</v>
      </c>
      <c r="E23" s="62">
        <v>157</v>
      </c>
      <c r="F23" s="62">
        <v>192</v>
      </c>
      <c r="G23" s="62">
        <v>158</v>
      </c>
      <c r="H23" s="62">
        <v>164</v>
      </c>
      <c r="I23" s="62">
        <v>140</v>
      </c>
      <c r="J23" s="62">
        <v>238</v>
      </c>
      <c r="K23" s="62">
        <v>191</v>
      </c>
      <c r="L23" s="62">
        <v>196</v>
      </c>
      <c r="M23" s="62">
        <v>200</v>
      </c>
      <c r="N23" s="62" t="s">
        <v>3</v>
      </c>
      <c r="O23" s="62" t="s">
        <v>3</v>
      </c>
      <c r="P23" s="62" t="s">
        <v>3</v>
      </c>
      <c r="Q23" s="62" t="s">
        <v>3</v>
      </c>
      <c r="R23" s="62" t="s">
        <v>3</v>
      </c>
      <c r="S23" s="36" t="s">
        <v>33</v>
      </c>
      <c r="T23" s="20">
        <v>24</v>
      </c>
      <c r="U23" s="26"/>
      <c r="V23" s="20"/>
      <c r="W23" s="20"/>
      <c r="Z23" s="12"/>
    </row>
    <row r="24" spans="1:26" ht="17.100000000000001" customHeight="1" x14ac:dyDescent="0.25">
      <c r="A24" s="21"/>
      <c r="B24" s="22">
        <v>25</v>
      </c>
      <c r="C24" s="39" t="s">
        <v>34</v>
      </c>
      <c r="D24" s="27">
        <v>144</v>
      </c>
      <c r="E24" s="62">
        <v>148</v>
      </c>
      <c r="F24" s="62">
        <v>145</v>
      </c>
      <c r="G24" s="62">
        <v>128</v>
      </c>
      <c r="H24" s="62">
        <v>132</v>
      </c>
      <c r="I24" s="62">
        <v>132</v>
      </c>
      <c r="J24" s="62">
        <v>161</v>
      </c>
      <c r="K24" s="62">
        <v>170</v>
      </c>
      <c r="L24" s="62">
        <v>177</v>
      </c>
      <c r="M24" s="62">
        <v>188</v>
      </c>
      <c r="N24" s="62" t="s">
        <v>3</v>
      </c>
      <c r="O24" s="62" t="s">
        <v>3</v>
      </c>
      <c r="P24" s="62" t="s">
        <v>3</v>
      </c>
      <c r="Q24" s="62" t="s">
        <v>3</v>
      </c>
      <c r="R24" s="62" t="s">
        <v>3</v>
      </c>
      <c r="S24" s="36" t="s">
        <v>35</v>
      </c>
      <c r="T24" s="20">
        <v>25</v>
      </c>
      <c r="U24" s="26"/>
      <c r="V24" s="20"/>
      <c r="W24" s="20"/>
      <c r="Z24" s="12"/>
    </row>
    <row r="25" spans="1:26" ht="17.100000000000001" customHeight="1" x14ac:dyDescent="0.25">
      <c r="A25" s="21"/>
      <c r="B25" s="22">
        <v>26</v>
      </c>
      <c r="C25" s="39" t="s">
        <v>36</v>
      </c>
      <c r="D25" s="27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6" t="s">
        <v>37</v>
      </c>
      <c r="T25" s="20">
        <v>26</v>
      </c>
      <c r="U25" s="26"/>
      <c r="V25" s="20"/>
      <c r="W25" s="20"/>
      <c r="Z25" s="12"/>
    </row>
    <row r="26" spans="1:26" ht="17.100000000000001" customHeight="1" x14ac:dyDescent="0.25">
      <c r="A26" s="21"/>
      <c r="B26" s="22"/>
      <c r="C26" s="39" t="s">
        <v>38</v>
      </c>
      <c r="D26" s="27">
        <v>1737</v>
      </c>
      <c r="E26" s="62">
        <v>1932</v>
      </c>
      <c r="F26" s="62">
        <v>1917</v>
      </c>
      <c r="G26" s="62">
        <v>1730</v>
      </c>
      <c r="H26" s="62">
        <v>1812</v>
      </c>
      <c r="I26" s="62">
        <v>1772</v>
      </c>
      <c r="J26" s="62">
        <v>1783</v>
      </c>
      <c r="K26" s="62">
        <v>1631</v>
      </c>
      <c r="L26" s="62">
        <v>1724</v>
      </c>
      <c r="M26" s="62">
        <v>1747</v>
      </c>
      <c r="N26" s="62" t="s">
        <v>3</v>
      </c>
      <c r="O26" s="62" t="s">
        <v>3</v>
      </c>
      <c r="P26" s="62" t="s">
        <v>3</v>
      </c>
      <c r="Q26" s="62" t="s">
        <v>3</v>
      </c>
      <c r="R26" s="62" t="s">
        <v>3</v>
      </c>
      <c r="S26" s="36" t="s">
        <v>164</v>
      </c>
      <c r="T26" s="20"/>
      <c r="U26" s="26"/>
      <c r="V26" s="20"/>
      <c r="W26" s="20"/>
      <c r="Z26" s="12"/>
    </row>
    <row r="27" spans="1:26" ht="17.100000000000001" customHeight="1" x14ac:dyDescent="0.25">
      <c r="A27" s="41"/>
      <c r="B27" s="42">
        <v>27</v>
      </c>
      <c r="C27" s="43" t="s">
        <v>39</v>
      </c>
      <c r="D27" s="44">
        <v>25</v>
      </c>
      <c r="E27" s="93">
        <v>25</v>
      </c>
      <c r="F27" s="93">
        <v>32</v>
      </c>
      <c r="G27" s="93">
        <v>20</v>
      </c>
      <c r="H27" s="93">
        <v>28</v>
      </c>
      <c r="I27" s="93">
        <v>25</v>
      </c>
      <c r="J27" s="93">
        <v>75</v>
      </c>
      <c r="K27" s="93">
        <v>58</v>
      </c>
      <c r="L27" s="93">
        <v>53</v>
      </c>
      <c r="M27" s="93">
        <v>53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45" t="s">
        <v>40</v>
      </c>
      <c r="T27" s="46">
        <v>27</v>
      </c>
      <c r="U27" s="47"/>
      <c r="V27" s="3"/>
      <c r="W27" s="3"/>
      <c r="Z27" s="12"/>
    </row>
    <row r="28" spans="1:26" ht="17.100000000000001" customHeight="1" x14ac:dyDescent="0.25">
      <c r="A28" s="13"/>
      <c r="B28" s="14">
        <v>28</v>
      </c>
      <c r="C28" s="96" t="s">
        <v>41</v>
      </c>
      <c r="D28" s="99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7" t="s">
        <v>42</v>
      </c>
      <c r="T28" s="18">
        <v>28</v>
      </c>
      <c r="U28" s="19"/>
      <c r="V28" s="20"/>
      <c r="W28" s="20"/>
      <c r="Z28" s="12"/>
    </row>
    <row r="29" spans="1:26" ht="17.100000000000001" customHeight="1" x14ac:dyDescent="0.25">
      <c r="A29" s="21"/>
      <c r="B29" s="22"/>
      <c r="C29" s="39" t="s">
        <v>43</v>
      </c>
      <c r="D29" s="27">
        <v>3090</v>
      </c>
      <c r="E29" s="62">
        <v>3345</v>
      </c>
      <c r="F29" s="62">
        <v>3070</v>
      </c>
      <c r="G29" s="62">
        <v>2902</v>
      </c>
      <c r="H29" s="62">
        <v>3048</v>
      </c>
      <c r="I29" s="62">
        <v>3077</v>
      </c>
      <c r="J29" s="62">
        <v>3521</v>
      </c>
      <c r="K29" s="62">
        <v>3424</v>
      </c>
      <c r="L29" s="62">
        <v>3197</v>
      </c>
      <c r="M29" s="62">
        <v>3573</v>
      </c>
      <c r="N29" s="62" t="s">
        <v>3</v>
      </c>
      <c r="O29" s="62" t="s">
        <v>3</v>
      </c>
      <c r="P29" s="62" t="s">
        <v>3</v>
      </c>
      <c r="Q29" s="62" t="s">
        <v>3</v>
      </c>
      <c r="R29" s="62" t="s">
        <v>3</v>
      </c>
      <c r="S29" s="36" t="s">
        <v>44</v>
      </c>
      <c r="T29" s="20"/>
      <c r="U29" s="26"/>
      <c r="V29" s="20"/>
      <c r="W29" s="20"/>
      <c r="Z29" s="12"/>
    </row>
    <row r="30" spans="1:26" ht="17.100000000000001" customHeight="1" x14ac:dyDescent="0.25">
      <c r="A30" s="21"/>
      <c r="B30" s="22">
        <v>29</v>
      </c>
      <c r="C30" s="39" t="s">
        <v>45</v>
      </c>
      <c r="D30" s="2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6" t="s">
        <v>46</v>
      </c>
      <c r="T30" s="3">
        <v>29</v>
      </c>
      <c r="U30" s="48"/>
      <c r="V30" s="3"/>
      <c r="W30" s="3"/>
      <c r="Z30" s="12"/>
    </row>
    <row r="31" spans="1:26" ht="17.100000000000001" customHeight="1" x14ac:dyDescent="0.25">
      <c r="A31" s="21"/>
      <c r="B31" s="22"/>
      <c r="C31" s="39" t="s">
        <v>47</v>
      </c>
      <c r="D31" s="27">
        <v>220</v>
      </c>
      <c r="E31" s="62">
        <v>230</v>
      </c>
      <c r="F31" s="62">
        <v>233</v>
      </c>
      <c r="G31" s="62">
        <v>199</v>
      </c>
      <c r="H31" s="62">
        <v>212</v>
      </c>
      <c r="I31" s="62">
        <v>195</v>
      </c>
      <c r="J31" s="62">
        <v>361</v>
      </c>
      <c r="K31" s="62">
        <v>199</v>
      </c>
      <c r="L31" s="62">
        <v>276</v>
      </c>
      <c r="M31" s="62">
        <v>189</v>
      </c>
      <c r="N31" s="62" t="s">
        <v>3</v>
      </c>
      <c r="O31" s="62" t="s">
        <v>3</v>
      </c>
      <c r="P31" s="62" t="s">
        <v>3</v>
      </c>
      <c r="Q31" s="62" t="s">
        <v>3</v>
      </c>
      <c r="R31" s="62" t="s">
        <v>3</v>
      </c>
      <c r="S31" s="36" t="s">
        <v>165</v>
      </c>
      <c r="T31" s="3"/>
      <c r="U31" s="48"/>
      <c r="V31" s="3"/>
      <c r="W31" s="3"/>
      <c r="Z31" s="12"/>
    </row>
    <row r="32" spans="1:26" ht="17.100000000000001" customHeight="1" x14ac:dyDescent="0.25">
      <c r="A32" s="21"/>
      <c r="B32" s="22">
        <v>30</v>
      </c>
      <c r="C32" s="39" t="s">
        <v>48</v>
      </c>
      <c r="D32" s="2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6" t="s">
        <v>49</v>
      </c>
      <c r="T32" s="3">
        <v>30</v>
      </c>
      <c r="U32" s="48"/>
      <c r="V32" s="3"/>
      <c r="W32" s="3"/>
      <c r="Z32" s="12"/>
    </row>
    <row r="33" spans="1:33" ht="17.100000000000001" customHeight="1" x14ac:dyDescent="0.25">
      <c r="A33" s="21"/>
      <c r="B33" s="22"/>
      <c r="C33" s="39" t="s">
        <v>50</v>
      </c>
      <c r="D33" s="27">
        <v>0</v>
      </c>
      <c r="E33" s="27" t="s">
        <v>83</v>
      </c>
      <c r="F33" s="27" t="s">
        <v>83</v>
      </c>
      <c r="G33" s="27" t="s">
        <v>83</v>
      </c>
      <c r="H33" s="27" t="s">
        <v>83</v>
      </c>
      <c r="I33" s="27" t="s">
        <v>83</v>
      </c>
      <c r="J33" s="27" t="s">
        <v>83</v>
      </c>
      <c r="K33" s="27" t="s">
        <v>83</v>
      </c>
      <c r="L33" s="27" t="s">
        <v>83</v>
      </c>
      <c r="M33" s="27" t="s">
        <v>83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36" t="s">
        <v>52</v>
      </c>
      <c r="T33" s="3"/>
      <c r="U33" s="48"/>
      <c r="V33" s="3"/>
      <c r="W33" s="3"/>
      <c r="Z33" s="12"/>
    </row>
    <row r="34" spans="1:33" ht="17.100000000000001" customHeight="1" x14ac:dyDescent="0.25">
      <c r="A34" s="21"/>
      <c r="B34" s="22">
        <v>31</v>
      </c>
      <c r="C34" s="38" t="s">
        <v>53</v>
      </c>
      <c r="S34" s="36" t="s">
        <v>54</v>
      </c>
      <c r="T34" s="3">
        <v>31</v>
      </c>
      <c r="U34" s="48"/>
      <c r="V34" s="3"/>
      <c r="W34" s="3"/>
      <c r="Z34" s="12"/>
    </row>
    <row r="35" spans="1:33" ht="17.100000000000001" customHeight="1" x14ac:dyDescent="0.25">
      <c r="A35" s="21"/>
      <c r="B35" s="22"/>
      <c r="C35" s="23" t="s">
        <v>196</v>
      </c>
      <c r="D35" s="27">
        <v>89</v>
      </c>
      <c r="E35" s="62">
        <v>93</v>
      </c>
      <c r="F35" s="62">
        <v>90</v>
      </c>
      <c r="G35" s="62">
        <v>80</v>
      </c>
      <c r="H35" s="62">
        <v>46</v>
      </c>
      <c r="I35" s="62">
        <v>62</v>
      </c>
      <c r="J35" s="62">
        <v>53</v>
      </c>
      <c r="K35" s="62">
        <v>84</v>
      </c>
      <c r="L35" s="62">
        <v>83</v>
      </c>
      <c r="M35" s="62">
        <v>88</v>
      </c>
      <c r="N35" s="62" t="s">
        <v>3</v>
      </c>
      <c r="O35" s="62" t="s">
        <v>3</v>
      </c>
      <c r="P35" s="62" t="s">
        <v>3</v>
      </c>
      <c r="Q35" s="62" t="s">
        <v>3</v>
      </c>
      <c r="R35" s="62" t="s">
        <v>3</v>
      </c>
      <c r="S35" s="25" t="s">
        <v>202</v>
      </c>
      <c r="T35" s="3"/>
      <c r="U35" s="48"/>
      <c r="V35" s="3"/>
      <c r="W35" s="3"/>
      <c r="Z35" s="12"/>
    </row>
    <row r="36" spans="1:33" ht="17.100000000000001" customHeight="1" x14ac:dyDescent="0.25">
      <c r="A36" s="21"/>
      <c r="B36" s="22">
        <v>32</v>
      </c>
      <c r="C36" s="38" t="s">
        <v>55</v>
      </c>
      <c r="D36" s="2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6" t="s">
        <v>167</v>
      </c>
      <c r="T36" s="20">
        <v>32</v>
      </c>
      <c r="U36" s="26"/>
      <c r="V36" s="20"/>
      <c r="W36" s="20"/>
      <c r="Z36" s="12"/>
    </row>
    <row r="37" spans="1:33" ht="17.100000000000001" customHeight="1" x14ac:dyDescent="0.25">
      <c r="A37" s="21"/>
      <c r="B37" s="22"/>
      <c r="C37" s="38" t="s">
        <v>56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>
        <v>6</v>
      </c>
      <c r="K37" s="27">
        <v>17</v>
      </c>
      <c r="L37" s="27">
        <v>16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5" t="s">
        <v>57</v>
      </c>
      <c r="T37" s="20"/>
      <c r="U37" s="26"/>
      <c r="V37" s="20"/>
      <c r="W37" s="20"/>
      <c r="Z37" s="12"/>
    </row>
    <row r="38" spans="1:33" ht="17.100000000000001" customHeight="1" x14ac:dyDescent="0.25">
      <c r="A38" s="21"/>
      <c r="B38" s="22">
        <v>33</v>
      </c>
      <c r="C38" s="38" t="s">
        <v>58</v>
      </c>
      <c r="D38" s="2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6" t="s">
        <v>59</v>
      </c>
      <c r="T38" s="20">
        <v>33</v>
      </c>
      <c r="U38" s="26"/>
      <c r="V38" s="20"/>
      <c r="W38" s="20"/>
      <c r="Z38" s="12"/>
    </row>
    <row r="39" spans="1:33" ht="17.100000000000001" customHeight="1" x14ac:dyDescent="0.25">
      <c r="A39" s="21"/>
      <c r="B39" s="22"/>
      <c r="C39" s="38" t="s">
        <v>197</v>
      </c>
      <c r="D39" s="27">
        <v>58</v>
      </c>
      <c r="E39" s="62">
        <v>60</v>
      </c>
      <c r="F39" s="62">
        <v>51</v>
      </c>
      <c r="G39" s="62">
        <v>46</v>
      </c>
      <c r="H39" s="62">
        <v>50</v>
      </c>
      <c r="I39" s="62">
        <v>43</v>
      </c>
      <c r="J39" s="62">
        <v>73</v>
      </c>
      <c r="K39" s="62">
        <v>111</v>
      </c>
      <c r="L39" s="62">
        <v>92</v>
      </c>
      <c r="M39" s="62">
        <v>91</v>
      </c>
      <c r="N39" s="62" t="s">
        <v>3</v>
      </c>
      <c r="O39" s="62" t="s">
        <v>3</v>
      </c>
      <c r="P39" s="62" t="s">
        <v>3</v>
      </c>
      <c r="Q39" s="62" t="s">
        <v>3</v>
      </c>
      <c r="R39" s="62" t="s">
        <v>3</v>
      </c>
      <c r="S39" s="36" t="s">
        <v>203</v>
      </c>
      <c r="T39" s="20"/>
      <c r="U39" s="26"/>
      <c r="V39" s="20"/>
      <c r="W39" s="20"/>
      <c r="Z39" s="12"/>
    </row>
    <row r="40" spans="1:33" ht="17.100000000000001" customHeight="1" x14ac:dyDescent="0.25">
      <c r="A40" s="21"/>
      <c r="B40" s="22">
        <v>34</v>
      </c>
      <c r="C40" s="39" t="s">
        <v>60</v>
      </c>
      <c r="D40" s="2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6" t="s">
        <v>61</v>
      </c>
      <c r="T40" s="3">
        <v>34</v>
      </c>
      <c r="U40" s="48"/>
      <c r="V40" s="3"/>
      <c r="W40" s="3"/>
      <c r="Z40" s="12"/>
    </row>
    <row r="41" spans="1:33" ht="17.100000000000001" customHeight="1" x14ac:dyDescent="0.25">
      <c r="A41" s="21"/>
      <c r="B41" s="22"/>
      <c r="C41" s="39" t="s">
        <v>198</v>
      </c>
      <c r="D41" s="27">
        <v>17</v>
      </c>
      <c r="E41" s="62">
        <v>18</v>
      </c>
      <c r="F41" s="62">
        <v>44</v>
      </c>
      <c r="G41" s="62">
        <v>18</v>
      </c>
      <c r="H41" s="62">
        <v>14</v>
      </c>
      <c r="I41" s="62">
        <v>17</v>
      </c>
      <c r="J41" s="62">
        <v>16</v>
      </c>
      <c r="K41" s="62" t="s">
        <v>3</v>
      </c>
      <c r="L41" s="62">
        <v>12</v>
      </c>
      <c r="M41" s="62">
        <v>21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36" t="s">
        <v>204</v>
      </c>
      <c r="T41" s="3"/>
      <c r="U41" s="48"/>
      <c r="V41" s="3"/>
      <c r="W41" s="3"/>
      <c r="Z41" s="12"/>
    </row>
    <row r="42" spans="1:33" ht="17.100000000000001" customHeight="1" x14ac:dyDescent="0.25">
      <c r="A42" s="21"/>
      <c r="B42" s="22">
        <v>35</v>
      </c>
      <c r="C42" s="39" t="s">
        <v>62</v>
      </c>
      <c r="D42" s="27" t="s">
        <v>3</v>
      </c>
      <c r="E42" s="27" t="s">
        <v>3</v>
      </c>
      <c r="F42" s="27" t="s">
        <v>3</v>
      </c>
      <c r="G42" s="27" t="s">
        <v>3</v>
      </c>
      <c r="H42" s="27" t="s">
        <v>3</v>
      </c>
      <c r="I42" s="27" t="s">
        <v>3</v>
      </c>
      <c r="J42" s="27" t="s">
        <v>3</v>
      </c>
      <c r="K42" s="27" t="s">
        <v>3</v>
      </c>
      <c r="L42" s="27">
        <v>8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 t="s">
        <v>3</v>
      </c>
      <c r="S42" s="36" t="s">
        <v>63</v>
      </c>
      <c r="T42" s="20">
        <v>35</v>
      </c>
      <c r="U42" s="26"/>
      <c r="V42" s="20"/>
      <c r="W42" s="20"/>
      <c r="Z42" s="12"/>
    </row>
    <row r="43" spans="1:33" ht="17.100000000000001" customHeight="1" x14ac:dyDescent="0.25">
      <c r="A43" s="21"/>
      <c r="B43" s="22">
        <v>36</v>
      </c>
      <c r="C43" s="39" t="s">
        <v>64</v>
      </c>
      <c r="D43" s="2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6" t="s">
        <v>65</v>
      </c>
      <c r="T43" s="20">
        <v>36</v>
      </c>
      <c r="U43" s="26"/>
      <c r="V43" s="20"/>
      <c r="W43" s="20"/>
      <c r="Z43" s="12"/>
      <c r="AG43" s="49"/>
    </row>
    <row r="44" spans="1:33" ht="17.100000000000001" customHeight="1" x14ac:dyDescent="0.25">
      <c r="A44" s="21"/>
      <c r="B44" s="22"/>
      <c r="C44" s="39" t="s">
        <v>199</v>
      </c>
      <c r="D44" s="27">
        <v>2184</v>
      </c>
      <c r="E44" s="62">
        <v>1780</v>
      </c>
      <c r="F44" s="62">
        <v>2126</v>
      </c>
      <c r="G44" s="62">
        <v>1925</v>
      </c>
      <c r="H44" s="62">
        <v>2109</v>
      </c>
      <c r="I44" s="62">
        <v>2015</v>
      </c>
      <c r="J44" s="62">
        <v>2450</v>
      </c>
      <c r="K44" s="62">
        <v>2701</v>
      </c>
      <c r="L44" s="62">
        <v>2450</v>
      </c>
      <c r="M44" s="62">
        <v>2616</v>
      </c>
      <c r="N44" s="62" t="s">
        <v>3</v>
      </c>
      <c r="O44" s="62" t="s">
        <v>3</v>
      </c>
      <c r="P44" s="62" t="s">
        <v>3</v>
      </c>
      <c r="Q44" s="62" t="s">
        <v>3</v>
      </c>
      <c r="R44" s="62" t="s">
        <v>3</v>
      </c>
      <c r="S44" s="36" t="s">
        <v>205</v>
      </c>
      <c r="T44" s="20"/>
      <c r="U44" s="26"/>
      <c r="V44" s="20"/>
      <c r="W44" s="20"/>
      <c r="Z44" s="12"/>
      <c r="AG44" s="49"/>
    </row>
    <row r="45" spans="1:33" ht="17.100000000000001" customHeight="1" x14ac:dyDescent="0.25">
      <c r="A45" s="28"/>
      <c r="B45" s="29">
        <v>37</v>
      </c>
      <c r="C45" s="30" t="s">
        <v>66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>
        <v>14</v>
      </c>
      <c r="L45" s="31">
        <v>15</v>
      </c>
      <c r="M45" s="31">
        <v>79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32" t="s">
        <v>166</v>
      </c>
      <c r="T45" s="33">
        <v>37</v>
      </c>
      <c r="U45" s="34"/>
      <c r="V45" s="20"/>
      <c r="W45" s="20"/>
      <c r="Z45" s="12"/>
      <c r="AG45" s="49"/>
    </row>
    <row r="46" spans="1:33" ht="18" customHeight="1" x14ac:dyDescent="0.25">
      <c r="A46" s="21" t="s">
        <v>67</v>
      </c>
      <c r="B46" s="22"/>
      <c r="C46" s="39" t="s">
        <v>68</v>
      </c>
      <c r="D46" s="50">
        <v>406</v>
      </c>
      <c r="E46" s="50">
        <v>364</v>
      </c>
      <c r="F46" s="50">
        <v>349</v>
      </c>
      <c r="G46" s="50">
        <v>392</v>
      </c>
      <c r="H46" s="50">
        <v>457</v>
      </c>
      <c r="I46" s="50">
        <v>438</v>
      </c>
      <c r="J46" s="50">
        <v>456</v>
      </c>
      <c r="K46" s="50">
        <v>405</v>
      </c>
      <c r="L46" s="50">
        <v>381</v>
      </c>
      <c r="M46" s="50">
        <v>413</v>
      </c>
      <c r="N46" s="50" t="s">
        <v>3</v>
      </c>
      <c r="O46" s="50" t="s">
        <v>3</v>
      </c>
      <c r="P46" s="50" t="s">
        <v>3</v>
      </c>
      <c r="Q46" s="50" t="s">
        <v>3</v>
      </c>
      <c r="R46" s="50" t="s">
        <v>3</v>
      </c>
      <c r="S46" s="63" t="s">
        <v>69</v>
      </c>
      <c r="U46" s="26" t="s">
        <v>70</v>
      </c>
      <c r="V46" s="20"/>
      <c r="W46" s="20"/>
      <c r="Z46" s="12"/>
      <c r="AG46" s="49"/>
    </row>
    <row r="47" spans="1:33" ht="18" customHeight="1" x14ac:dyDescent="0.25">
      <c r="A47" s="51"/>
      <c r="B47" s="52"/>
      <c r="C47" s="53" t="s">
        <v>71</v>
      </c>
      <c r="D47" s="55">
        <v>14340</v>
      </c>
      <c r="E47" s="55">
        <v>14604</v>
      </c>
      <c r="F47" s="55">
        <v>14179</v>
      </c>
      <c r="G47" s="55">
        <v>13693</v>
      </c>
      <c r="H47" s="55">
        <v>12690</v>
      </c>
      <c r="I47" s="55">
        <v>12211</v>
      </c>
      <c r="J47" s="55">
        <f>J46+J8+J7</f>
        <v>15043</v>
      </c>
      <c r="K47" s="55">
        <f>K46+K8+K7</f>
        <v>14508</v>
      </c>
      <c r="L47" s="55">
        <f>L46+L8+L7</f>
        <v>14540</v>
      </c>
      <c r="M47" s="55">
        <f>M46+M8+M7</f>
        <v>15322</v>
      </c>
      <c r="N47" s="55" t="s">
        <v>3</v>
      </c>
      <c r="O47" s="55" t="s">
        <v>3</v>
      </c>
      <c r="P47" s="55" t="s">
        <v>3</v>
      </c>
      <c r="Q47" s="55" t="s">
        <v>3</v>
      </c>
      <c r="R47" s="55" t="s">
        <v>3</v>
      </c>
      <c r="S47" s="56" t="s">
        <v>72</v>
      </c>
      <c r="T47" s="57"/>
      <c r="U47" s="58"/>
      <c r="V47" s="20"/>
      <c r="W47" s="20"/>
      <c r="Z47" s="12"/>
    </row>
    <row r="48" spans="1:33" ht="15.95" customHeight="1" x14ac:dyDescent="0.25">
      <c r="A48" s="2" t="s">
        <v>249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20"/>
      <c r="U48" s="60" t="s">
        <v>240</v>
      </c>
      <c r="W48" s="20"/>
      <c r="Z48" s="12"/>
    </row>
    <row r="49" spans="1:31" ht="15.95" customHeight="1" x14ac:dyDescent="0.25">
      <c r="A49" s="59" t="s">
        <v>234</v>
      </c>
      <c r="L49" s="61"/>
      <c r="S49" s="107"/>
      <c r="T49" s="108"/>
      <c r="U49" s="60" t="s">
        <v>241</v>
      </c>
      <c r="X49" s="12"/>
      <c r="Y49" s="12"/>
      <c r="Z49" s="12"/>
      <c r="AA49" s="12"/>
      <c r="AB49" s="12"/>
      <c r="AC49" s="12"/>
      <c r="AD49" s="12"/>
      <c r="AE49" s="12"/>
    </row>
    <row r="50" spans="1:31" ht="15.95" customHeight="1" x14ac:dyDescent="0.25">
      <c r="A50" s="59" t="s">
        <v>235</v>
      </c>
      <c r="S50" s="107"/>
      <c r="T50" s="108"/>
      <c r="U50" s="60" t="s">
        <v>242</v>
      </c>
      <c r="X50" s="12"/>
      <c r="Y50" s="12"/>
      <c r="Z50" s="12"/>
      <c r="AA50" s="12"/>
      <c r="AB50" s="12"/>
      <c r="AC50" s="12"/>
      <c r="AD50" s="12"/>
      <c r="AE50" s="12"/>
    </row>
    <row r="51" spans="1:31" ht="15.95" customHeight="1" x14ac:dyDescent="0.25">
      <c r="A51" s="59" t="s">
        <v>236</v>
      </c>
      <c r="S51" s="107"/>
      <c r="T51" s="108"/>
      <c r="U51" s="60" t="s">
        <v>243</v>
      </c>
      <c r="X51" s="12"/>
      <c r="Y51" s="12"/>
      <c r="Z51" s="12"/>
      <c r="AA51" s="12"/>
      <c r="AB51" s="12"/>
      <c r="AC51" s="12"/>
      <c r="AD51" s="12"/>
      <c r="AE51" s="12"/>
    </row>
    <row r="52" spans="1:31" ht="15.95" customHeight="1" x14ac:dyDescent="0.25">
      <c r="A52" s="59" t="s">
        <v>237</v>
      </c>
      <c r="S52" s="85"/>
      <c r="U52" s="60" t="s">
        <v>244</v>
      </c>
      <c r="X52" s="12"/>
      <c r="Y52" s="12"/>
      <c r="Z52" s="12"/>
      <c r="AA52" s="12"/>
      <c r="AB52" s="12"/>
      <c r="AC52" s="12"/>
      <c r="AD52" s="12"/>
      <c r="AE52" s="12"/>
    </row>
    <row r="53" spans="1:31" ht="15.95" customHeight="1" x14ac:dyDescent="0.25">
      <c r="A53" s="59" t="s">
        <v>238</v>
      </c>
      <c r="S53" s="85"/>
      <c r="U53" s="60" t="s">
        <v>245</v>
      </c>
      <c r="X53" s="12"/>
      <c r="Y53" s="12"/>
      <c r="Z53" s="12"/>
      <c r="AA53" s="12"/>
      <c r="AB53" s="12"/>
      <c r="AC53" s="12"/>
      <c r="AD53" s="12"/>
      <c r="AE53" s="12"/>
    </row>
    <row r="54" spans="1:31" ht="15.95" customHeight="1" x14ac:dyDescent="0.25">
      <c r="A54" s="59" t="s">
        <v>239</v>
      </c>
      <c r="U54" s="60" t="s">
        <v>246</v>
      </c>
    </row>
    <row r="55" spans="1:31" ht="18" hidden="1" customHeight="1" x14ac:dyDescent="0.25">
      <c r="X55" s="12"/>
      <c r="Y55" s="12"/>
      <c r="Z55" s="12"/>
      <c r="AA55" s="12"/>
      <c r="AB55" s="12"/>
      <c r="AC55" s="12"/>
      <c r="AD55" s="12"/>
      <c r="AE55" s="12"/>
    </row>
    <row r="56" spans="1:31" ht="18" hidden="1" customHeight="1" x14ac:dyDescent="0.25">
      <c r="X56" s="12"/>
      <c r="Y56" s="12"/>
      <c r="Z56" s="12"/>
      <c r="AA56" s="12"/>
      <c r="AB56" s="12"/>
      <c r="AC56" s="12"/>
      <c r="AD56" s="12"/>
      <c r="AE56" s="12"/>
    </row>
    <row r="57" spans="1:31" ht="18" hidden="1" customHeight="1" x14ac:dyDescent="0.25">
      <c r="X57" s="12"/>
      <c r="Y57" s="12"/>
      <c r="Z57" s="12"/>
      <c r="AA57" s="12"/>
      <c r="AB57" s="12"/>
      <c r="AC57" s="12"/>
      <c r="AD57" s="12"/>
      <c r="AE57" s="12"/>
    </row>
    <row r="58" spans="1:31" ht="18" hidden="1" customHeight="1" x14ac:dyDescent="0.25">
      <c r="X58" s="12"/>
      <c r="Y58" s="12"/>
      <c r="Z58" s="12"/>
      <c r="AA58" s="12"/>
      <c r="AB58" s="12"/>
      <c r="AC58" s="12"/>
      <c r="AD58" s="12"/>
      <c r="AE58" s="12"/>
    </row>
    <row r="59" spans="1:31" ht="18" hidden="1" customHeight="1" x14ac:dyDescent="0.25">
      <c r="X59" s="12"/>
      <c r="Y59" s="12"/>
      <c r="Z59" s="12"/>
      <c r="AA59" s="12"/>
      <c r="AB59" s="12"/>
      <c r="AC59" s="12"/>
      <c r="AD59" s="12"/>
      <c r="AE59" s="12"/>
    </row>
    <row r="60" spans="1:31" ht="18" hidden="1" customHeight="1" x14ac:dyDescent="0.25">
      <c r="X60" s="12"/>
      <c r="Y60" s="12"/>
      <c r="Z60" s="12"/>
      <c r="AA60" s="12"/>
      <c r="AB60" s="12"/>
      <c r="AC60" s="12"/>
      <c r="AD60" s="12"/>
      <c r="AE60" s="12"/>
    </row>
    <row r="61" spans="1:31" ht="18" hidden="1" customHeight="1" x14ac:dyDescent="0.25">
      <c r="X61" s="12"/>
      <c r="Y61" s="12"/>
      <c r="Z61" s="12"/>
      <c r="AA61" s="12"/>
      <c r="AB61" s="12"/>
      <c r="AC61" s="12"/>
      <c r="AD61" s="12"/>
      <c r="AE61" s="12"/>
    </row>
    <row r="62" spans="1:31" ht="18" hidden="1" customHeight="1" x14ac:dyDescent="0.25">
      <c r="X62" s="12"/>
      <c r="Y62" s="12"/>
      <c r="Z62" s="12"/>
      <c r="AA62" s="12"/>
      <c r="AB62" s="12"/>
      <c r="AC62" s="12"/>
      <c r="AD62" s="12"/>
      <c r="AE62" s="12"/>
    </row>
    <row r="63" spans="1:31" ht="18" hidden="1" customHeight="1" x14ac:dyDescent="0.25">
      <c r="X63" s="12"/>
      <c r="Y63" s="12"/>
      <c r="Z63" s="12"/>
      <c r="AA63" s="12"/>
      <c r="AB63" s="12"/>
      <c r="AC63" s="12"/>
      <c r="AD63" s="12"/>
      <c r="AE63" s="12"/>
    </row>
    <row r="64" spans="1:31" ht="18" hidden="1" customHeight="1" x14ac:dyDescent="0.25">
      <c r="X64" s="12"/>
      <c r="Y64" s="12"/>
      <c r="Z64" s="12"/>
      <c r="AA64" s="12"/>
      <c r="AB64" s="12"/>
      <c r="AC64" s="12"/>
      <c r="AD64" s="12"/>
      <c r="AE64" s="12"/>
    </row>
    <row r="65" spans="24:31" ht="18" hidden="1" customHeight="1" x14ac:dyDescent="0.25">
      <c r="X65" s="12"/>
      <c r="Y65" s="12"/>
      <c r="Z65" s="12"/>
      <c r="AA65" s="12"/>
      <c r="AB65" s="12"/>
      <c r="AC65" s="12"/>
      <c r="AD65" s="12"/>
      <c r="AE65" s="12"/>
    </row>
    <row r="66" spans="24:31" ht="18" hidden="1" customHeight="1" x14ac:dyDescent="0.25">
      <c r="X66" s="12"/>
      <c r="Y66" s="12"/>
      <c r="Z66" s="12"/>
      <c r="AA66" s="12"/>
      <c r="AB66" s="12"/>
      <c r="AC66" s="12"/>
      <c r="AD66" s="12"/>
      <c r="AE66" s="12"/>
    </row>
    <row r="67" spans="24:31" ht="18" hidden="1" customHeight="1" x14ac:dyDescent="0.25">
      <c r="X67" s="12"/>
      <c r="Y67" s="12"/>
      <c r="Z67" s="12"/>
      <c r="AA67" s="12"/>
      <c r="AB67" s="12"/>
      <c r="AC67" s="12"/>
      <c r="AD67" s="12"/>
      <c r="AE67" s="12"/>
    </row>
    <row r="68" spans="24:31" ht="18" hidden="1" customHeight="1" x14ac:dyDescent="0.25">
      <c r="X68" s="12"/>
      <c r="Y68" s="12"/>
      <c r="Z68" s="12"/>
      <c r="AA68" s="12"/>
      <c r="AB68" s="12"/>
      <c r="AC68" s="12"/>
      <c r="AD68" s="12"/>
      <c r="AE68" s="12"/>
    </row>
    <row r="69" spans="24:31" ht="18" hidden="1" customHeight="1" x14ac:dyDescent="0.25">
      <c r="X69" s="12"/>
      <c r="Y69" s="12"/>
      <c r="Z69" s="12"/>
      <c r="AA69" s="12"/>
      <c r="AB69" s="12"/>
      <c r="AC69" s="12"/>
      <c r="AD69" s="12"/>
      <c r="AE69" s="12"/>
    </row>
    <row r="70" spans="24:31" ht="18" hidden="1" customHeight="1" x14ac:dyDescent="0.25">
      <c r="X70" s="12"/>
      <c r="Y70" s="12"/>
      <c r="Z70" s="12"/>
      <c r="AA70" s="12"/>
      <c r="AB70" s="12"/>
      <c r="AC70" s="12"/>
      <c r="AD70" s="12"/>
      <c r="AE70" s="12"/>
    </row>
    <row r="71" spans="24:31" ht="18" hidden="1" customHeight="1" x14ac:dyDescent="0.25">
      <c r="X71" s="12"/>
      <c r="Y71" s="12"/>
      <c r="Z71" s="12"/>
      <c r="AA71" s="12"/>
      <c r="AB71" s="12"/>
      <c r="AC71" s="12"/>
      <c r="AD71" s="12"/>
      <c r="AE71" s="12"/>
    </row>
    <row r="72" spans="24:31" ht="18" hidden="1" customHeight="1" x14ac:dyDescent="0.25">
      <c r="X72" s="12"/>
      <c r="Y72" s="12"/>
      <c r="Z72" s="12"/>
      <c r="AA72" s="12"/>
      <c r="AB72" s="12"/>
      <c r="AC72" s="12"/>
      <c r="AD72" s="12"/>
      <c r="AE72" s="12"/>
    </row>
    <row r="73" spans="24:31" ht="18" hidden="1" customHeight="1" x14ac:dyDescent="0.25">
      <c r="X73" s="12"/>
      <c r="Y73" s="12"/>
      <c r="Z73" s="12"/>
      <c r="AA73" s="12"/>
      <c r="AB73" s="12"/>
      <c r="AC73" s="12"/>
      <c r="AD73" s="12"/>
      <c r="AE73" s="12"/>
    </row>
    <row r="74" spans="24:31" ht="18" hidden="1" customHeight="1" x14ac:dyDescent="0.25">
      <c r="X74" s="12"/>
      <c r="Y74" s="12"/>
      <c r="Z74" s="12"/>
      <c r="AA74" s="12"/>
      <c r="AB74" s="12"/>
      <c r="AC74" s="12"/>
      <c r="AD74" s="12"/>
      <c r="AE74" s="12"/>
    </row>
    <row r="75" spans="24:31" ht="18" hidden="1" customHeight="1" x14ac:dyDescent="0.25">
      <c r="X75" s="12"/>
      <c r="Y75" s="12"/>
      <c r="Z75" s="12"/>
      <c r="AA75" s="12"/>
      <c r="AB75" s="12"/>
      <c r="AC75" s="12"/>
      <c r="AD75" s="12"/>
      <c r="AE75" s="12"/>
    </row>
    <row r="76" spans="24:31" ht="18" hidden="1" customHeight="1" x14ac:dyDescent="0.25">
      <c r="X76" s="12"/>
      <c r="Y76" s="12"/>
      <c r="Z76" s="12"/>
      <c r="AA76" s="12"/>
      <c r="AB76" s="12"/>
      <c r="AC76" s="12"/>
      <c r="AD76" s="12"/>
      <c r="AE76" s="12"/>
    </row>
    <row r="77" spans="24:31" ht="18" hidden="1" customHeight="1" x14ac:dyDescent="0.25">
      <c r="X77" s="12"/>
      <c r="Y77" s="12"/>
      <c r="Z77" s="12"/>
      <c r="AA77" s="12"/>
      <c r="AB77" s="12"/>
      <c r="AC77" s="12"/>
      <c r="AD77" s="12"/>
      <c r="AE77" s="12"/>
    </row>
    <row r="78" spans="24:31" ht="18" hidden="1" customHeight="1" x14ac:dyDescent="0.25">
      <c r="X78" s="12"/>
      <c r="Y78" s="12"/>
      <c r="Z78" s="12"/>
      <c r="AA78" s="12"/>
      <c r="AB78" s="12"/>
      <c r="AC78" s="12"/>
      <c r="AD78" s="12"/>
      <c r="AE78" s="12"/>
    </row>
    <row r="79" spans="24:31" ht="18" hidden="1" customHeight="1" x14ac:dyDescent="0.25">
      <c r="X79" s="12"/>
      <c r="Y79" s="12"/>
      <c r="Z79" s="12"/>
      <c r="AA79" s="12"/>
      <c r="AB79" s="12"/>
      <c r="AC79" s="12"/>
      <c r="AD79" s="12"/>
      <c r="AE79" s="12"/>
    </row>
    <row r="80" spans="24:31" ht="18" hidden="1" customHeight="1" x14ac:dyDescent="0.25">
      <c r="X80" s="12"/>
      <c r="Y80" s="12"/>
      <c r="Z80" s="12"/>
      <c r="AA80" s="12"/>
      <c r="AB80" s="12"/>
      <c r="AC80" s="12"/>
      <c r="AD80" s="12"/>
      <c r="AE80" s="12"/>
    </row>
    <row r="81" spans="24:31" ht="18" hidden="1" customHeight="1" x14ac:dyDescent="0.25">
      <c r="X81" s="12"/>
      <c r="Y81" s="12"/>
      <c r="Z81" s="12"/>
      <c r="AA81" s="12"/>
      <c r="AB81" s="12"/>
      <c r="AC81" s="12"/>
      <c r="AD81" s="12"/>
      <c r="AE81" s="12"/>
    </row>
    <row r="82" spans="24:31" ht="18" hidden="1" customHeight="1" x14ac:dyDescent="0.25">
      <c r="X82" s="12"/>
      <c r="Y82" s="12"/>
      <c r="Z82" s="12"/>
      <c r="AA82" s="12"/>
      <c r="AB82" s="12"/>
      <c r="AC82" s="12"/>
      <c r="AD82" s="12"/>
      <c r="AE82" s="12"/>
    </row>
    <row r="83" spans="24:31" ht="18" hidden="1" customHeight="1" x14ac:dyDescent="0.25">
      <c r="X83" s="12"/>
      <c r="Y83" s="12"/>
      <c r="Z83" s="12"/>
      <c r="AA83" s="12"/>
      <c r="AB83" s="12"/>
      <c r="AC83" s="12"/>
      <c r="AD83" s="12"/>
      <c r="AE83" s="12"/>
    </row>
    <row r="84" spans="24:31" ht="18" hidden="1" customHeight="1" x14ac:dyDescent="0.25">
      <c r="X84" s="12"/>
      <c r="Y84" s="12"/>
      <c r="Z84" s="12"/>
      <c r="AA84" s="12"/>
      <c r="AB84" s="12"/>
      <c r="AC84" s="12"/>
      <c r="AD84" s="12"/>
      <c r="AE84" s="12"/>
    </row>
    <row r="85" spans="24:31" ht="18" hidden="1" customHeight="1" x14ac:dyDescent="0.25">
      <c r="X85" s="12"/>
      <c r="Y85" s="12"/>
      <c r="Z85" s="12"/>
      <c r="AA85" s="12"/>
      <c r="AB85" s="12"/>
      <c r="AC85" s="12"/>
      <c r="AD85" s="12"/>
      <c r="AE85" s="12"/>
    </row>
    <row r="86" spans="24:31" ht="18" hidden="1" customHeight="1" x14ac:dyDescent="0.25">
      <c r="X86" s="12"/>
      <c r="Y86" s="12"/>
      <c r="Z86" s="12"/>
      <c r="AA86" s="12"/>
      <c r="AB86" s="12"/>
      <c r="AC86" s="12"/>
      <c r="AD86" s="12"/>
      <c r="AE86" s="12"/>
    </row>
    <row r="87" spans="24:31" ht="18" hidden="1" customHeight="1" x14ac:dyDescent="0.25">
      <c r="X87" s="12"/>
      <c r="Y87" s="12"/>
      <c r="Z87" s="12"/>
      <c r="AA87" s="12"/>
      <c r="AB87" s="12"/>
      <c r="AC87" s="12"/>
      <c r="AD87" s="12"/>
      <c r="AE87" s="12"/>
    </row>
    <row r="88" spans="24:31" ht="18" hidden="1" customHeight="1" x14ac:dyDescent="0.25">
      <c r="X88" s="12"/>
      <c r="Y88" s="12"/>
      <c r="Z88" s="12"/>
      <c r="AA88" s="12"/>
      <c r="AB88" s="12"/>
      <c r="AC88" s="12"/>
      <c r="AD88" s="12"/>
      <c r="AE88" s="12"/>
    </row>
    <row r="89" spans="24:31" ht="18" hidden="1" customHeight="1" x14ac:dyDescent="0.25">
      <c r="X89" s="12"/>
      <c r="Y89" s="12"/>
      <c r="Z89" s="12"/>
      <c r="AA89" s="12"/>
      <c r="AB89" s="12"/>
      <c r="AC89" s="12"/>
      <c r="AD89" s="12"/>
      <c r="AE89" s="12"/>
    </row>
    <row r="90" spans="24:31" ht="18" hidden="1" customHeight="1" x14ac:dyDescent="0.25">
      <c r="X90" s="12"/>
      <c r="Y90" s="12"/>
      <c r="Z90" s="12"/>
      <c r="AA90" s="12"/>
      <c r="AB90" s="12"/>
      <c r="AC90" s="12"/>
      <c r="AD90" s="12"/>
      <c r="AE90" s="12"/>
    </row>
    <row r="91" spans="24:31" ht="18" hidden="1" customHeight="1" x14ac:dyDescent="0.25">
      <c r="X91" s="12"/>
      <c r="Y91" s="12"/>
      <c r="Z91" s="12"/>
      <c r="AA91" s="12"/>
      <c r="AB91" s="12"/>
      <c r="AC91" s="12"/>
      <c r="AD91" s="12"/>
      <c r="AE91" s="12"/>
    </row>
    <row r="92" spans="24:31" ht="18" hidden="1" customHeight="1" x14ac:dyDescent="0.25">
      <c r="X92" s="12"/>
      <c r="Y92" s="12"/>
      <c r="Z92" s="12"/>
      <c r="AA92" s="12"/>
      <c r="AB92" s="12"/>
      <c r="AC92" s="12"/>
      <c r="AD92" s="12"/>
      <c r="AE92" s="12"/>
    </row>
    <row r="93" spans="24:31" ht="18" hidden="1" customHeight="1" x14ac:dyDescent="0.25">
      <c r="X93" s="12"/>
      <c r="Y93" s="12"/>
      <c r="Z93" s="12"/>
      <c r="AA93" s="12"/>
      <c r="AB93" s="12"/>
      <c r="AC93" s="12"/>
      <c r="AD93" s="12"/>
      <c r="AE93" s="12"/>
    </row>
    <row r="94" spans="24:31" ht="18" hidden="1" customHeight="1" x14ac:dyDescent="0.25">
      <c r="X94" s="12"/>
      <c r="Y94" s="12"/>
      <c r="Z94" s="12"/>
      <c r="AA94" s="12"/>
      <c r="AB94" s="12"/>
      <c r="AC94" s="12"/>
      <c r="AD94" s="12"/>
      <c r="AE94" s="12"/>
    </row>
    <row r="95" spans="24:31" ht="18" hidden="1" customHeight="1" x14ac:dyDescent="0.25">
      <c r="X95" s="12"/>
      <c r="Y95" s="12"/>
      <c r="Z95" s="12"/>
      <c r="AA95" s="12"/>
      <c r="AB95" s="12"/>
      <c r="AC95" s="12"/>
      <c r="AD95" s="12"/>
      <c r="AE95" s="12"/>
    </row>
    <row r="96" spans="24:31" ht="18" hidden="1" customHeight="1" x14ac:dyDescent="0.25">
      <c r="X96" s="12"/>
      <c r="Y96" s="12"/>
      <c r="Z96" s="12"/>
      <c r="AA96" s="12"/>
      <c r="AB96" s="12"/>
      <c r="AC96" s="12"/>
      <c r="AD96" s="12"/>
      <c r="AE96" s="12"/>
    </row>
    <row r="97" spans="24:31" ht="18" customHeight="1" x14ac:dyDescent="0.25">
      <c r="X97" s="12"/>
      <c r="Y97" s="12"/>
      <c r="Z97" s="12"/>
      <c r="AA97" s="12"/>
      <c r="AB97" s="12"/>
      <c r="AC97" s="12"/>
      <c r="AD97" s="12"/>
      <c r="AE97" s="12"/>
    </row>
    <row r="98" spans="24:31" ht="18" customHeight="1" x14ac:dyDescent="0.25">
      <c r="X98" s="12"/>
      <c r="Y98" s="12"/>
      <c r="Z98" s="12"/>
      <c r="AA98" s="12"/>
      <c r="AB98" s="12"/>
      <c r="AC98" s="12"/>
      <c r="AD98" s="12"/>
      <c r="AE98" s="12"/>
    </row>
    <row r="99" spans="24:31" ht="18" customHeight="1" x14ac:dyDescent="0.25">
      <c r="X99" s="12"/>
      <c r="Y99" s="12"/>
      <c r="Z99" s="12"/>
      <c r="AA99" s="12"/>
      <c r="AB99" s="12"/>
      <c r="AC99" s="12"/>
      <c r="AD99" s="12"/>
      <c r="AE99" s="12"/>
    </row>
    <row r="100" spans="24:31" ht="18" customHeight="1" x14ac:dyDescent="0.25">
      <c r="X100" s="12"/>
      <c r="Y100" s="12"/>
      <c r="Z100" s="12"/>
      <c r="AA100" s="12"/>
      <c r="AB100" s="12"/>
      <c r="AC100" s="12"/>
      <c r="AD100" s="12"/>
      <c r="AE100" s="12"/>
    </row>
    <row r="101" spans="24:31" ht="18" customHeight="1" x14ac:dyDescent="0.25">
      <c r="X101" s="12"/>
      <c r="Y101" s="12"/>
      <c r="Z101" s="12"/>
      <c r="AA101" s="12"/>
      <c r="AB101" s="12"/>
      <c r="AC101" s="12"/>
      <c r="AD101" s="12"/>
      <c r="AE101" s="12"/>
    </row>
  </sheetData>
  <mergeCells count="3">
    <mergeCell ref="C2:S2"/>
    <mergeCell ref="C3:S3"/>
    <mergeCell ref="C4:S4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orientation="landscape" r:id="rId1"/>
  <headerFooter alignWithMargins="0"/>
  <rowBreaks count="1" manualBreakCount="1">
    <brk id="27" max="16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2"/>
  <sheetViews>
    <sheetView view="pageBreakPreview" zoomScaleSheetLayoutView="100" workbookViewId="0">
      <selection activeCell="S7" sqref="S7:U47"/>
    </sheetView>
  </sheetViews>
  <sheetFormatPr defaultColWidth="11" defaultRowHeight="18" customHeight="1" x14ac:dyDescent="0.25"/>
  <cols>
    <col min="1" max="2" width="2.7109375" style="59" customWidth="1"/>
    <col min="3" max="3" width="27.7109375" style="2" customWidth="1"/>
    <col min="4" max="4" width="9.7109375" style="24" hidden="1" customWidth="1"/>
    <col min="5" max="11" width="9.28515625" style="24" hidden="1" customWidth="1"/>
    <col min="12" max="18" width="9.28515625" style="24" customWidth="1"/>
    <col min="19" max="19" width="28.14062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06" t="s">
        <v>174</v>
      </c>
      <c r="U1" s="11" t="s">
        <v>175</v>
      </c>
    </row>
    <row r="2" spans="1:26" ht="18" customHeight="1" x14ac:dyDescent="0.25">
      <c r="C2" s="281" t="s">
        <v>157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26" ht="20.100000000000001" customHeight="1" x14ac:dyDescent="0.25">
      <c r="C3" s="65" t="s">
        <v>180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4"/>
    </row>
    <row r="4" spans="1:26" ht="21.75" x14ac:dyDescent="0.25">
      <c r="C4" s="67" t="s">
        <v>247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4"/>
    </row>
    <row r="5" spans="1:26" ht="15.75" x14ac:dyDescent="0.25"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2"/>
      <c r="T5" s="92"/>
      <c r="U5" s="92"/>
      <c r="V5" s="92"/>
      <c r="W5" s="92"/>
      <c r="Z5" s="12"/>
    </row>
    <row r="6" spans="1:26" ht="18" customHeight="1" x14ac:dyDescent="0.25">
      <c r="A6" s="5" t="s">
        <v>0</v>
      </c>
      <c r="B6" s="6"/>
      <c r="C6" s="7"/>
      <c r="D6" s="100">
        <v>2000</v>
      </c>
      <c r="E6" s="105">
        <v>2001</v>
      </c>
      <c r="F6" s="105">
        <v>2002</v>
      </c>
      <c r="G6" s="105">
        <v>2003</v>
      </c>
      <c r="H6" s="105">
        <v>2004</v>
      </c>
      <c r="I6" s="105">
        <v>2005</v>
      </c>
      <c r="J6" s="105">
        <v>2006</v>
      </c>
      <c r="K6" s="105">
        <v>2007</v>
      </c>
      <c r="L6" s="105">
        <v>2008</v>
      </c>
      <c r="M6" s="105">
        <v>2009</v>
      </c>
      <c r="N6" s="105">
        <v>2010</v>
      </c>
      <c r="O6" s="105">
        <v>2011</v>
      </c>
      <c r="P6" s="105">
        <v>2012</v>
      </c>
      <c r="Q6" s="105">
        <v>2013</v>
      </c>
      <c r="R6" s="105">
        <v>2014</v>
      </c>
      <c r="S6" s="8"/>
      <c r="T6" s="9"/>
      <c r="U6" s="10" t="s">
        <v>162</v>
      </c>
      <c r="V6" s="11"/>
      <c r="W6" s="11"/>
      <c r="Z6" s="12"/>
    </row>
    <row r="7" spans="1:26" ht="18" customHeight="1" x14ac:dyDescent="0.25">
      <c r="A7" s="21" t="s">
        <v>1</v>
      </c>
      <c r="B7" s="22"/>
      <c r="C7" s="15" t="s">
        <v>2</v>
      </c>
      <c r="D7" s="84">
        <v>2647</v>
      </c>
      <c r="E7" s="84">
        <v>2239</v>
      </c>
      <c r="F7" s="84">
        <v>1998</v>
      </c>
      <c r="G7" s="84">
        <v>1542</v>
      </c>
      <c r="H7" s="84">
        <v>1728</v>
      </c>
      <c r="I7" s="84">
        <v>1438</v>
      </c>
      <c r="J7" s="84">
        <v>1472</v>
      </c>
      <c r="K7" s="84">
        <v>1213</v>
      </c>
      <c r="L7" s="84">
        <v>1311</v>
      </c>
      <c r="M7" s="84">
        <v>1500</v>
      </c>
      <c r="N7" s="62" t="s">
        <v>3</v>
      </c>
      <c r="O7" s="62" t="s">
        <v>3</v>
      </c>
      <c r="P7" s="62" t="s">
        <v>3</v>
      </c>
      <c r="Q7" s="62" t="s">
        <v>3</v>
      </c>
      <c r="R7" s="62" t="s">
        <v>3</v>
      </c>
      <c r="S7" s="17" t="s">
        <v>4</v>
      </c>
      <c r="T7" s="20"/>
      <c r="U7" s="26" t="s">
        <v>5</v>
      </c>
      <c r="V7" s="20"/>
      <c r="W7" s="20"/>
      <c r="Z7" s="12"/>
    </row>
    <row r="8" spans="1:26" ht="18" customHeight="1" x14ac:dyDescent="0.25">
      <c r="A8" s="21" t="s">
        <v>6</v>
      </c>
      <c r="B8" s="22"/>
      <c r="C8" s="38" t="s">
        <v>7</v>
      </c>
      <c r="D8" s="35">
        <f>SUM(D9:D45)</f>
        <v>72183</v>
      </c>
      <c r="E8" s="35">
        <v>66284</v>
      </c>
      <c r="F8" s="35">
        <v>62493</v>
      </c>
      <c r="G8" s="35">
        <f t="shared" ref="G8:M8" si="0">SUM(G9:G45)</f>
        <v>57631</v>
      </c>
      <c r="H8" s="35">
        <f t="shared" si="0"/>
        <v>55284</v>
      </c>
      <c r="I8" s="35">
        <f t="shared" si="0"/>
        <v>54934</v>
      </c>
      <c r="J8" s="35">
        <f t="shared" si="0"/>
        <v>62572</v>
      </c>
      <c r="K8" s="35">
        <f t="shared" si="0"/>
        <v>58552</v>
      </c>
      <c r="L8" s="35">
        <f t="shared" si="0"/>
        <v>56466</v>
      </c>
      <c r="M8" s="35">
        <f t="shared" si="0"/>
        <v>62692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6" t="s">
        <v>8</v>
      </c>
      <c r="T8" s="20"/>
      <c r="U8" s="26" t="s">
        <v>9</v>
      </c>
      <c r="V8" s="20"/>
      <c r="W8" s="20"/>
      <c r="Z8" s="12"/>
    </row>
    <row r="9" spans="1:26" ht="17.100000000000001" customHeight="1" x14ac:dyDescent="0.25">
      <c r="A9" s="21"/>
      <c r="B9" s="22">
        <v>15</v>
      </c>
      <c r="C9" s="37" t="s">
        <v>194</v>
      </c>
      <c r="D9" s="62">
        <v>10358</v>
      </c>
      <c r="E9" s="62">
        <v>10257</v>
      </c>
      <c r="F9" s="62">
        <v>7780</v>
      </c>
      <c r="G9" s="62">
        <v>7651</v>
      </c>
      <c r="H9" s="62">
        <v>8765</v>
      </c>
      <c r="I9" s="62">
        <v>8778</v>
      </c>
      <c r="J9" s="62">
        <v>10093</v>
      </c>
      <c r="K9" s="62">
        <v>9350</v>
      </c>
      <c r="L9" s="62">
        <v>9988</v>
      </c>
      <c r="M9" s="62">
        <v>10803</v>
      </c>
      <c r="N9" s="62" t="s">
        <v>3</v>
      </c>
      <c r="O9" s="62" t="s">
        <v>3</v>
      </c>
      <c r="P9" s="62" t="s">
        <v>3</v>
      </c>
      <c r="Q9" s="62" t="s">
        <v>3</v>
      </c>
      <c r="R9" s="62" t="s">
        <v>3</v>
      </c>
      <c r="S9" s="25" t="s">
        <v>200</v>
      </c>
      <c r="T9" s="20">
        <v>15</v>
      </c>
      <c r="U9" s="26"/>
      <c r="V9" s="20"/>
      <c r="W9" s="20"/>
      <c r="Z9" s="12"/>
    </row>
    <row r="10" spans="1:26" ht="17.100000000000001" customHeight="1" x14ac:dyDescent="0.25">
      <c r="A10" s="21"/>
      <c r="B10" s="22">
        <v>16</v>
      </c>
      <c r="C10" s="38" t="s">
        <v>10</v>
      </c>
      <c r="D10" s="27" t="s">
        <v>3</v>
      </c>
      <c r="E10" s="27" t="s">
        <v>3</v>
      </c>
      <c r="F10" s="27" t="s">
        <v>3</v>
      </c>
      <c r="G10" s="27" t="s">
        <v>3</v>
      </c>
      <c r="H10" s="27" t="s">
        <v>3</v>
      </c>
      <c r="I10" s="27" t="s">
        <v>3</v>
      </c>
      <c r="J10" s="27">
        <v>277</v>
      </c>
      <c r="K10" s="27">
        <v>308</v>
      </c>
      <c r="L10" s="27">
        <v>190</v>
      </c>
      <c r="M10" s="27">
        <v>178</v>
      </c>
      <c r="N10" s="62" t="s">
        <v>3</v>
      </c>
      <c r="O10" s="62" t="s">
        <v>3</v>
      </c>
      <c r="P10" s="62" t="s">
        <v>3</v>
      </c>
      <c r="Q10" s="62" t="s">
        <v>3</v>
      </c>
      <c r="R10" s="62" t="s">
        <v>3</v>
      </c>
      <c r="S10" s="36" t="s">
        <v>11</v>
      </c>
      <c r="T10" s="20">
        <v>16</v>
      </c>
      <c r="U10" s="26"/>
      <c r="V10" s="20"/>
      <c r="W10" s="20"/>
      <c r="Z10" s="12"/>
    </row>
    <row r="11" spans="1:26" ht="17.100000000000001" customHeight="1" x14ac:dyDescent="0.25">
      <c r="A11" s="21"/>
      <c r="B11" s="22">
        <v>17</v>
      </c>
      <c r="C11" s="39" t="s">
        <v>12</v>
      </c>
      <c r="D11" s="62">
        <v>1530</v>
      </c>
      <c r="E11" s="62">
        <v>1578</v>
      </c>
      <c r="F11" s="62">
        <v>1267</v>
      </c>
      <c r="G11" s="62">
        <v>1711</v>
      </c>
      <c r="H11" s="62">
        <v>1418</v>
      </c>
      <c r="I11" s="62">
        <v>1099</v>
      </c>
      <c r="J11" s="62">
        <v>1888</v>
      </c>
      <c r="K11" s="62">
        <v>1392</v>
      </c>
      <c r="L11" s="62">
        <v>1351</v>
      </c>
      <c r="M11" s="62">
        <v>1214</v>
      </c>
      <c r="N11" s="62" t="s">
        <v>3</v>
      </c>
      <c r="O11" s="62" t="s">
        <v>3</v>
      </c>
      <c r="P11" s="62" t="s">
        <v>3</v>
      </c>
      <c r="Q11" s="62" t="s">
        <v>3</v>
      </c>
      <c r="R11" s="62" t="s">
        <v>3</v>
      </c>
      <c r="S11" s="36" t="s">
        <v>13</v>
      </c>
      <c r="T11" s="20">
        <v>17</v>
      </c>
      <c r="U11" s="26"/>
      <c r="V11" s="20"/>
      <c r="W11" s="20"/>
      <c r="Z11" s="12"/>
    </row>
    <row r="12" spans="1:26" ht="17.100000000000001" customHeight="1" x14ac:dyDescent="0.25">
      <c r="A12" s="21"/>
      <c r="B12" s="22">
        <v>18</v>
      </c>
      <c r="C12" s="39" t="s">
        <v>14</v>
      </c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6" t="s">
        <v>15</v>
      </c>
      <c r="T12" s="20">
        <v>18</v>
      </c>
      <c r="U12" s="26"/>
      <c r="V12" s="20"/>
      <c r="W12" s="20"/>
      <c r="Z12" s="12"/>
    </row>
    <row r="13" spans="1:26" ht="17.100000000000001" customHeight="1" x14ac:dyDescent="0.25">
      <c r="A13" s="21"/>
      <c r="B13" s="22"/>
      <c r="C13" s="39" t="s">
        <v>16</v>
      </c>
      <c r="D13" s="62">
        <v>22050</v>
      </c>
      <c r="E13" s="62">
        <v>16836</v>
      </c>
      <c r="F13" s="62">
        <v>13782</v>
      </c>
      <c r="G13" s="62">
        <v>14926</v>
      </c>
      <c r="H13" s="62">
        <v>10243</v>
      </c>
      <c r="I13" s="62">
        <v>11640</v>
      </c>
      <c r="J13" s="62">
        <v>10639</v>
      </c>
      <c r="K13" s="62">
        <v>10548</v>
      </c>
      <c r="L13" s="62">
        <v>11437</v>
      </c>
      <c r="M13" s="62">
        <v>12118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36" t="s">
        <v>168</v>
      </c>
      <c r="T13" s="20"/>
      <c r="U13" s="26"/>
      <c r="V13" s="20"/>
      <c r="W13" s="20"/>
      <c r="Z13" s="12"/>
    </row>
    <row r="14" spans="1:26" ht="17.100000000000001" customHeight="1" x14ac:dyDescent="0.2">
      <c r="A14" s="21"/>
      <c r="B14" s="22">
        <v>19</v>
      </c>
      <c r="C14" s="39" t="s">
        <v>17</v>
      </c>
      <c r="D14" s="109"/>
      <c r="E14" s="109"/>
      <c r="F14" s="109"/>
      <c r="G14" s="109"/>
      <c r="H14" s="109"/>
      <c r="I14" s="109"/>
      <c r="J14" s="109"/>
      <c r="K14" s="109"/>
      <c r="L14" s="109"/>
      <c r="M14" s="109"/>
      <c r="N14" s="62"/>
      <c r="O14" s="62"/>
      <c r="P14" s="62"/>
      <c r="Q14" s="62"/>
      <c r="R14" s="62"/>
      <c r="S14" s="36" t="s">
        <v>169</v>
      </c>
      <c r="T14" s="20">
        <v>19</v>
      </c>
      <c r="U14" s="26"/>
      <c r="V14" s="20"/>
      <c r="W14" s="20"/>
      <c r="Z14" s="12"/>
    </row>
    <row r="15" spans="1:26" ht="17.100000000000001" customHeight="1" x14ac:dyDescent="0.25">
      <c r="A15" s="21"/>
      <c r="B15" s="22"/>
      <c r="C15" s="39" t="s">
        <v>18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40" t="s">
        <v>19</v>
      </c>
      <c r="T15" s="20"/>
      <c r="U15" s="26"/>
      <c r="V15" s="20"/>
      <c r="W15" s="20"/>
      <c r="Z15" s="12"/>
    </row>
    <row r="16" spans="1:26" ht="17.100000000000001" customHeight="1" x14ac:dyDescent="0.25">
      <c r="A16" s="21"/>
      <c r="B16" s="22"/>
      <c r="C16" s="39" t="s">
        <v>20</v>
      </c>
      <c r="D16" s="62">
        <v>3846</v>
      </c>
      <c r="E16" s="62">
        <v>4023</v>
      </c>
      <c r="F16" s="62">
        <v>5141</v>
      </c>
      <c r="G16" s="62">
        <v>2933</v>
      </c>
      <c r="H16" s="62">
        <v>2343</v>
      </c>
      <c r="I16" s="62">
        <v>2027</v>
      </c>
      <c r="J16" s="62">
        <v>2212</v>
      </c>
      <c r="K16" s="62">
        <v>2599</v>
      </c>
      <c r="L16" s="62">
        <v>2215</v>
      </c>
      <c r="M16" s="62">
        <v>2245</v>
      </c>
      <c r="N16" s="62" t="s">
        <v>3</v>
      </c>
      <c r="O16" s="62" t="s">
        <v>3</v>
      </c>
      <c r="P16" s="62" t="s">
        <v>3</v>
      </c>
      <c r="Q16" s="62" t="s">
        <v>3</v>
      </c>
      <c r="R16" s="62" t="s">
        <v>3</v>
      </c>
      <c r="S16" s="36" t="s">
        <v>21</v>
      </c>
      <c r="T16" s="20"/>
      <c r="U16" s="26"/>
      <c r="V16" s="20"/>
      <c r="W16" s="20"/>
      <c r="Z16" s="12"/>
    </row>
    <row r="17" spans="1:26" ht="17.100000000000001" customHeight="1" x14ac:dyDescent="0.25">
      <c r="A17" s="21"/>
      <c r="B17" s="22">
        <v>20</v>
      </c>
      <c r="C17" s="39" t="s">
        <v>22</v>
      </c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6" t="s">
        <v>23</v>
      </c>
      <c r="T17" s="20">
        <v>20</v>
      </c>
      <c r="U17" s="26"/>
      <c r="V17" s="20"/>
      <c r="W17" s="20"/>
      <c r="Z17" s="12"/>
    </row>
    <row r="18" spans="1:26" ht="17.100000000000001" customHeight="1" x14ac:dyDescent="0.25">
      <c r="A18" s="21"/>
      <c r="B18" s="22"/>
      <c r="C18" s="39" t="s">
        <v>24</v>
      </c>
      <c r="D18" s="62">
        <v>2194</v>
      </c>
      <c r="E18" s="62">
        <v>2599</v>
      </c>
      <c r="F18" s="62">
        <v>2038</v>
      </c>
      <c r="G18" s="62">
        <v>2265</v>
      </c>
      <c r="H18" s="62">
        <v>1550</v>
      </c>
      <c r="I18" s="62">
        <v>1566</v>
      </c>
      <c r="J18" s="62">
        <v>4176</v>
      </c>
      <c r="K18" s="62">
        <v>1672</v>
      </c>
      <c r="L18" s="62">
        <v>1930</v>
      </c>
      <c r="M18" s="62">
        <v>1920</v>
      </c>
      <c r="N18" s="62" t="s">
        <v>3</v>
      </c>
      <c r="O18" s="62" t="s">
        <v>3</v>
      </c>
      <c r="P18" s="62" t="s">
        <v>3</v>
      </c>
      <c r="Q18" s="62" t="s">
        <v>3</v>
      </c>
      <c r="R18" s="62" t="s">
        <v>3</v>
      </c>
      <c r="S18" s="36" t="s">
        <v>25</v>
      </c>
      <c r="T18" s="20"/>
      <c r="U18" s="26"/>
      <c r="V18" s="20"/>
      <c r="W18" s="20"/>
      <c r="Z18" s="12"/>
    </row>
    <row r="19" spans="1:26" ht="17.100000000000001" customHeight="1" x14ac:dyDescent="0.25">
      <c r="A19" s="21"/>
      <c r="B19" s="22">
        <v>21</v>
      </c>
      <c r="C19" s="39" t="s">
        <v>26</v>
      </c>
      <c r="D19" s="62">
        <v>774</v>
      </c>
      <c r="E19" s="62">
        <v>478</v>
      </c>
      <c r="F19" s="62">
        <v>560</v>
      </c>
      <c r="G19" s="62">
        <v>423</v>
      </c>
      <c r="H19" s="62">
        <v>447</v>
      </c>
      <c r="I19" s="62">
        <v>417</v>
      </c>
      <c r="J19" s="62">
        <v>147</v>
      </c>
      <c r="K19" s="62">
        <v>643</v>
      </c>
      <c r="L19" s="62">
        <v>603</v>
      </c>
      <c r="M19" s="62">
        <v>588</v>
      </c>
      <c r="N19" s="62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36" t="s">
        <v>27</v>
      </c>
      <c r="T19" s="20">
        <v>21</v>
      </c>
      <c r="U19" s="26"/>
      <c r="V19" s="20"/>
      <c r="W19" s="20"/>
      <c r="Z19" s="12"/>
    </row>
    <row r="20" spans="1:26" ht="17.100000000000001" customHeight="1" x14ac:dyDescent="0.25">
      <c r="A20" s="21"/>
      <c r="B20" s="22">
        <v>22</v>
      </c>
      <c r="C20" s="37" t="s">
        <v>195</v>
      </c>
      <c r="D20" s="62">
        <v>787</v>
      </c>
      <c r="E20" s="62">
        <v>789</v>
      </c>
      <c r="F20" s="62">
        <v>786</v>
      </c>
      <c r="G20" s="62">
        <v>816</v>
      </c>
      <c r="H20" s="62">
        <v>1232</v>
      </c>
      <c r="I20" s="62">
        <v>966</v>
      </c>
      <c r="J20" s="62">
        <v>1337</v>
      </c>
      <c r="K20" s="62">
        <v>1420</v>
      </c>
      <c r="L20" s="62">
        <v>1345</v>
      </c>
      <c r="M20" s="62">
        <v>1597</v>
      </c>
      <c r="N20" s="62" t="s">
        <v>3</v>
      </c>
      <c r="O20" s="62" t="s">
        <v>3</v>
      </c>
      <c r="P20" s="62" t="s">
        <v>3</v>
      </c>
      <c r="Q20" s="62" t="s">
        <v>3</v>
      </c>
      <c r="R20" s="62" t="s">
        <v>3</v>
      </c>
      <c r="S20" s="36" t="s">
        <v>201</v>
      </c>
      <c r="T20" s="20">
        <v>22</v>
      </c>
      <c r="U20" s="26"/>
      <c r="V20" s="20"/>
      <c r="W20" s="20"/>
      <c r="Z20" s="12"/>
    </row>
    <row r="21" spans="1:26" ht="17.100000000000001" customHeight="1" x14ac:dyDescent="0.25">
      <c r="A21" s="21"/>
      <c r="B21" s="22">
        <v>23</v>
      </c>
      <c r="C21" s="38" t="s">
        <v>28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6" t="s">
        <v>29</v>
      </c>
      <c r="T21" s="20">
        <v>23</v>
      </c>
      <c r="U21" s="26"/>
      <c r="V21" s="20"/>
      <c r="W21" s="20"/>
      <c r="Z21" s="12"/>
    </row>
    <row r="22" spans="1:26" ht="17.100000000000001" customHeight="1" x14ac:dyDescent="0.25">
      <c r="A22" s="21"/>
      <c r="B22" s="22"/>
      <c r="C22" s="38" t="s">
        <v>30</v>
      </c>
      <c r="D22" s="62"/>
      <c r="E22" s="62" t="s">
        <v>83</v>
      </c>
      <c r="F22" s="62" t="s">
        <v>83</v>
      </c>
      <c r="G22" s="62" t="s">
        <v>83</v>
      </c>
      <c r="H22" s="62" t="s">
        <v>83</v>
      </c>
      <c r="I22" s="62" t="s">
        <v>83</v>
      </c>
      <c r="J22" s="62" t="s">
        <v>3</v>
      </c>
      <c r="K22" s="62" t="s">
        <v>3</v>
      </c>
      <c r="L22" s="62">
        <v>24</v>
      </c>
      <c r="M22" s="62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36" t="s">
        <v>31</v>
      </c>
      <c r="T22" s="20"/>
      <c r="U22" s="26"/>
      <c r="V22" s="20"/>
      <c r="W22" s="20"/>
      <c r="Z22" s="12"/>
    </row>
    <row r="23" spans="1:26" ht="17.100000000000001" customHeight="1" x14ac:dyDescent="0.25">
      <c r="A23" s="21"/>
      <c r="B23" s="22">
        <v>24</v>
      </c>
      <c r="C23" s="39" t="s">
        <v>32</v>
      </c>
      <c r="D23" s="62">
        <v>2010</v>
      </c>
      <c r="E23" s="62">
        <v>1937</v>
      </c>
      <c r="F23" s="62">
        <v>1647</v>
      </c>
      <c r="G23" s="62">
        <v>1750</v>
      </c>
      <c r="H23" s="62">
        <v>1724</v>
      </c>
      <c r="I23" s="62">
        <v>1622</v>
      </c>
      <c r="J23" s="62">
        <v>3202</v>
      </c>
      <c r="K23" s="62">
        <v>1768</v>
      </c>
      <c r="L23" s="62">
        <v>1753</v>
      </c>
      <c r="M23" s="62">
        <v>1893</v>
      </c>
      <c r="N23" s="62" t="s">
        <v>3</v>
      </c>
      <c r="O23" s="62" t="s">
        <v>3</v>
      </c>
      <c r="P23" s="62" t="s">
        <v>3</v>
      </c>
      <c r="Q23" s="62" t="s">
        <v>3</v>
      </c>
      <c r="R23" s="62" t="s">
        <v>3</v>
      </c>
      <c r="S23" s="36" t="s">
        <v>33</v>
      </c>
      <c r="T23" s="20">
        <v>24</v>
      </c>
      <c r="U23" s="26"/>
      <c r="V23" s="20"/>
      <c r="W23" s="20"/>
      <c r="Z23" s="12"/>
    </row>
    <row r="24" spans="1:26" ht="17.100000000000001" customHeight="1" x14ac:dyDescent="0.25">
      <c r="A24" s="21"/>
      <c r="B24" s="22">
        <v>25</v>
      </c>
      <c r="C24" s="39" t="s">
        <v>34</v>
      </c>
      <c r="D24" s="62">
        <v>1466</v>
      </c>
      <c r="E24" s="62">
        <v>1511</v>
      </c>
      <c r="F24" s="62">
        <v>1184</v>
      </c>
      <c r="G24" s="62">
        <v>1167</v>
      </c>
      <c r="H24" s="62">
        <v>1423</v>
      </c>
      <c r="I24" s="62">
        <v>1024</v>
      </c>
      <c r="J24" s="62">
        <v>1094</v>
      </c>
      <c r="K24" s="62">
        <v>1319</v>
      </c>
      <c r="L24" s="62">
        <v>1652</v>
      </c>
      <c r="M24" s="62">
        <v>1534</v>
      </c>
      <c r="N24" s="62" t="s">
        <v>3</v>
      </c>
      <c r="O24" s="62" t="s">
        <v>3</v>
      </c>
      <c r="P24" s="62" t="s">
        <v>3</v>
      </c>
      <c r="Q24" s="62" t="s">
        <v>3</v>
      </c>
      <c r="R24" s="62" t="s">
        <v>3</v>
      </c>
      <c r="S24" s="36" t="s">
        <v>35</v>
      </c>
      <c r="T24" s="20">
        <v>25</v>
      </c>
      <c r="U24" s="26"/>
      <c r="V24" s="20"/>
      <c r="W24" s="20"/>
      <c r="Z24" s="12"/>
    </row>
    <row r="25" spans="1:26" ht="17.100000000000001" customHeight="1" x14ac:dyDescent="0.25">
      <c r="A25" s="21"/>
      <c r="B25" s="22">
        <v>26</v>
      </c>
      <c r="C25" s="39" t="s">
        <v>36</v>
      </c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6" t="s">
        <v>37</v>
      </c>
      <c r="T25" s="20">
        <v>26</v>
      </c>
      <c r="U25" s="26"/>
      <c r="V25" s="20"/>
      <c r="W25" s="20"/>
      <c r="Z25" s="12"/>
    </row>
    <row r="26" spans="1:26" ht="17.100000000000001" customHeight="1" x14ac:dyDescent="0.25">
      <c r="A26" s="21"/>
      <c r="B26" s="22"/>
      <c r="C26" s="39" t="s">
        <v>38</v>
      </c>
      <c r="D26" s="62">
        <v>11934</v>
      </c>
      <c r="E26" s="62">
        <v>11295</v>
      </c>
      <c r="F26" s="62">
        <v>13746</v>
      </c>
      <c r="G26" s="62">
        <v>10403</v>
      </c>
      <c r="H26" s="62">
        <v>11553</v>
      </c>
      <c r="I26" s="62">
        <v>11599</v>
      </c>
      <c r="J26" s="62">
        <v>10189</v>
      </c>
      <c r="K26" s="62">
        <v>10660</v>
      </c>
      <c r="L26" s="62">
        <v>9577</v>
      </c>
      <c r="M26" s="62">
        <v>10390</v>
      </c>
      <c r="N26" s="62" t="s">
        <v>3</v>
      </c>
      <c r="O26" s="62" t="s">
        <v>3</v>
      </c>
      <c r="P26" s="62" t="s">
        <v>3</v>
      </c>
      <c r="Q26" s="62" t="s">
        <v>3</v>
      </c>
      <c r="R26" s="62" t="s">
        <v>3</v>
      </c>
      <c r="S26" s="36" t="s">
        <v>164</v>
      </c>
      <c r="T26" s="20"/>
      <c r="U26" s="26"/>
      <c r="V26" s="20"/>
      <c r="W26" s="20"/>
      <c r="Z26" s="12"/>
    </row>
    <row r="27" spans="1:26" ht="17.100000000000001" customHeight="1" x14ac:dyDescent="0.25">
      <c r="A27" s="41"/>
      <c r="B27" s="42">
        <v>27</v>
      </c>
      <c r="C27" s="43" t="s">
        <v>39</v>
      </c>
      <c r="D27" s="93">
        <v>144</v>
      </c>
      <c r="E27" s="93">
        <v>103</v>
      </c>
      <c r="F27" s="93">
        <v>110</v>
      </c>
      <c r="G27" s="93">
        <v>47</v>
      </c>
      <c r="H27" s="93">
        <v>173</v>
      </c>
      <c r="I27" s="93">
        <v>99</v>
      </c>
      <c r="J27" s="93">
        <v>252</v>
      </c>
      <c r="K27" s="93">
        <v>284</v>
      </c>
      <c r="L27" s="93">
        <v>279</v>
      </c>
      <c r="M27" s="93">
        <v>302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45" t="s">
        <v>40</v>
      </c>
      <c r="T27" s="46">
        <v>27</v>
      </c>
      <c r="U27" s="47"/>
      <c r="V27" s="3"/>
      <c r="W27" s="3"/>
      <c r="Z27" s="12"/>
    </row>
    <row r="28" spans="1:26" ht="17.100000000000001" customHeight="1" x14ac:dyDescent="0.25">
      <c r="A28" s="13"/>
      <c r="B28" s="14">
        <v>28</v>
      </c>
      <c r="C28" s="96" t="s">
        <v>41</v>
      </c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7" t="s">
        <v>42</v>
      </c>
      <c r="T28" s="18">
        <v>28</v>
      </c>
      <c r="U28" s="19"/>
      <c r="V28" s="20"/>
      <c r="W28" s="20"/>
      <c r="Z28" s="12"/>
    </row>
    <row r="29" spans="1:26" ht="17.100000000000001" customHeight="1" x14ac:dyDescent="0.25">
      <c r="A29" s="21"/>
      <c r="B29" s="22"/>
      <c r="C29" s="39" t="s">
        <v>43</v>
      </c>
      <c r="D29" s="62">
        <v>7442</v>
      </c>
      <c r="E29" s="62">
        <v>7793</v>
      </c>
      <c r="F29" s="62">
        <v>7357</v>
      </c>
      <c r="G29" s="62">
        <v>6110</v>
      </c>
      <c r="H29" s="62">
        <v>6986</v>
      </c>
      <c r="I29" s="62">
        <v>6575</v>
      </c>
      <c r="J29" s="62">
        <v>7792</v>
      </c>
      <c r="K29" s="62">
        <v>7405</v>
      </c>
      <c r="L29" s="62">
        <v>6071</v>
      </c>
      <c r="M29" s="62">
        <v>8735</v>
      </c>
      <c r="N29" s="62" t="s">
        <v>3</v>
      </c>
      <c r="O29" s="62" t="s">
        <v>3</v>
      </c>
      <c r="P29" s="62" t="s">
        <v>3</v>
      </c>
      <c r="Q29" s="62" t="s">
        <v>3</v>
      </c>
      <c r="R29" s="62" t="s">
        <v>3</v>
      </c>
      <c r="S29" s="36" t="s">
        <v>44</v>
      </c>
      <c r="T29" s="20"/>
      <c r="U29" s="26"/>
      <c r="V29" s="20"/>
      <c r="W29" s="20"/>
      <c r="Z29" s="12"/>
    </row>
    <row r="30" spans="1:26" ht="17.100000000000001" customHeight="1" x14ac:dyDescent="0.25">
      <c r="A30" s="21"/>
      <c r="B30" s="22">
        <v>29</v>
      </c>
      <c r="C30" s="39" t="s">
        <v>45</v>
      </c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6" t="s">
        <v>46</v>
      </c>
      <c r="T30" s="3">
        <v>29</v>
      </c>
      <c r="U30" s="48"/>
      <c r="V30" s="3"/>
      <c r="W30" s="3"/>
      <c r="Z30" s="12"/>
    </row>
    <row r="31" spans="1:26" ht="17.100000000000001" customHeight="1" x14ac:dyDescent="0.25">
      <c r="A31" s="21"/>
      <c r="B31" s="22"/>
      <c r="C31" s="39" t="s">
        <v>47</v>
      </c>
      <c r="D31" s="62">
        <v>922</v>
      </c>
      <c r="E31" s="62">
        <v>956</v>
      </c>
      <c r="F31" s="62">
        <v>750</v>
      </c>
      <c r="G31" s="62">
        <v>762</v>
      </c>
      <c r="H31" s="62">
        <v>612</v>
      </c>
      <c r="I31" s="62">
        <v>551</v>
      </c>
      <c r="J31" s="62">
        <v>1014</v>
      </c>
      <c r="K31" s="62">
        <v>644</v>
      </c>
      <c r="L31" s="62">
        <v>812</v>
      </c>
      <c r="M31" s="62">
        <v>473</v>
      </c>
      <c r="N31" s="62" t="s">
        <v>3</v>
      </c>
      <c r="O31" s="62" t="s">
        <v>3</v>
      </c>
      <c r="P31" s="62" t="s">
        <v>3</v>
      </c>
      <c r="Q31" s="62" t="s">
        <v>3</v>
      </c>
      <c r="R31" s="62" t="s">
        <v>3</v>
      </c>
      <c r="S31" s="36" t="s">
        <v>165</v>
      </c>
      <c r="T31" s="3"/>
      <c r="U31" s="48"/>
      <c r="V31" s="3"/>
      <c r="W31" s="3"/>
      <c r="Z31" s="12"/>
    </row>
    <row r="32" spans="1:26" ht="17.100000000000001" customHeight="1" x14ac:dyDescent="0.25">
      <c r="A32" s="21"/>
      <c r="B32" s="22">
        <v>30</v>
      </c>
      <c r="C32" s="39" t="s">
        <v>48</v>
      </c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6" t="s">
        <v>49</v>
      </c>
      <c r="T32" s="3">
        <v>30</v>
      </c>
      <c r="U32" s="48"/>
      <c r="V32" s="3"/>
      <c r="W32" s="3"/>
      <c r="Z32" s="12"/>
    </row>
    <row r="33" spans="1:42" ht="17.100000000000001" customHeight="1" x14ac:dyDescent="0.25">
      <c r="A33" s="21"/>
      <c r="B33" s="22"/>
      <c r="C33" s="39" t="s">
        <v>50</v>
      </c>
      <c r="D33" s="62"/>
      <c r="E33" s="62" t="s">
        <v>83</v>
      </c>
      <c r="F33" s="62" t="s">
        <v>83</v>
      </c>
      <c r="G33" s="62" t="s">
        <v>83</v>
      </c>
      <c r="H33" s="62" t="s">
        <v>83</v>
      </c>
      <c r="I33" s="62" t="s">
        <v>83</v>
      </c>
      <c r="J33" s="62" t="s">
        <v>83</v>
      </c>
      <c r="K33" s="62" t="s">
        <v>83</v>
      </c>
      <c r="L33" s="62" t="s">
        <v>83</v>
      </c>
      <c r="M33" s="62" t="s">
        <v>83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36" t="s">
        <v>52</v>
      </c>
      <c r="T33" s="3"/>
      <c r="U33" s="48"/>
      <c r="V33" s="3"/>
      <c r="W33" s="3"/>
      <c r="Z33" s="12"/>
    </row>
    <row r="34" spans="1:42" ht="17.100000000000001" customHeight="1" x14ac:dyDescent="0.25">
      <c r="A34" s="21"/>
      <c r="B34" s="22">
        <v>31</v>
      </c>
      <c r="C34" s="38" t="s">
        <v>53</v>
      </c>
      <c r="D34" s="62"/>
      <c r="E34" s="62"/>
      <c r="F34" s="62"/>
      <c r="G34" s="62"/>
      <c r="H34" s="62"/>
      <c r="I34" s="62"/>
      <c r="J34" s="62"/>
      <c r="K34" s="62"/>
      <c r="L34" s="62"/>
      <c r="M34" s="62"/>
      <c r="S34" s="36" t="s">
        <v>54</v>
      </c>
      <c r="T34" s="3">
        <v>31</v>
      </c>
      <c r="U34" s="48"/>
      <c r="V34" s="3"/>
      <c r="W34" s="3"/>
      <c r="Z34" s="12"/>
    </row>
    <row r="35" spans="1:42" ht="17.100000000000001" customHeight="1" x14ac:dyDescent="0.25">
      <c r="A35" s="21"/>
      <c r="B35" s="22"/>
      <c r="C35" s="23" t="s">
        <v>196</v>
      </c>
      <c r="D35" s="62">
        <v>353</v>
      </c>
      <c r="E35" s="62">
        <v>379</v>
      </c>
      <c r="F35" s="62">
        <v>245</v>
      </c>
      <c r="G35" s="62">
        <v>287</v>
      </c>
      <c r="H35" s="62">
        <v>281</v>
      </c>
      <c r="I35" s="62">
        <v>307</v>
      </c>
      <c r="J35" s="62">
        <v>832</v>
      </c>
      <c r="K35" s="62">
        <v>372</v>
      </c>
      <c r="L35" s="62">
        <v>279</v>
      </c>
      <c r="M35" s="62">
        <v>315</v>
      </c>
      <c r="N35" s="62" t="s">
        <v>3</v>
      </c>
      <c r="O35" s="62" t="s">
        <v>3</v>
      </c>
      <c r="P35" s="62" t="s">
        <v>3</v>
      </c>
      <c r="Q35" s="62" t="s">
        <v>3</v>
      </c>
      <c r="R35" s="62" t="s">
        <v>3</v>
      </c>
      <c r="S35" s="25" t="s">
        <v>202</v>
      </c>
      <c r="T35" s="3"/>
      <c r="U35" s="48"/>
      <c r="V35" s="3"/>
      <c r="W35" s="3"/>
      <c r="Z35" s="12"/>
    </row>
    <row r="36" spans="1:42" ht="17.100000000000001" customHeight="1" x14ac:dyDescent="0.25">
      <c r="A36" s="21"/>
      <c r="B36" s="22">
        <v>32</v>
      </c>
      <c r="C36" s="38" t="s">
        <v>55</v>
      </c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6" t="s">
        <v>167</v>
      </c>
      <c r="T36" s="20">
        <v>32</v>
      </c>
      <c r="U36" s="26"/>
      <c r="V36" s="20"/>
      <c r="W36" s="20"/>
      <c r="Z36" s="12"/>
    </row>
    <row r="37" spans="1:42" ht="17.100000000000001" customHeight="1" x14ac:dyDescent="0.25">
      <c r="A37" s="21"/>
      <c r="B37" s="22"/>
      <c r="C37" s="38" t="s">
        <v>56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>
        <v>8</v>
      </c>
      <c r="K37" s="27" t="s">
        <v>3</v>
      </c>
      <c r="L37" s="27">
        <v>29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5" t="s">
        <v>57</v>
      </c>
      <c r="T37" s="20"/>
      <c r="U37" s="26"/>
      <c r="V37" s="20"/>
      <c r="W37" s="20"/>
      <c r="Z37" s="12"/>
    </row>
    <row r="38" spans="1:42" ht="17.100000000000001" customHeight="1" x14ac:dyDescent="0.25">
      <c r="A38" s="21"/>
      <c r="B38" s="22">
        <v>33</v>
      </c>
      <c r="C38" s="38" t="s">
        <v>58</v>
      </c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6" t="s">
        <v>59</v>
      </c>
      <c r="T38" s="20">
        <v>33</v>
      </c>
      <c r="U38" s="26"/>
      <c r="V38" s="20"/>
      <c r="W38" s="20"/>
      <c r="Z38" s="12"/>
    </row>
    <row r="39" spans="1:42" ht="17.100000000000001" customHeight="1" x14ac:dyDescent="0.25">
      <c r="A39" s="21"/>
      <c r="B39" s="22"/>
      <c r="C39" s="38" t="s">
        <v>197</v>
      </c>
      <c r="D39" s="62">
        <v>125</v>
      </c>
      <c r="E39" s="62">
        <v>147</v>
      </c>
      <c r="F39" s="62">
        <v>118</v>
      </c>
      <c r="G39" s="62">
        <v>95</v>
      </c>
      <c r="H39" s="62">
        <v>91</v>
      </c>
      <c r="I39" s="62">
        <v>93</v>
      </c>
      <c r="J39" s="62">
        <v>155</v>
      </c>
      <c r="K39" s="62">
        <v>264</v>
      </c>
      <c r="L39" s="62">
        <v>215</v>
      </c>
      <c r="M39" s="62">
        <v>190</v>
      </c>
      <c r="N39" s="62" t="s">
        <v>3</v>
      </c>
      <c r="O39" s="62" t="s">
        <v>3</v>
      </c>
      <c r="P39" s="62" t="s">
        <v>3</v>
      </c>
      <c r="Q39" s="62" t="s">
        <v>3</v>
      </c>
      <c r="R39" s="62" t="s">
        <v>3</v>
      </c>
      <c r="S39" s="36" t="s">
        <v>203</v>
      </c>
      <c r="T39" s="20"/>
      <c r="U39" s="26"/>
      <c r="V39" s="20"/>
      <c r="W39" s="20"/>
      <c r="Z39" s="12"/>
    </row>
    <row r="40" spans="1:42" ht="17.100000000000001" customHeight="1" x14ac:dyDescent="0.25">
      <c r="A40" s="21"/>
      <c r="B40" s="22">
        <v>34</v>
      </c>
      <c r="C40" s="39" t="s">
        <v>60</v>
      </c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6" t="s">
        <v>61</v>
      </c>
      <c r="T40" s="3">
        <v>34</v>
      </c>
      <c r="U40" s="48"/>
      <c r="V40" s="3"/>
      <c r="W40" s="3"/>
      <c r="Z40" s="12"/>
    </row>
    <row r="41" spans="1:42" ht="17.100000000000001" customHeight="1" x14ac:dyDescent="0.25">
      <c r="A41" s="21"/>
      <c r="B41" s="22"/>
      <c r="C41" s="39" t="s">
        <v>198</v>
      </c>
      <c r="D41" s="62">
        <v>71</v>
      </c>
      <c r="E41" s="62">
        <v>52</v>
      </c>
      <c r="F41" s="62">
        <v>173</v>
      </c>
      <c r="G41" s="62">
        <v>66</v>
      </c>
      <c r="H41" s="62">
        <v>59</v>
      </c>
      <c r="I41" s="62">
        <v>65</v>
      </c>
      <c r="J41" s="62">
        <v>90</v>
      </c>
      <c r="K41" s="62" t="s">
        <v>3</v>
      </c>
      <c r="L41" s="62">
        <v>49</v>
      </c>
      <c r="M41" s="62">
        <v>88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36" t="s">
        <v>204</v>
      </c>
      <c r="T41" s="3"/>
      <c r="U41" s="48"/>
      <c r="V41" s="3"/>
      <c r="W41" s="3"/>
      <c r="Z41" s="12"/>
    </row>
    <row r="42" spans="1:42" ht="17.100000000000001" customHeight="1" x14ac:dyDescent="0.25">
      <c r="A42" s="21"/>
      <c r="B42" s="22">
        <v>35</v>
      </c>
      <c r="C42" s="39" t="s">
        <v>62</v>
      </c>
      <c r="D42" s="27" t="s">
        <v>3</v>
      </c>
      <c r="E42" s="27" t="s">
        <v>3</v>
      </c>
      <c r="F42" s="27" t="s">
        <v>3</v>
      </c>
      <c r="G42" s="27" t="s">
        <v>3</v>
      </c>
      <c r="H42" s="27" t="s">
        <v>3</v>
      </c>
      <c r="I42" s="27" t="s">
        <v>3</v>
      </c>
      <c r="J42" s="27" t="s">
        <v>3</v>
      </c>
      <c r="K42" s="27" t="s">
        <v>3</v>
      </c>
      <c r="L42" s="27">
        <v>13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 t="s">
        <v>3</v>
      </c>
      <c r="S42" s="36" t="s">
        <v>63</v>
      </c>
      <c r="T42" s="20">
        <v>35</v>
      </c>
      <c r="U42" s="26"/>
      <c r="V42" s="20"/>
      <c r="W42" s="20"/>
      <c r="Z42" s="12"/>
    </row>
    <row r="43" spans="1:42" ht="17.100000000000001" customHeight="1" x14ac:dyDescent="0.25">
      <c r="A43" s="21"/>
      <c r="B43" s="22">
        <v>36</v>
      </c>
      <c r="C43" s="39" t="s">
        <v>64</v>
      </c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6" t="s">
        <v>65</v>
      </c>
      <c r="T43" s="20">
        <v>36</v>
      </c>
      <c r="U43" s="26"/>
      <c r="V43" s="20"/>
      <c r="W43" s="20"/>
      <c r="Z43" s="12"/>
      <c r="AP43" s="49"/>
    </row>
    <row r="44" spans="1:42" ht="17.100000000000001" customHeight="1" x14ac:dyDescent="0.25">
      <c r="A44" s="21"/>
      <c r="B44" s="22"/>
      <c r="C44" s="39" t="s">
        <v>199</v>
      </c>
      <c r="D44" s="62">
        <v>6177</v>
      </c>
      <c r="E44" s="62">
        <v>5551</v>
      </c>
      <c r="F44" s="62">
        <v>5809</v>
      </c>
      <c r="G44" s="62">
        <v>6219</v>
      </c>
      <c r="H44" s="62">
        <v>6384</v>
      </c>
      <c r="I44" s="62">
        <v>6506</v>
      </c>
      <c r="J44" s="62">
        <v>7175</v>
      </c>
      <c r="K44" s="62">
        <v>7848</v>
      </c>
      <c r="L44" s="62">
        <v>6599</v>
      </c>
      <c r="M44" s="62">
        <v>7984</v>
      </c>
      <c r="N44" s="62" t="s">
        <v>3</v>
      </c>
      <c r="O44" s="62" t="s">
        <v>3</v>
      </c>
      <c r="P44" s="62" t="s">
        <v>3</v>
      </c>
      <c r="Q44" s="62" t="s">
        <v>3</v>
      </c>
      <c r="R44" s="62" t="s">
        <v>3</v>
      </c>
      <c r="S44" s="36" t="s">
        <v>205</v>
      </c>
      <c r="T44" s="20"/>
      <c r="U44" s="26"/>
      <c r="V44" s="20"/>
      <c r="W44" s="20"/>
      <c r="Z44" s="12"/>
      <c r="AP44" s="49"/>
    </row>
    <row r="45" spans="1:42" ht="17.100000000000001" customHeight="1" x14ac:dyDescent="0.25">
      <c r="A45" s="28"/>
      <c r="B45" s="29">
        <v>37</v>
      </c>
      <c r="C45" s="30" t="s">
        <v>66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>
        <v>56</v>
      </c>
      <c r="L45" s="31">
        <v>55</v>
      </c>
      <c r="M45" s="31">
        <v>125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32" t="s">
        <v>166</v>
      </c>
      <c r="T45" s="33">
        <v>37</v>
      </c>
      <c r="U45" s="34"/>
      <c r="V45" s="20"/>
      <c r="W45" s="20"/>
      <c r="Z45" s="12"/>
      <c r="AP45" s="49"/>
    </row>
    <row r="46" spans="1:42" ht="18" customHeight="1" x14ac:dyDescent="0.25">
      <c r="A46" s="21" t="s">
        <v>67</v>
      </c>
      <c r="B46" s="22"/>
      <c r="C46" s="39" t="s">
        <v>68</v>
      </c>
      <c r="D46" s="35">
        <v>675</v>
      </c>
      <c r="E46" s="35">
        <v>1046</v>
      </c>
      <c r="F46" s="35">
        <v>1035</v>
      </c>
      <c r="G46" s="35">
        <v>1014</v>
      </c>
      <c r="H46" s="35">
        <v>1967</v>
      </c>
      <c r="I46" s="35">
        <v>1870</v>
      </c>
      <c r="J46" s="35">
        <v>1786</v>
      </c>
      <c r="K46" s="35">
        <v>1925</v>
      </c>
      <c r="L46" s="35">
        <v>1864</v>
      </c>
      <c r="M46" s="35">
        <v>2860</v>
      </c>
      <c r="N46" s="50" t="s">
        <v>3</v>
      </c>
      <c r="O46" s="50" t="s">
        <v>3</v>
      </c>
      <c r="P46" s="50" t="s">
        <v>3</v>
      </c>
      <c r="Q46" s="50" t="s">
        <v>3</v>
      </c>
      <c r="R46" s="50" t="s">
        <v>3</v>
      </c>
      <c r="S46" s="63" t="s">
        <v>69</v>
      </c>
      <c r="U46" s="26" t="s">
        <v>70</v>
      </c>
      <c r="V46" s="20"/>
      <c r="W46" s="20"/>
      <c r="Z46" s="12"/>
      <c r="AP46" s="49"/>
    </row>
    <row r="47" spans="1:42" ht="18" customHeight="1" x14ac:dyDescent="0.25">
      <c r="A47" s="51"/>
      <c r="B47" s="52"/>
      <c r="C47" s="53" t="s">
        <v>71</v>
      </c>
      <c r="D47" s="55">
        <v>75505</v>
      </c>
      <c r="E47" s="55">
        <v>65778</v>
      </c>
      <c r="F47" s="55">
        <v>65526</v>
      </c>
      <c r="G47" s="55">
        <v>60187</v>
      </c>
      <c r="H47" s="55">
        <v>58979</v>
      </c>
      <c r="I47" s="55">
        <v>58242</v>
      </c>
      <c r="J47" s="55">
        <v>49989</v>
      </c>
      <c r="K47" s="55">
        <v>61690</v>
      </c>
      <c r="L47" s="55">
        <f>L46+L8+L7</f>
        <v>59641</v>
      </c>
      <c r="M47" s="55">
        <f>M46+M8+M7</f>
        <v>67052</v>
      </c>
      <c r="N47" s="55" t="s">
        <v>3</v>
      </c>
      <c r="O47" s="55" t="s">
        <v>3</v>
      </c>
      <c r="P47" s="55" t="s">
        <v>3</v>
      </c>
      <c r="Q47" s="55" t="s">
        <v>3</v>
      </c>
      <c r="R47" s="55" t="s">
        <v>3</v>
      </c>
      <c r="S47" s="56" t="s">
        <v>72</v>
      </c>
      <c r="T47" s="57"/>
      <c r="U47" s="58"/>
      <c r="V47" s="20"/>
      <c r="W47" s="20"/>
      <c r="Z47" s="12"/>
    </row>
    <row r="48" spans="1:42" ht="17.100000000000001" customHeight="1" x14ac:dyDescent="0.25">
      <c r="A48" s="2" t="s">
        <v>249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20"/>
      <c r="U48" s="60" t="s">
        <v>240</v>
      </c>
      <c r="W48" s="20"/>
      <c r="Z48" s="12"/>
    </row>
    <row r="49" spans="1:40" ht="17.100000000000001" customHeight="1" x14ac:dyDescent="0.25">
      <c r="A49" s="59" t="s">
        <v>234</v>
      </c>
      <c r="L49" s="61"/>
      <c r="S49" s="107"/>
      <c r="T49" s="108"/>
      <c r="U49" s="60" t="s">
        <v>241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7.100000000000001" customHeight="1" x14ac:dyDescent="0.25">
      <c r="A50" s="59" t="s">
        <v>235</v>
      </c>
      <c r="S50" s="107"/>
      <c r="T50" s="108"/>
      <c r="U50" s="60" t="s">
        <v>242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7.100000000000001" customHeight="1" x14ac:dyDescent="0.25">
      <c r="A51" s="59" t="s">
        <v>236</v>
      </c>
      <c r="S51" s="107"/>
      <c r="T51" s="108"/>
      <c r="U51" s="60" t="s">
        <v>243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100000000000001" customHeight="1" x14ac:dyDescent="0.25">
      <c r="A52" s="59" t="s">
        <v>237</v>
      </c>
      <c r="S52" s="85"/>
      <c r="U52" s="60" t="s">
        <v>244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100000000000001" customHeight="1" x14ac:dyDescent="0.25">
      <c r="A53" s="59" t="s">
        <v>238</v>
      </c>
      <c r="S53" s="85"/>
      <c r="U53" s="60" t="s">
        <v>245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7.100000000000001" customHeight="1" x14ac:dyDescent="0.25">
      <c r="A54" s="59" t="s">
        <v>239</v>
      </c>
      <c r="U54" s="60" t="s">
        <v>246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8" hidden="1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8" hidden="1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8" hidden="1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8" hidden="1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8" hidden="1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8" hidden="1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8" hidden="1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8" hidden="1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8" hidden="1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hidden="1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4:40" ht="18" hidden="1" customHeigh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4:40" ht="18" hidden="1" customHeigh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4:40" ht="18" hidden="1" customHeigh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4:40" ht="18" hidden="1" customHeigh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4:40" ht="18" hidden="1" customHeigh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4:40" ht="18" hidden="1" customHeigh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4:40" ht="18" hidden="1" customHeigh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4:40" ht="18" hidden="1" customHeigh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4:40" ht="18" hidden="1" customHeigh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4:40" ht="18" hidden="1" customHeigh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4:40" ht="18" hidden="1" customHeigh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4:40" ht="18" hidden="1" customHeigh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4:40" ht="18" hidden="1" customHeigh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4:40" ht="18" hidden="1" customHeigh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4:40" ht="18" hidden="1" customHeigh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24:40" ht="18" hidden="1" customHeigh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24:40" ht="18" hidden="1" customHeigh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24:40" ht="18" hidden="1" customHeigh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24:40" ht="18" hidden="1" customHeigh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24:40" ht="18" hidden="1" customHeigh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24:40" ht="18" hidden="1" customHeigh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24:40" ht="18" hidden="1" customHeigh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24:40" ht="18" hidden="1" customHeigh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24:40" ht="18" hidden="1" customHeigh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24:40" ht="18" hidden="1" customHeigh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4:40" ht="18" hidden="1" customHeigh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4:40" ht="18" hidden="1" customHeigh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4:40" ht="18" hidden="1" customHeigh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24:40" ht="18" hidden="1" customHeigh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24:40" ht="18" hidden="1" customHeigh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24:40" ht="18" hidden="1" customHeigh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24:40" ht="18" customHeight="1" x14ac:dyDescent="0.25"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24:40" ht="18" customHeight="1" x14ac:dyDescent="0.25"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24:40" ht="18" customHeight="1" x14ac:dyDescent="0.25"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24:40" ht="18" customHeight="1" x14ac:dyDescent="0.25"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24:40" ht="18" customHeight="1" x14ac:dyDescent="0.25"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24:40" ht="18" customHeight="1" x14ac:dyDescent="0.25"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</sheetData>
  <mergeCells count="1">
    <mergeCell ref="C2:S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8" orientation="landscape" r:id="rId1"/>
  <headerFooter alignWithMargins="0"/>
  <rowBreaks count="1" manualBreakCount="1">
    <brk id="27" max="16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0"/>
  <sheetViews>
    <sheetView view="pageBreakPreview" topLeftCell="A4" zoomScaleSheetLayoutView="100" workbookViewId="0">
      <selection activeCell="S7" sqref="S7:U47"/>
    </sheetView>
  </sheetViews>
  <sheetFormatPr defaultColWidth="11" defaultRowHeight="18" customHeight="1" x14ac:dyDescent="0.25"/>
  <cols>
    <col min="1" max="2" width="2.7109375" style="59" customWidth="1"/>
    <col min="3" max="3" width="25.7109375" style="2" customWidth="1"/>
    <col min="4" max="4" width="9.7109375" style="24" hidden="1" customWidth="1"/>
    <col min="5" max="11" width="9.28515625" style="24" hidden="1" customWidth="1"/>
    <col min="12" max="18" width="9.28515625" style="24" customWidth="1"/>
    <col min="19" max="19" width="28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06" t="s">
        <v>174</v>
      </c>
      <c r="U1" s="11" t="s">
        <v>175</v>
      </c>
    </row>
    <row r="2" spans="1:26" ht="18" customHeight="1" x14ac:dyDescent="0.25">
      <c r="C2" s="281" t="s">
        <v>158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26" ht="20.100000000000001" customHeight="1" x14ac:dyDescent="0.25">
      <c r="C3" s="65" t="s">
        <v>188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4"/>
    </row>
    <row r="4" spans="1:26" ht="20.100000000000001" customHeight="1" x14ac:dyDescent="0.25">
      <c r="C4" s="67" t="s">
        <v>248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4"/>
    </row>
    <row r="5" spans="1:26" ht="18" customHeight="1" x14ac:dyDescent="0.2">
      <c r="A5" s="110" t="s">
        <v>94</v>
      </c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2"/>
      <c r="T5" s="92"/>
      <c r="U5" s="95" t="s">
        <v>191</v>
      </c>
      <c r="V5" s="92"/>
      <c r="W5" s="92"/>
      <c r="Z5" s="12"/>
    </row>
    <row r="6" spans="1:26" ht="18" customHeight="1" x14ac:dyDescent="0.25">
      <c r="A6" s="5" t="s">
        <v>0</v>
      </c>
      <c r="B6" s="6"/>
      <c r="C6" s="7"/>
      <c r="D6" s="100">
        <v>2000</v>
      </c>
      <c r="E6" s="105">
        <v>2001</v>
      </c>
      <c r="F6" s="105">
        <v>2002</v>
      </c>
      <c r="G6" s="105">
        <v>2003</v>
      </c>
      <c r="H6" s="105">
        <v>2004</v>
      </c>
      <c r="I6" s="105">
        <v>2005</v>
      </c>
      <c r="J6" s="105">
        <v>2006</v>
      </c>
      <c r="K6" s="105">
        <v>2007</v>
      </c>
      <c r="L6" s="105">
        <v>2008</v>
      </c>
      <c r="M6" s="105">
        <v>2009</v>
      </c>
      <c r="N6" s="105">
        <v>2010</v>
      </c>
      <c r="O6" s="105">
        <v>2011</v>
      </c>
      <c r="P6" s="105">
        <v>2012</v>
      </c>
      <c r="Q6" s="105">
        <v>2013</v>
      </c>
      <c r="R6" s="105">
        <v>2014</v>
      </c>
      <c r="S6" s="8"/>
      <c r="T6" s="9"/>
      <c r="U6" s="10" t="s">
        <v>162</v>
      </c>
      <c r="V6" s="11"/>
      <c r="W6" s="11"/>
      <c r="Z6" s="12"/>
    </row>
    <row r="7" spans="1:26" ht="18" customHeight="1" x14ac:dyDescent="0.25">
      <c r="A7" s="21" t="s">
        <v>1</v>
      </c>
      <c r="B7" s="22"/>
      <c r="C7" s="15" t="s">
        <v>2</v>
      </c>
      <c r="D7" s="16">
        <v>13915</v>
      </c>
      <c r="E7" s="16">
        <v>8971.7000000000007</v>
      </c>
      <c r="F7" s="16">
        <v>8599.2999999999993</v>
      </c>
      <c r="G7" s="16">
        <v>4028.5</v>
      </c>
      <c r="H7" s="16">
        <v>7021.9</v>
      </c>
      <c r="I7" s="16">
        <v>5918.5</v>
      </c>
      <c r="J7" s="16">
        <v>4193.6000000000004</v>
      </c>
      <c r="K7" s="16">
        <v>4264</v>
      </c>
      <c r="L7" s="16">
        <v>6834.8</v>
      </c>
      <c r="M7" s="16">
        <v>7138.3</v>
      </c>
      <c r="N7" s="62" t="s">
        <v>3</v>
      </c>
      <c r="O7" s="62" t="s">
        <v>3</v>
      </c>
      <c r="P7" s="62" t="s">
        <v>3</v>
      </c>
      <c r="Q7" s="62" t="s">
        <v>3</v>
      </c>
      <c r="R7" s="62" t="s">
        <v>3</v>
      </c>
      <c r="S7" s="17" t="s">
        <v>4</v>
      </c>
      <c r="T7" s="20"/>
      <c r="U7" s="26" t="s">
        <v>5</v>
      </c>
      <c r="V7" s="20"/>
      <c r="W7" s="20"/>
      <c r="Z7" s="12"/>
    </row>
    <row r="8" spans="1:26" ht="18" customHeight="1" x14ac:dyDescent="0.25">
      <c r="A8" s="21" t="s">
        <v>6</v>
      </c>
      <c r="B8" s="22"/>
      <c r="C8" s="38" t="s">
        <v>7</v>
      </c>
      <c r="D8" s="35">
        <f>SUM(D9:D45)</f>
        <v>207694.30000000002</v>
      </c>
      <c r="E8" s="35">
        <v>162337.11533690369</v>
      </c>
      <c r="F8" s="35">
        <v>124087</v>
      </c>
      <c r="G8" s="35">
        <v>125779.8</v>
      </c>
      <c r="H8" s="35">
        <v>144152.4</v>
      </c>
      <c r="I8" s="35">
        <v>135484</v>
      </c>
      <c r="J8" s="35">
        <f>SUM(J9:J45)</f>
        <v>152017.70000000001</v>
      </c>
      <c r="K8" s="35">
        <f>SUM(K9:K45)</f>
        <v>174930.29999999996</v>
      </c>
      <c r="L8" s="35">
        <f>SUM(L9:L45)</f>
        <v>185948.40000000005</v>
      </c>
      <c r="M8" s="35">
        <f>SUM(M9:M45)</f>
        <v>210032.90000000002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6" t="s">
        <v>8</v>
      </c>
      <c r="T8" s="20"/>
      <c r="U8" s="26" t="s">
        <v>9</v>
      </c>
      <c r="V8" s="20"/>
      <c r="W8" s="20"/>
      <c r="Z8" s="12"/>
    </row>
    <row r="9" spans="1:26" ht="17.100000000000001" customHeight="1" x14ac:dyDescent="0.25">
      <c r="A9" s="21"/>
      <c r="B9" s="22">
        <v>15</v>
      </c>
      <c r="C9" s="37" t="s">
        <v>194</v>
      </c>
      <c r="D9" s="27">
        <v>35524.5</v>
      </c>
      <c r="E9" s="62">
        <v>28549.539472669207</v>
      </c>
      <c r="F9" s="62">
        <v>16854</v>
      </c>
      <c r="G9" s="62">
        <v>21592</v>
      </c>
      <c r="H9" s="62">
        <v>23115</v>
      </c>
      <c r="I9" s="62">
        <v>22773.1</v>
      </c>
      <c r="J9" s="62">
        <v>30047.4</v>
      </c>
      <c r="K9" s="62">
        <v>28319.4</v>
      </c>
      <c r="L9" s="62">
        <v>35887.300000000003</v>
      </c>
      <c r="M9" s="62">
        <v>38094.1</v>
      </c>
      <c r="N9" s="62" t="s">
        <v>3</v>
      </c>
      <c r="O9" s="62" t="s">
        <v>3</v>
      </c>
      <c r="P9" s="62" t="s">
        <v>3</v>
      </c>
      <c r="Q9" s="62" t="s">
        <v>3</v>
      </c>
      <c r="R9" s="62" t="s">
        <v>3</v>
      </c>
      <c r="S9" s="25" t="s">
        <v>200</v>
      </c>
      <c r="T9" s="20">
        <v>15</v>
      </c>
      <c r="U9" s="26"/>
      <c r="V9" s="20"/>
      <c r="W9" s="20"/>
      <c r="Z9" s="12"/>
    </row>
    <row r="10" spans="1:26" ht="17.100000000000001" customHeight="1" x14ac:dyDescent="0.25">
      <c r="A10" s="21"/>
      <c r="B10" s="22">
        <v>16</v>
      </c>
      <c r="C10" s="38" t="s">
        <v>10</v>
      </c>
      <c r="D10" s="27" t="s">
        <v>3</v>
      </c>
      <c r="E10" s="27" t="s">
        <v>3</v>
      </c>
      <c r="F10" s="27" t="s">
        <v>3</v>
      </c>
      <c r="G10" s="27" t="s">
        <v>3</v>
      </c>
      <c r="H10" s="27" t="s">
        <v>3</v>
      </c>
      <c r="I10" s="27" t="s">
        <v>3</v>
      </c>
      <c r="J10" s="27">
        <v>2108.9</v>
      </c>
      <c r="K10" s="27">
        <v>3350</v>
      </c>
      <c r="L10" s="27">
        <v>3788.9</v>
      </c>
      <c r="M10" s="27">
        <v>3749.1</v>
      </c>
      <c r="N10" s="62" t="s">
        <v>3</v>
      </c>
      <c r="O10" s="62" t="s">
        <v>3</v>
      </c>
      <c r="P10" s="62" t="s">
        <v>3</v>
      </c>
      <c r="Q10" s="62" t="s">
        <v>3</v>
      </c>
      <c r="R10" s="62" t="s">
        <v>3</v>
      </c>
      <c r="S10" s="36" t="s">
        <v>11</v>
      </c>
      <c r="T10" s="20">
        <v>16</v>
      </c>
      <c r="U10" s="26"/>
      <c r="V10" s="20"/>
      <c r="W10" s="20"/>
      <c r="Z10" s="12"/>
    </row>
    <row r="11" spans="1:26" ht="17.100000000000001" customHeight="1" x14ac:dyDescent="0.25">
      <c r="A11" s="21"/>
      <c r="B11" s="22">
        <v>17</v>
      </c>
      <c r="C11" s="39" t="s">
        <v>12</v>
      </c>
      <c r="D11" s="27">
        <v>4085.7</v>
      </c>
      <c r="E11" s="62">
        <v>3895.4002517805966</v>
      </c>
      <c r="F11" s="62">
        <v>2556.5</v>
      </c>
      <c r="G11" s="62">
        <v>5315.5</v>
      </c>
      <c r="H11" s="62">
        <v>3062</v>
      </c>
      <c r="I11" s="62">
        <v>2450.8000000000002</v>
      </c>
      <c r="J11" s="62">
        <v>3484.4</v>
      </c>
      <c r="K11" s="62">
        <v>3358.6</v>
      </c>
      <c r="L11" s="62">
        <v>3371.2</v>
      </c>
      <c r="M11" s="62">
        <v>3169.7</v>
      </c>
      <c r="N11" s="62" t="s">
        <v>3</v>
      </c>
      <c r="O11" s="62" t="s">
        <v>3</v>
      </c>
      <c r="P11" s="62" t="s">
        <v>3</v>
      </c>
      <c r="Q11" s="62" t="s">
        <v>3</v>
      </c>
      <c r="R11" s="62" t="s">
        <v>3</v>
      </c>
      <c r="S11" s="36" t="s">
        <v>13</v>
      </c>
      <c r="T11" s="20">
        <v>17</v>
      </c>
      <c r="U11" s="26"/>
      <c r="V11" s="20"/>
      <c r="W11" s="20"/>
      <c r="Z11" s="12"/>
    </row>
    <row r="12" spans="1:26" ht="17.100000000000001" customHeight="1" x14ac:dyDescent="0.25">
      <c r="A12" s="21"/>
      <c r="B12" s="22">
        <v>18</v>
      </c>
      <c r="C12" s="39" t="s">
        <v>14</v>
      </c>
      <c r="D12" s="2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6" t="s">
        <v>15</v>
      </c>
      <c r="T12" s="20">
        <v>18</v>
      </c>
      <c r="U12" s="26"/>
      <c r="V12" s="20"/>
      <c r="W12" s="20"/>
      <c r="Z12" s="12"/>
    </row>
    <row r="13" spans="1:26" ht="17.100000000000001" customHeight="1" x14ac:dyDescent="0.25">
      <c r="A13" s="21"/>
      <c r="B13" s="22"/>
      <c r="C13" s="39" t="s">
        <v>16</v>
      </c>
      <c r="D13" s="27">
        <v>53700.5</v>
      </c>
      <c r="E13" s="62">
        <v>33978.19234314924</v>
      </c>
      <c r="F13" s="62">
        <v>22542.2</v>
      </c>
      <c r="G13" s="62">
        <v>29454.6</v>
      </c>
      <c r="H13" s="62">
        <v>25176.9</v>
      </c>
      <c r="I13" s="62">
        <v>29282.1</v>
      </c>
      <c r="J13" s="62">
        <v>23730.9</v>
      </c>
      <c r="K13" s="62">
        <v>24573.200000000001</v>
      </c>
      <c r="L13" s="62">
        <v>31142.799999999999</v>
      </c>
      <c r="M13" s="62">
        <v>33691.599999999999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36" t="s">
        <v>168</v>
      </c>
      <c r="T13" s="20"/>
      <c r="U13" s="26"/>
      <c r="V13" s="20"/>
      <c r="W13" s="20"/>
      <c r="Z13" s="12"/>
    </row>
    <row r="14" spans="1:26" ht="17.100000000000001" customHeight="1" x14ac:dyDescent="0.25">
      <c r="A14" s="21"/>
      <c r="B14" s="22">
        <v>19</v>
      </c>
      <c r="C14" s="39" t="s">
        <v>17</v>
      </c>
      <c r="D14" s="2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6" t="s">
        <v>169</v>
      </c>
      <c r="T14" s="20">
        <v>19</v>
      </c>
      <c r="U14" s="26"/>
      <c r="V14" s="20"/>
      <c r="W14" s="20"/>
      <c r="Z14" s="12"/>
    </row>
    <row r="15" spans="1:26" ht="17.100000000000001" customHeight="1" x14ac:dyDescent="0.25">
      <c r="A15" s="21"/>
      <c r="B15" s="22"/>
      <c r="C15" s="39" t="s">
        <v>18</v>
      </c>
      <c r="D15" s="2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40" t="s">
        <v>19</v>
      </c>
      <c r="T15" s="20"/>
      <c r="U15" s="26"/>
      <c r="V15" s="20"/>
      <c r="W15" s="20"/>
      <c r="Z15" s="12"/>
    </row>
    <row r="16" spans="1:26" ht="17.100000000000001" customHeight="1" x14ac:dyDescent="0.25">
      <c r="A16" s="21"/>
      <c r="B16" s="22"/>
      <c r="C16" s="39" t="s">
        <v>20</v>
      </c>
      <c r="D16" s="27">
        <v>10236.9</v>
      </c>
      <c r="E16" s="62">
        <v>12063.025071188284</v>
      </c>
      <c r="F16" s="62">
        <v>13599.2</v>
      </c>
      <c r="G16" s="62">
        <v>4296.2</v>
      </c>
      <c r="H16" s="62">
        <v>6380.6</v>
      </c>
      <c r="I16" s="62">
        <v>5150</v>
      </c>
      <c r="J16" s="62">
        <v>4638.8</v>
      </c>
      <c r="K16" s="62">
        <v>8493.2000000000007</v>
      </c>
      <c r="L16" s="62">
        <v>7593.8</v>
      </c>
      <c r="M16" s="62">
        <v>8138.2</v>
      </c>
      <c r="N16" s="62" t="s">
        <v>3</v>
      </c>
      <c r="O16" s="62" t="s">
        <v>3</v>
      </c>
      <c r="P16" s="62" t="s">
        <v>3</v>
      </c>
      <c r="Q16" s="62" t="s">
        <v>3</v>
      </c>
      <c r="R16" s="62" t="s">
        <v>3</v>
      </c>
      <c r="S16" s="36" t="s">
        <v>21</v>
      </c>
      <c r="T16" s="20"/>
      <c r="U16" s="26"/>
      <c r="V16" s="20"/>
      <c r="W16" s="20"/>
      <c r="Z16" s="12"/>
    </row>
    <row r="17" spans="1:26" ht="17.100000000000001" customHeight="1" x14ac:dyDescent="0.25">
      <c r="A17" s="21"/>
      <c r="B17" s="22">
        <v>20</v>
      </c>
      <c r="C17" s="39" t="s">
        <v>22</v>
      </c>
      <c r="D17" s="2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6" t="s">
        <v>23</v>
      </c>
      <c r="T17" s="20">
        <v>20</v>
      </c>
      <c r="U17" s="26"/>
      <c r="V17" s="20"/>
      <c r="W17" s="20"/>
      <c r="Z17" s="12"/>
    </row>
    <row r="18" spans="1:26" ht="17.100000000000001" customHeight="1" x14ac:dyDescent="0.25">
      <c r="A18" s="21"/>
      <c r="B18" s="22"/>
      <c r="C18" s="39" t="s">
        <v>24</v>
      </c>
      <c r="D18" s="27">
        <v>3194.8</v>
      </c>
      <c r="E18" s="62">
        <v>4699.9806957549681</v>
      </c>
      <c r="F18" s="62">
        <v>2054.9</v>
      </c>
      <c r="G18" s="62">
        <v>2760.8</v>
      </c>
      <c r="H18" s="62">
        <v>2390.8000000000002</v>
      </c>
      <c r="I18" s="62">
        <v>2199.8000000000002</v>
      </c>
      <c r="J18" s="62">
        <v>3061.3</v>
      </c>
      <c r="K18" s="62">
        <v>4385.2</v>
      </c>
      <c r="L18" s="62">
        <v>3855.7</v>
      </c>
      <c r="M18" s="62">
        <v>4351.1000000000004</v>
      </c>
      <c r="N18" s="62" t="s">
        <v>3</v>
      </c>
      <c r="O18" s="62" t="s">
        <v>3</v>
      </c>
      <c r="P18" s="62" t="s">
        <v>3</v>
      </c>
      <c r="Q18" s="62" t="s">
        <v>3</v>
      </c>
      <c r="R18" s="62" t="s">
        <v>3</v>
      </c>
      <c r="S18" s="36" t="s">
        <v>25</v>
      </c>
      <c r="T18" s="20"/>
      <c r="U18" s="26"/>
      <c r="V18" s="20"/>
      <c r="W18" s="20"/>
      <c r="Z18" s="12"/>
    </row>
    <row r="19" spans="1:26" ht="17.100000000000001" customHeight="1" x14ac:dyDescent="0.25">
      <c r="A19" s="21"/>
      <c r="B19" s="22">
        <v>21</v>
      </c>
      <c r="C19" s="39" t="s">
        <v>26</v>
      </c>
      <c r="D19" s="27">
        <v>3167.1</v>
      </c>
      <c r="E19" s="62">
        <v>1990.8264116013061</v>
      </c>
      <c r="F19" s="62">
        <v>1537.5</v>
      </c>
      <c r="G19" s="62">
        <v>1556.2</v>
      </c>
      <c r="H19" s="62">
        <v>1470.7</v>
      </c>
      <c r="I19" s="62">
        <v>1772.9</v>
      </c>
      <c r="J19" s="62">
        <v>1227.7</v>
      </c>
      <c r="K19" s="62">
        <v>2638.2</v>
      </c>
      <c r="L19" s="62">
        <v>4250.1000000000004</v>
      </c>
      <c r="M19" s="62">
        <v>3073.3</v>
      </c>
      <c r="N19" s="62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36" t="s">
        <v>27</v>
      </c>
      <c r="T19" s="20">
        <v>21</v>
      </c>
      <c r="U19" s="26"/>
      <c r="V19" s="20"/>
      <c r="W19" s="20"/>
      <c r="Z19" s="12"/>
    </row>
    <row r="20" spans="1:26" ht="17.100000000000001" customHeight="1" x14ac:dyDescent="0.25">
      <c r="A20" s="21"/>
      <c r="B20" s="22">
        <v>22</v>
      </c>
      <c r="C20" s="37" t="s">
        <v>195</v>
      </c>
      <c r="D20" s="27">
        <v>2610.1</v>
      </c>
      <c r="E20" s="62">
        <v>2364.5710803383899</v>
      </c>
      <c r="F20" s="62">
        <v>1770</v>
      </c>
      <c r="G20" s="62">
        <v>2298</v>
      </c>
      <c r="H20" s="62">
        <v>3853.5</v>
      </c>
      <c r="I20" s="62">
        <v>5427</v>
      </c>
      <c r="J20" s="62">
        <v>4290.7</v>
      </c>
      <c r="K20" s="62">
        <v>5819.5</v>
      </c>
      <c r="L20" s="62">
        <v>5184.7</v>
      </c>
      <c r="M20" s="62">
        <v>9072.6</v>
      </c>
      <c r="N20" s="62" t="s">
        <v>3</v>
      </c>
      <c r="O20" s="62" t="s">
        <v>3</v>
      </c>
      <c r="P20" s="62" t="s">
        <v>3</v>
      </c>
      <c r="Q20" s="62" t="s">
        <v>3</v>
      </c>
      <c r="R20" s="62" t="s">
        <v>3</v>
      </c>
      <c r="S20" s="36" t="s">
        <v>201</v>
      </c>
      <c r="T20" s="20">
        <v>22</v>
      </c>
      <c r="U20" s="26"/>
      <c r="V20" s="20"/>
      <c r="W20" s="20"/>
      <c r="Z20" s="12"/>
    </row>
    <row r="21" spans="1:26" ht="17.100000000000001" customHeight="1" x14ac:dyDescent="0.25">
      <c r="A21" s="21"/>
      <c r="B21" s="22">
        <v>23</v>
      </c>
      <c r="C21" s="38" t="s">
        <v>28</v>
      </c>
      <c r="D21" s="27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6" t="s">
        <v>29</v>
      </c>
      <c r="T21" s="20">
        <v>23</v>
      </c>
      <c r="U21" s="26"/>
      <c r="V21" s="20"/>
      <c r="W21" s="20"/>
      <c r="Z21" s="12"/>
    </row>
    <row r="22" spans="1:26" ht="17.100000000000001" customHeight="1" x14ac:dyDescent="0.25">
      <c r="A22" s="21"/>
      <c r="B22" s="22"/>
      <c r="C22" s="38" t="s">
        <v>30</v>
      </c>
      <c r="D22" s="27"/>
      <c r="E22" s="62" t="s">
        <v>83</v>
      </c>
      <c r="F22" s="62" t="s">
        <v>83</v>
      </c>
      <c r="G22" s="62" t="s">
        <v>83</v>
      </c>
      <c r="H22" s="62" t="s">
        <v>83</v>
      </c>
      <c r="I22" s="62" t="s">
        <v>83</v>
      </c>
      <c r="J22" s="62" t="s">
        <v>3</v>
      </c>
      <c r="K22" s="62" t="s">
        <v>3</v>
      </c>
      <c r="L22" s="62">
        <v>203</v>
      </c>
      <c r="M22" s="62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36" t="s">
        <v>31</v>
      </c>
      <c r="T22" s="20"/>
      <c r="U22" s="26"/>
      <c r="V22" s="20"/>
      <c r="W22" s="20"/>
      <c r="Z22" s="12"/>
    </row>
    <row r="23" spans="1:26" ht="17.100000000000001" customHeight="1" x14ac:dyDescent="0.25">
      <c r="A23" s="21"/>
      <c r="B23" s="22">
        <v>24</v>
      </c>
      <c r="C23" s="39" t="s">
        <v>32</v>
      </c>
      <c r="D23" s="27">
        <v>10139.200000000001</v>
      </c>
      <c r="E23" s="62">
        <v>13361.497941953272</v>
      </c>
      <c r="F23" s="62">
        <v>7373.6</v>
      </c>
      <c r="G23" s="62">
        <v>7019.1</v>
      </c>
      <c r="H23" s="62">
        <v>13240.5</v>
      </c>
      <c r="I23" s="62">
        <v>8700.5</v>
      </c>
      <c r="J23" s="62">
        <v>10567.9</v>
      </c>
      <c r="K23" s="62">
        <v>10106.200000000001</v>
      </c>
      <c r="L23" s="62">
        <v>9063.1</v>
      </c>
      <c r="M23" s="62">
        <v>14041.6</v>
      </c>
      <c r="N23" s="62" t="s">
        <v>3</v>
      </c>
      <c r="O23" s="62" t="s">
        <v>3</v>
      </c>
      <c r="P23" s="62" t="s">
        <v>3</v>
      </c>
      <c r="Q23" s="62" t="s">
        <v>3</v>
      </c>
      <c r="R23" s="62" t="s">
        <v>3</v>
      </c>
      <c r="S23" s="36" t="s">
        <v>33</v>
      </c>
      <c r="T23" s="20">
        <v>24</v>
      </c>
      <c r="U23" s="26"/>
      <c r="V23" s="20"/>
      <c r="W23" s="20"/>
      <c r="Z23" s="12"/>
    </row>
    <row r="24" spans="1:26" ht="17.100000000000001" customHeight="1" x14ac:dyDescent="0.25">
      <c r="A24" s="21"/>
      <c r="B24" s="22">
        <v>25</v>
      </c>
      <c r="C24" s="39" t="s">
        <v>34</v>
      </c>
      <c r="D24" s="27">
        <v>5343.3</v>
      </c>
      <c r="E24" s="62">
        <v>5100.6532879810484</v>
      </c>
      <c r="F24" s="62">
        <v>3123.8</v>
      </c>
      <c r="G24" s="62">
        <v>3264</v>
      </c>
      <c r="H24" s="62">
        <v>4761.2</v>
      </c>
      <c r="I24" s="62">
        <v>3737.4</v>
      </c>
      <c r="J24" s="62">
        <v>4014.2</v>
      </c>
      <c r="K24" s="62">
        <v>4073.3</v>
      </c>
      <c r="L24" s="62">
        <v>6509</v>
      </c>
      <c r="M24" s="62">
        <v>6163.2</v>
      </c>
      <c r="N24" s="62" t="s">
        <v>3</v>
      </c>
      <c r="O24" s="62" t="s">
        <v>3</v>
      </c>
      <c r="P24" s="62" t="s">
        <v>3</v>
      </c>
      <c r="Q24" s="62" t="s">
        <v>3</v>
      </c>
      <c r="R24" s="62" t="s">
        <v>3</v>
      </c>
      <c r="S24" s="36" t="s">
        <v>35</v>
      </c>
      <c r="T24" s="20">
        <v>25</v>
      </c>
      <c r="U24" s="26"/>
      <c r="V24" s="20"/>
      <c r="W24" s="20"/>
      <c r="Z24" s="12"/>
    </row>
    <row r="25" spans="1:26" ht="17.100000000000001" customHeight="1" x14ac:dyDescent="0.25">
      <c r="A25" s="21"/>
      <c r="B25" s="22">
        <v>26</v>
      </c>
      <c r="C25" s="39" t="s">
        <v>36</v>
      </c>
      <c r="D25" s="27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6" t="s">
        <v>37</v>
      </c>
      <c r="T25" s="20">
        <v>26</v>
      </c>
      <c r="U25" s="26"/>
      <c r="V25" s="20"/>
      <c r="W25" s="20"/>
      <c r="Z25" s="12"/>
    </row>
    <row r="26" spans="1:26" ht="17.100000000000001" customHeight="1" x14ac:dyDescent="0.25">
      <c r="A26" s="21"/>
      <c r="B26" s="22"/>
      <c r="C26" s="39" t="s">
        <v>38</v>
      </c>
      <c r="D26" s="27">
        <v>46173.1</v>
      </c>
      <c r="E26" s="62">
        <v>31792.693731719326</v>
      </c>
      <c r="F26" s="62">
        <v>35510</v>
      </c>
      <c r="G26" s="62">
        <v>28439.8</v>
      </c>
      <c r="H26" s="62">
        <v>36891.5</v>
      </c>
      <c r="I26" s="62">
        <v>33197.5</v>
      </c>
      <c r="J26" s="62">
        <v>36546.5</v>
      </c>
      <c r="K26" s="62">
        <v>41050.6</v>
      </c>
      <c r="L26" s="62">
        <v>44770.9</v>
      </c>
      <c r="M26" s="62">
        <v>41961.7</v>
      </c>
      <c r="N26" s="62" t="s">
        <v>3</v>
      </c>
      <c r="O26" s="62" t="s">
        <v>3</v>
      </c>
      <c r="P26" s="62" t="s">
        <v>3</v>
      </c>
      <c r="Q26" s="62" t="s">
        <v>3</v>
      </c>
      <c r="R26" s="62" t="s">
        <v>3</v>
      </c>
      <c r="S26" s="36" t="s">
        <v>164</v>
      </c>
      <c r="T26" s="20"/>
      <c r="U26" s="26"/>
      <c r="V26" s="20"/>
      <c r="W26" s="20"/>
      <c r="Z26" s="12"/>
    </row>
    <row r="27" spans="1:26" ht="17.100000000000001" customHeight="1" x14ac:dyDescent="0.25">
      <c r="A27" s="41"/>
      <c r="B27" s="42">
        <v>27</v>
      </c>
      <c r="C27" s="43" t="s">
        <v>39</v>
      </c>
      <c r="D27" s="44">
        <v>391.4</v>
      </c>
      <c r="E27" s="93">
        <v>225.79455675945854</v>
      </c>
      <c r="F27" s="93">
        <v>166.5</v>
      </c>
      <c r="G27" s="93">
        <v>68.8</v>
      </c>
      <c r="H27" s="93">
        <v>552.6</v>
      </c>
      <c r="I27" s="93">
        <v>264.39999999999998</v>
      </c>
      <c r="J27" s="93">
        <v>657.6</v>
      </c>
      <c r="K27" s="93">
        <v>1216.8</v>
      </c>
      <c r="L27" s="93">
        <v>1267.0999999999999</v>
      </c>
      <c r="M27" s="93">
        <v>1263.5999999999999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45" t="s">
        <v>40</v>
      </c>
      <c r="T27" s="46">
        <v>27</v>
      </c>
      <c r="U27" s="47"/>
      <c r="V27" s="3"/>
      <c r="W27" s="3"/>
      <c r="Z27" s="12"/>
    </row>
    <row r="28" spans="1:26" ht="17.100000000000001" customHeight="1" x14ac:dyDescent="0.25">
      <c r="A28" s="13"/>
      <c r="B28" s="14">
        <v>28</v>
      </c>
      <c r="C28" s="96" t="s">
        <v>41</v>
      </c>
      <c r="D28" s="27"/>
      <c r="E28" s="62"/>
      <c r="F28" s="62"/>
      <c r="G28" s="62"/>
      <c r="H28" s="62"/>
      <c r="I28" s="62"/>
      <c r="J28" s="62"/>
      <c r="K28" s="62"/>
      <c r="L28" s="62"/>
      <c r="M28" s="62"/>
      <c r="N28" s="98"/>
      <c r="O28" s="98"/>
      <c r="P28" s="98"/>
      <c r="Q28" s="98"/>
      <c r="R28" s="98"/>
      <c r="S28" s="97" t="s">
        <v>42</v>
      </c>
      <c r="T28" s="18">
        <v>28</v>
      </c>
      <c r="U28" s="19"/>
      <c r="V28" s="20"/>
      <c r="W28" s="20"/>
      <c r="Z28" s="12"/>
    </row>
    <row r="29" spans="1:26" ht="17.100000000000001" customHeight="1" x14ac:dyDescent="0.25">
      <c r="A29" s="21"/>
      <c r="B29" s="22"/>
      <c r="C29" s="39" t="s">
        <v>43</v>
      </c>
      <c r="D29" s="27">
        <v>15237.5</v>
      </c>
      <c r="E29" s="62">
        <v>8851.5052745323483</v>
      </c>
      <c r="F29" s="62">
        <v>7441.3</v>
      </c>
      <c r="G29" s="62">
        <v>7642.6</v>
      </c>
      <c r="H29" s="62">
        <v>11379.1</v>
      </c>
      <c r="I29" s="62">
        <v>7027.2</v>
      </c>
      <c r="J29" s="62">
        <v>10371.700000000001</v>
      </c>
      <c r="K29" s="62">
        <v>16709.3</v>
      </c>
      <c r="L29" s="62">
        <v>10003.1</v>
      </c>
      <c r="M29" s="62">
        <v>17253.2</v>
      </c>
      <c r="N29" s="62" t="s">
        <v>3</v>
      </c>
      <c r="O29" s="62" t="s">
        <v>3</v>
      </c>
      <c r="P29" s="62" t="s">
        <v>3</v>
      </c>
      <c r="Q29" s="62" t="s">
        <v>3</v>
      </c>
      <c r="R29" s="62" t="s">
        <v>3</v>
      </c>
      <c r="S29" s="36" t="s">
        <v>44</v>
      </c>
      <c r="T29" s="20"/>
      <c r="U29" s="26"/>
      <c r="V29" s="20"/>
      <c r="W29" s="20"/>
      <c r="Z29" s="12"/>
    </row>
    <row r="30" spans="1:26" ht="17.100000000000001" customHeight="1" x14ac:dyDescent="0.25">
      <c r="A30" s="21"/>
      <c r="B30" s="22">
        <v>29</v>
      </c>
      <c r="C30" s="39" t="s">
        <v>45</v>
      </c>
      <c r="D30" s="2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6" t="s">
        <v>46</v>
      </c>
      <c r="T30" s="3">
        <v>29</v>
      </c>
      <c r="U30" s="48"/>
      <c r="V30" s="3"/>
      <c r="W30" s="3"/>
      <c r="Z30" s="12"/>
    </row>
    <row r="31" spans="1:26" ht="17.100000000000001" customHeight="1" x14ac:dyDescent="0.25">
      <c r="A31" s="21"/>
      <c r="B31" s="22"/>
      <c r="C31" s="39" t="s">
        <v>47</v>
      </c>
      <c r="D31" s="27">
        <v>3353</v>
      </c>
      <c r="E31" s="62">
        <v>2491.0230327318482</v>
      </c>
      <c r="F31" s="62">
        <v>1684.9</v>
      </c>
      <c r="G31" s="62">
        <v>1982.9</v>
      </c>
      <c r="H31" s="62">
        <v>988.3</v>
      </c>
      <c r="I31" s="62">
        <v>740.7</v>
      </c>
      <c r="J31" s="62">
        <v>1200.5999999999999</v>
      </c>
      <c r="K31" s="62">
        <v>1577</v>
      </c>
      <c r="L31" s="62">
        <v>2547.6999999999998</v>
      </c>
      <c r="M31" s="62">
        <v>1019</v>
      </c>
      <c r="N31" s="62" t="s">
        <v>3</v>
      </c>
      <c r="O31" s="62" t="s">
        <v>3</v>
      </c>
      <c r="P31" s="62" t="s">
        <v>3</v>
      </c>
      <c r="Q31" s="62" t="s">
        <v>3</v>
      </c>
      <c r="R31" s="62" t="s">
        <v>3</v>
      </c>
      <c r="S31" s="36" t="s">
        <v>165</v>
      </c>
      <c r="T31" s="3"/>
      <c r="U31" s="48"/>
      <c r="V31" s="3"/>
      <c r="W31" s="3"/>
      <c r="Z31" s="12"/>
    </row>
    <row r="32" spans="1:26" ht="17.100000000000001" customHeight="1" x14ac:dyDescent="0.25">
      <c r="A32" s="21"/>
      <c r="B32" s="22">
        <v>30</v>
      </c>
      <c r="C32" s="39" t="s">
        <v>48</v>
      </c>
      <c r="D32" s="2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6" t="s">
        <v>49</v>
      </c>
      <c r="T32" s="3">
        <v>30</v>
      </c>
      <c r="U32" s="48"/>
      <c r="V32" s="3"/>
      <c r="W32" s="3"/>
      <c r="Z32" s="12"/>
    </row>
    <row r="33" spans="1:42" ht="17.100000000000001" customHeight="1" x14ac:dyDescent="0.25">
      <c r="A33" s="21"/>
      <c r="B33" s="22"/>
      <c r="C33" s="39" t="s">
        <v>50</v>
      </c>
      <c r="D33" s="27"/>
      <c r="E33" s="62" t="s">
        <v>83</v>
      </c>
      <c r="F33" s="62" t="s">
        <v>83</v>
      </c>
      <c r="G33" s="62" t="s">
        <v>83</v>
      </c>
      <c r="H33" s="62" t="s">
        <v>83</v>
      </c>
      <c r="I33" s="62" t="s">
        <v>83</v>
      </c>
      <c r="J33" s="62" t="s">
        <v>83</v>
      </c>
      <c r="K33" s="62" t="s">
        <v>83</v>
      </c>
      <c r="L33" s="62" t="s">
        <v>83</v>
      </c>
      <c r="M33" s="62" t="s">
        <v>83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36" t="s">
        <v>52</v>
      </c>
      <c r="T33" s="3"/>
      <c r="U33" s="48"/>
      <c r="V33" s="3"/>
      <c r="W33" s="3"/>
      <c r="Z33" s="12"/>
    </row>
    <row r="34" spans="1:42" ht="17.100000000000001" customHeight="1" x14ac:dyDescent="0.25">
      <c r="A34" s="21"/>
      <c r="B34" s="22">
        <v>31</v>
      </c>
      <c r="C34" s="38" t="s">
        <v>53</v>
      </c>
      <c r="D34" s="27"/>
      <c r="E34" s="62"/>
      <c r="F34" s="62"/>
      <c r="G34" s="62"/>
      <c r="H34" s="62"/>
      <c r="I34" s="62"/>
      <c r="J34" s="62"/>
      <c r="K34" s="62"/>
      <c r="L34" s="62"/>
      <c r="M34" s="62"/>
      <c r="S34" s="36" t="s">
        <v>54</v>
      </c>
      <c r="T34" s="3">
        <v>31</v>
      </c>
      <c r="U34" s="48"/>
      <c r="V34" s="3"/>
      <c r="W34" s="3"/>
      <c r="Z34" s="12"/>
    </row>
    <row r="35" spans="1:42" ht="17.100000000000001" customHeight="1" x14ac:dyDescent="0.25">
      <c r="A35" s="21"/>
      <c r="B35" s="22"/>
      <c r="C35" s="23" t="s">
        <v>196</v>
      </c>
      <c r="D35" s="27">
        <v>889.6</v>
      </c>
      <c r="E35" s="62">
        <v>896.15541990239046</v>
      </c>
      <c r="F35" s="62">
        <v>360.8</v>
      </c>
      <c r="G35" s="62">
        <v>428.2</v>
      </c>
      <c r="H35" s="62">
        <v>614.6</v>
      </c>
      <c r="I35" s="62">
        <v>748</v>
      </c>
      <c r="J35" s="62">
        <v>700.8</v>
      </c>
      <c r="K35" s="62">
        <v>1042.3</v>
      </c>
      <c r="L35" s="62">
        <v>602.5</v>
      </c>
      <c r="M35" s="62">
        <v>980</v>
      </c>
      <c r="N35" s="62" t="s">
        <v>3</v>
      </c>
      <c r="O35" s="62" t="s">
        <v>3</v>
      </c>
      <c r="P35" s="62" t="s">
        <v>3</v>
      </c>
      <c r="Q35" s="62" t="s">
        <v>3</v>
      </c>
      <c r="R35" s="62" t="s">
        <v>3</v>
      </c>
      <c r="S35" s="25" t="s">
        <v>202</v>
      </c>
      <c r="T35" s="3"/>
      <c r="U35" s="48"/>
      <c r="V35" s="3"/>
      <c r="W35" s="3"/>
      <c r="Z35" s="12"/>
    </row>
    <row r="36" spans="1:42" ht="17.100000000000001" customHeight="1" x14ac:dyDescent="0.25">
      <c r="A36" s="21"/>
      <c r="B36" s="22">
        <v>32</v>
      </c>
      <c r="C36" s="38" t="s">
        <v>55</v>
      </c>
      <c r="D36" s="2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6" t="s">
        <v>167</v>
      </c>
      <c r="T36" s="20">
        <v>32</v>
      </c>
      <c r="U36" s="26"/>
      <c r="V36" s="20"/>
      <c r="W36" s="20"/>
      <c r="Z36" s="12"/>
    </row>
    <row r="37" spans="1:42" ht="17.100000000000001" customHeight="1" x14ac:dyDescent="0.25">
      <c r="A37" s="21"/>
      <c r="B37" s="22"/>
      <c r="C37" s="38" t="s">
        <v>56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 t="s">
        <v>3</v>
      </c>
      <c r="K37" s="27">
        <v>14.8</v>
      </c>
      <c r="L37" s="27">
        <v>2.2000000000000002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5" t="s">
        <v>57</v>
      </c>
      <c r="T37" s="20"/>
      <c r="U37" s="26"/>
      <c r="V37" s="20"/>
      <c r="W37" s="20"/>
      <c r="Z37" s="12"/>
    </row>
    <row r="38" spans="1:42" ht="17.100000000000001" customHeight="1" x14ac:dyDescent="0.25">
      <c r="A38" s="21"/>
      <c r="B38" s="22">
        <v>33</v>
      </c>
      <c r="C38" s="38" t="s">
        <v>58</v>
      </c>
      <c r="D38" s="2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6" t="s">
        <v>59</v>
      </c>
      <c r="T38" s="20">
        <v>33</v>
      </c>
      <c r="U38" s="26"/>
      <c r="V38" s="20"/>
      <c r="W38" s="20"/>
      <c r="Z38" s="12"/>
    </row>
    <row r="39" spans="1:42" ht="17.100000000000001" customHeight="1" x14ac:dyDescent="0.25">
      <c r="A39" s="21"/>
      <c r="B39" s="22"/>
      <c r="C39" s="38" t="s">
        <v>197</v>
      </c>
      <c r="D39" s="27">
        <v>173.7</v>
      </c>
      <c r="E39" s="62">
        <v>305.07313019103367</v>
      </c>
      <c r="F39" s="62">
        <v>164</v>
      </c>
      <c r="G39" s="62">
        <v>268.60000000000002</v>
      </c>
      <c r="H39" s="62">
        <v>149</v>
      </c>
      <c r="I39" s="62">
        <v>221.1</v>
      </c>
      <c r="J39" s="62">
        <v>233.1</v>
      </c>
      <c r="K39" s="62">
        <v>562.1</v>
      </c>
      <c r="L39" s="62">
        <v>567.5</v>
      </c>
      <c r="M39" s="62">
        <v>496.1</v>
      </c>
      <c r="N39" s="62" t="s">
        <v>3</v>
      </c>
      <c r="O39" s="62" t="s">
        <v>3</v>
      </c>
      <c r="P39" s="62" t="s">
        <v>3</v>
      </c>
      <c r="Q39" s="62" t="s">
        <v>3</v>
      </c>
      <c r="R39" s="62" t="s">
        <v>3</v>
      </c>
      <c r="S39" s="36" t="s">
        <v>203</v>
      </c>
      <c r="T39" s="20"/>
      <c r="U39" s="26"/>
      <c r="V39" s="20"/>
      <c r="W39" s="20"/>
      <c r="Z39" s="12"/>
    </row>
    <row r="40" spans="1:42" ht="17.100000000000001" customHeight="1" x14ac:dyDescent="0.25">
      <c r="A40" s="21"/>
      <c r="B40" s="22">
        <v>34</v>
      </c>
      <c r="C40" s="39" t="s">
        <v>60</v>
      </c>
      <c r="D40" s="2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6" t="s">
        <v>61</v>
      </c>
      <c r="T40" s="3">
        <v>34</v>
      </c>
      <c r="U40" s="48"/>
      <c r="V40" s="3"/>
      <c r="W40" s="3"/>
      <c r="Z40" s="12"/>
    </row>
    <row r="41" spans="1:42" ht="17.100000000000001" customHeight="1" x14ac:dyDescent="0.25">
      <c r="A41" s="21"/>
      <c r="B41" s="22"/>
      <c r="C41" s="39" t="s">
        <v>198</v>
      </c>
      <c r="D41" s="27">
        <v>132.9</v>
      </c>
      <c r="E41" s="62">
        <v>31.740266848327483</v>
      </c>
      <c r="F41" s="62">
        <v>207.5</v>
      </c>
      <c r="G41" s="62">
        <v>80.7</v>
      </c>
      <c r="H41" s="62">
        <v>64.8</v>
      </c>
      <c r="I41" s="62">
        <v>56</v>
      </c>
      <c r="J41" s="62">
        <v>140.1</v>
      </c>
      <c r="K41" s="27" t="s">
        <v>3</v>
      </c>
      <c r="L41" s="27">
        <v>108.6</v>
      </c>
      <c r="M41" s="27">
        <v>267.3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36" t="s">
        <v>204</v>
      </c>
      <c r="T41" s="3"/>
      <c r="U41" s="48"/>
      <c r="V41" s="3"/>
      <c r="W41" s="3"/>
      <c r="Z41" s="12"/>
    </row>
    <row r="42" spans="1:42" ht="17.100000000000001" customHeight="1" x14ac:dyDescent="0.25">
      <c r="A42" s="21"/>
      <c r="B42" s="22">
        <v>35</v>
      </c>
      <c r="C42" s="39" t="s">
        <v>62</v>
      </c>
      <c r="D42" s="27" t="s">
        <v>3</v>
      </c>
      <c r="E42" s="27" t="s">
        <v>3</v>
      </c>
      <c r="F42" s="27" t="s">
        <v>3</v>
      </c>
      <c r="G42" s="27" t="s">
        <v>3</v>
      </c>
      <c r="H42" s="27" t="s">
        <v>3</v>
      </c>
      <c r="I42" s="27" t="s">
        <v>3</v>
      </c>
      <c r="J42" s="27" t="s">
        <v>3</v>
      </c>
      <c r="K42" s="27" t="s">
        <v>3</v>
      </c>
      <c r="L42" s="27">
        <v>6.7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 t="s">
        <v>3</v>
      </c>
      <c r="S42" s="36" t="s">
        <v>63</v>
      </c>
      <c r="T42" s="20">
        <v>35</v>
      </c>
      <c r="U42" s="26"/>
      <c r="V42" s="20"/>
      <c r="W42" s="20"/>
      <c r="Z42" s="12"/>
    </row>
    <row r="43" spans="1:42" ht="17.100000000000001" customHeight="1" x14ac:dyDescent="0.25">
      <c r="A43" s="21"/>
      <c r="B43" s="22">
        <v>36</v>
      </c>
      <c r="C43" s="39" t="s">
        <v>64</v>
      </c>
      <c r="D43" s="2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6" t="s">
        <v>65</v>
      </c>
      <c r="T43" s="20">
        <v>36</v>
      </c>
      <c r="U43" s="26"/>
      <c r="V43" s="20"/>
      <c r="W43" s="20"/>
      <c r="Z43" s="12"/>
      <c r="AP43" s="49"/>
    </row>
    <row r="44" spans="1:42" ht="17.100000000000001" customHeight="1" x14ac:dyDescent="0.25">
      <c r="A44" s="21"/>
      <c r="B44" s="22"/>
      <c r="C44" s="39" t="s">
        <v>199</v>
      </c>
      <c r="D44" s="27">
        <v>13341</v>
      </c>
      <c r="E44" s="62">
        <v>11739.443367802631</v>
      </c>
      <c r="F44" s="62">
        <v>7140.1</v>
      </c>
      <c r="G44" s="62">
        <v>9312.2000000000007</v>
      </c>
      <c r="H44" s="62">
        <v>10060.6</v>
      </c>
      <c r="I44" s="62">
        <v>11735.6</v>
      </c>
      <c r="J44" s="62">
        <v>14995.1</v>
      </c>
      <c r="K44" s="62">
        <v>17529.099999999999</v>
      </c>
      <c r="L44" s="62">
        <v>15106.3</v>
      </c>
      <c r="M44" s="62">
        <v>23055.3</v>
      </c>
      <c r="N44" s="62" t="s">
        <v>3</v>
      </c>
      <c r="O44" s="62" t="s">
        <v>3</v>
      </c>
      <c r="P44" s="62" t="s">
        <v>3</v>
      </c>
      <c r="Q44" s="62" t="s">
        <v>3</v>
      </c>
      <c r="R44" s="62" t="s">
        <v>3</v>
      </c>
      <c r="S44" s="36" t="s">
        <v>205</v>
      </c>
      <c r="T44" s="20"/>
      <c r="U44" s="26"/>
      <c r="V44" s="20"/>
      <c r="W44" s="20"/>
      <c r="Z44" s="12"/>
      <c r="AP44" s="49"/>
    </row>
    <row r="45" spans="1:42" ht="17.100000000000001" customHeight="1" x14ac:dyDescent="0.25">
      <c r="A45" s="28"/>
      <c r="B45" s="29">
        <v>37</v>
      </c>
      <c r="C45" s="30" t="s">
        <v>66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>
        <v>111.5</v>
      </c>
      <c r="L45" s="31">
        <v>116.2</v>
      </c>
      <c r="M45" s="31">
        <v>192.2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32" t="s">
        <v>166</v>
      </c>
      <c r="T45" s="33">
        <v>37</v>
      </c>
      <c r="U45" s="34"/>
      <c r="V45" s="20"/>
      <c r="W45" s="20"/>
      <c r="Z45" s="12"/>
      <c r="AP45" s="49"/>
    </row>
    <row r="46" spans="1:42" ht="18" customHeight="1" x14ac:dyDescent="0.25">
      <c r="A46" s="21" t="s">
        <v>67</v>
      </c>
      <c r="B46" s="22"/>
      <c r="C46" s="39" t="s">
        <v>68</v>
      </c>
      <c r="D46" s="50">
        <v>1031.2</v>
      </c>
      <c r="E46" s="50">
        <v>5704.7204851177175</v>
      </c>
      <c r="F46" s="50">
        <v>5280.9</v>
      </c>
      <c r="G46" s="50">
        <v>4992.2</v>
      </c>
      <c r="H46" s="50">
        <v>9804</v>
      </c>
      <c r="I46" s="50">
        <v>9336.1</v>
      </c>
      <c r="J46" s="50">
        <v>7116.6</v>
      </c>
      <c r="K46" s="50">
        <v>12268.7</v>
      </c>
      <c r="L46" s="50">
        <v>12425.1</v>
      </c>
      <c r="M46" s="50">
        <v>33978.400000000001</v>
      </c>
      <c r="N46" s="50" t="s">
        <v>3</v>
      </c>
      <c r="O46" s="50" t="s">
        <v>3</v>
      </c>
      <c r="P46" s="50" t="s">
        <v>3</v>
      </c>
      <c r="Q46" s="50" t="s">
        <v>3</v>
      </c>
      <c r="R46" s="50" t="s">
        <v>3</v>
      </c>
      <c r="S46" s="63" t="s">
        <v>69</v>
      </c>
      <c r="U46" s="26" t="s">
        <v>70</v>
      </c>
      <c r="V46" s="20"/>
      <c r="W46" s="20"/>
      <c r="Z46" s="12"/>
      <c r="AP46" s="49"/>
    </row>
    <row r="47" spans="1:42" ht="18" customHeight="1" x14ac:dyDescent="0.25">
      <c r="A47" s="51"/>
      <c r="B47" s="52"/>
      <c r="C47" s="53" t="s">
        <v>71</v>
      </c>
      <c r="D47" s="55">
        <v>222640.3</v>
      </c>
      <c r="E47" s="55">
        <v>177013.5358144413</v>
      </c>
      <c r="F47" s="55">
        <v>137967.20000000001</v>
      </c>
      <c r="G47" s="55">
        <v>134800.5</v>
      </c>
      <c r="H47" s="55">
        <v>160978</v>
      </c>
      <c r="I47" s="55">
        <v>150738.9</v>
      </c>
      <c r="J47" s="55">
        <f>J46+J7+J8</f>
        <v>163327.90000000002</v>
      </c>
      <c r="K47" s="55">
        <f>K46+K7+K8</f>
        <v>191462.99999999997</v>
      </c>
      <c r="L47" s="55">
        <f>L46+L7+L8</f>
        <v>205208.30000000005</v>
      </c>
      <c r="M47" s="55">
        <f>M46+M7+M8</f>
        <v>251149.60000000003</v>
      </c>
      <c r="N47" s="55" t="s">
        <v>3</v>
      </c>
      <c r="O47" s="55" t="s">
        <v>3</v>
      </c>
      <c r="P47" s="55" t="s">
        <v>3</v>
      </c>
      <c r="Q47" s="55" t="s">
        <v>3</v>
      </c>
      <c r="R47" s="55" t="s">
        <v>3</v>
      </c>
      <c r="S47" s="56" t="s">
        <v>72</v>
      </c>
      <c r="T47" s="57"/>
      <c r="U47" s="58"/>
      <c r="V47" s="20"/>
      <c r="W47" s="20"/>
      <c r="Z47" s="12"/>
    </row>
    <row r="48" spans="1:42" ht="15" customHeight="1" x14ac:dyDescent="0.25">
      <c r="A48" s="2" t="s">
        <v>249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20"/>
      <c r="U48" s="60" t="s">
        <v>240</v>
      </c>
      <c r="W48" s="20"/>
      <c r="Z48" s="12"/>
    </row>
    <row r="49" spans="1:40" ht="15" customHeight="1" x14ac:dyDescent="0.25">
      <c r="A49" s="59" t="s">
        <v>234</v>
      </c>
      <c r="L49" s="61"/>
      <c r="S49" s="107"/>
      <c r="T49" s="108"/>
      <c r="U49" s="60" t="s">
        <v>241</v>
      </c>
      <c r="W49" s="20"/>
      <c r="Z49" s="12"/>
    </row>
    <row r="50" spans="1:40" ht="15" customHeight="1" x14ac:dyDescent="0.25">
      <c r="A50" s="59" t="s">
        <v>235</v>
      </c>
      <c r="S50" s="107"/>
      <c r="T50" s="108"/>
      <c r="U50" s="60" t="s">
        <v>242</v>
      </c>
      <c r="W50" s="20"/>
      <c r="Z50" s="12"/>
    </row>
    <row r="51" spans="1:40" ht="15" customHeight="1" x14ac:dyDescent="0.25">
      <c r="A51" s="59" t="s">
        <v>236</v>
      </c>
      <c r="S51" s="107"/>
      <c r="T51" s="108"/>
      <c r="U51" s="60" t="s">
        <v>243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5" customHeight="1" x14ac:dyDescent="0.25">
      <c r="A52" s="59" t="s">
        <v>237</v>
      </c>
      <c r="S52" s="85"/>
      <c r="U52" s="60" t="s">
        <v>244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5" customHeight="1" x14ac:dyDescent="0.25">
      <c r="A53" s="59" t="s">
        <v>238</v>
      </c>
      <c r="S53" s="85"/>
      <c r="U53" s="60" t="s">
        <v>245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5" customHeight="1" x14ac:dyDescent="0.25">
      <c r="A54" s="59" t="s">
        <v>239</v>
      </c>
      <c r="U54" s="60" t="s">
        <v>246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8" hidden="1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8" hidden="1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8" hidden="1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8" hidden="1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8" hidden="1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8" hidden="1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8" hidden="1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8" hidden="1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8" hidden="1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hidden="1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4:40" ht="18" hidden="1" customHeigh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4:40" ht="18" hidden="1" customHeigh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4:40" ht="18" hidden="1" customHeigh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4:40" ht="18" hidden="1" customHeigh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4:40" ht="18" hidden="1" customHeigh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4:40" ht="18" hidden="1" customHeigh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4:40" ht="18" hidden="1" customHeigh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4:40" ht="18" hidden="1" customHeigh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4:40" ht="18" hidden="1" customHeigh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4:40" ht="18" hidden="1" customHeigh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4:40" ht="18" hidden="1" customHeigh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4:40" ht="18" hidden="1" customHeigh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4:40" ht="18" hidden="1" customHeigh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4:40" ht="18" hidden="1" customHeigh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4:40" ht="18" hidden="1" customHeigh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24:40" ht="18" hidden="1" customHeigh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24:40" ht="18" hidden="1" customHeigh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24:40" ht="18" hidden="1" customHeigh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24:40" ht="18" hidden="1" customHeigh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24:40" ht="18" hidden="1" customHeigh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24:40" ht="18" hidden="1" customHeigh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24:40" ht="18" hidden="1" customHeigh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24:40" ht="18" hidden="1" customHeigh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24:40" ht="18" hidden="1" customHeigh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24:40" ht="18" hidden="1" customHeigh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4:40" ht="18" hidden="1" customHeigh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4:40" ht="18" hidden="1" customHeigh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4:40" ht="18" hidden="1" customHeigh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24:40" ht="18" hidden="1" customHeigh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24:40" ht="18" hidden="1" customHeigh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24:40" ht="18" hidden="1" customHeigh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24:40" ht="18" customHeight="1" x14ac:dyDescent="0.25"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24:40" ht="18" customHeight="1" x14ac:dyDescent="0.25"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24:40" ht="18" customHeight="1" x14ac:dyDescent="0.25"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24:40" ht="18" customHeight="1" x14ac:dyDescent="0.25"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</sheetData>
  <mergeCells count="1">
    <mergeCell ref="C2:S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orientation="landscape" r:id="rId1"/>
  <headerFooter alignWithMargins="0"/>
  <rowBreaks count="1" manualBreakCount="1">
    <brk id="27" max="16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104"/>
  <sheetViews>
    <sheetView view="pageBreakPreview" zoomScale="148" zoomScaleSheetLayoutView="148" workbookViewId="0">
      <selection activeCell="S7" sqref="S7:U47"/>
    </sheetView>
  </sheetViews>
  <sheetFormatPr defaultColWidth="11" defaultRowHeight="18" customHeight="1" x14ac:dyDescent="0.25"/>
  <cols>
    <col min="1" max="2" width="2.7109375" style="59" customWidth="1"/>
    <col min="3" max="3" width="26.7109375" style="2" customWidth="1"/>
    <col min="4" max="4" width="9.7109375" style="24" hidden="1" customWidth="1"/>
    <col min="5" max="11" width="9.28515625" style="24" hidden="1" customWidth="1"/>
    <col min="12" max="18" width="9.28515625" style="24" customWidth="1"/>
    <col min="19" max="19" width="28.14062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06" t="s">
        <v>174</v>
      </c>
      <c r="U1" s="11" t="s">
        <v>175</v>
      </c>
    </row>
    <row r="2" spans="1:26" ht="18" customHeight="1" x14ac:dyDescent="0.25">
      <c r="C2" s="281" t="s">
        <v>159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26" ht="21.75" customHeight="1" x14ac:dyDescent="0.25">
      <c r="C3" s="65" t="s">
        <v>192</v>
      </c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4"/>
    </row>
    <row r="4" spans="1:26" ht="20.100000000000001" customHeight="1" x14ac:dyDescent="0.25">
      <c r="C4" s="67" t="s">
        <v>193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4"/>
    </row>
    <row r="5" spans="1:26" ht="18" customHeight="1" x14ac:dyDescent="0.2">
      <c r="A5" s="110" t="s">
        <v>94</v>
      </c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2"/>
      <c r="T5" s="92"/>
      <c r="U5" s="95" t="s">
        <v>191</v>
      </c>
      <c r="V5" s="92"/>
      <c r="W5" s="92"/>
      <c r="Z5" s="12"/>
    </row>
    <row r="6" spans="1:26" ht="18" customHeight="1" x14ac:dyDescent="0.25">
      <c r="A6" s="5" t="s">
        <v>0</v>
      </c>
      <c r="B6" s="6"/>
      <c r="C6" s="7"/>
      <c r="D6" s="105">
        <v>2000</v>
      </c>
      <c r="E6" s="105">
        <v>2001</v>
      </c>
      <c r="F6" s="105">
        <v>2002</v>
      </c>
      <c r="G6" s="105">
        <v>2003</v>
      </c>
      <c r="H6" s="105">
        <v>2004</v>
      </c>
      <c r="I6" s="105">
        <v>2005</v>
      </c>
      <c r="J6" s="105">
        <v>2006</v>
      </c>
      <c r="K6" s="105">
        <v>2007</v>
      </c>
      <c r="L6" s="105">
        <v>2008</v>
      </c>
      <c r="M6" s="105">
        <v>2009</v>
      </c>
      <c r="N6" s="105">
        <v>2010</v>
      </c>
      <c r="O6" s="105">
        <v>2011</v>
      </c>
      <c r="P6" s="105">
        <v>2012</v>
      </c>
      <c r="Q6" s="105">
        <v>2013</v>
      </c>
      <c r="R6" s="105">
        <v>2014</v>
      </c>
      <c r="S6" s="8"/>
      <c r="T6" s="9"/>
      <c r="U6" s="10" t="s">
        <v>162</v>
      </c>
      <c r="V6" s="11"/>
      <c r="W6" s="11"/>
      <c r="Z6" s="12"/>
    </row>
    <row r="7" spans="1:26" ht="24.75" customHeight="1" x14ac:dyDescent="0.25">
      <c r="A7" s="21" t="s">
        <v>1</v>
      </c>
      <c r="B7" s="22"/>
      <c r="C7" s="15" t="s">
        <v>2</v>
      </c>
      <c r="D7" s="16">
        <v>67089.7</v>
      </c>
      <c r="E7" s="16">
        <v>36309</v>
      </c>
      <c r="F7" s="16">
        <v>31848</v>
      </c>
      <c r="G7" s="16">
        <v>16113</v>
      </c>
      <c r="H7" s="16">
        <v>63385</v>
      </c>
      <c r="I7" s="16">
        <v>37533</v>
      </c>
      <c r="J7" s="16">
        <v>61625.4</v>
      </c>
      <c r="K7" s="16">
        <v>32123.7</v>
      </c>
      <c r="L7" s="16">
        <v>67831.8</v>
      </c>
      <c r="M7" s="16">
        <v>76444.600000000006</v>
      </c>
      <c r="N7" s="62" t="s">
        <v>3</v>
      </c>
      <c r="O7" s="62" t="s">
        <v>3</v>
      </c>
      <c r="P7" s="62" t="s">
        <v>3</v>
      </c>
      <c r="Q7" s="62" t="s">
        <v>3</v>
      </c>
      <c r="R7" s="62" t="s">
        <v>3</v>
      </c>
      <c r="S7" s="17" t="s">
        <v>4</v>
      </c>
      <c r="T7" s="20"/>
      <c r="U7" s="26" t="s">
        <v>5</v>
      </c>
      <c r="V7" s="20"/>
      <c r="W7" s="20"/>
      <c r="Z7" s="12"/>
    </row>
    <row r="8" spans="1:26" ht="18" customHeight="1" x14ac:dyDescent="0.25">
      <c r="A8" s="21" t="s">
        <v>6</v>
      </c>
      <c r="B8" s="22"/>
      <c r="C8" s="38" t="s">
        <v>7</v>
      </c>
      <c r="D8" s="111">
        <f>SUM(D9:D45)</f>
        <v>1498112.3</v>
      </c>
      <c r="E8" s="111">
        <f t="shared" ref="E8:M8" si="0">SUM(E9:E45)</f>
        <v>1209806.5999999999</v>
      </c>
      <c r="F8" s="111">
        <f t="shared" si="0"/>
        <v>920592.9</v>
      </c>
      <c r="G8" s="111">
        <f t="shared" si="0"/>
        <v>1018919.7</v>
      </c>
      <c r="H8" s="111">
        <f t="shared" si="0"/>
        <v>1283010.8</v>
      </c>
      <c r="I8" s="111">
        <f t="shared" si="0"/>
        <v>1349205.8</v>
      </c>
      <c r="J8" s="111">
        <f>SUM(J9:J45)</f>
        <v>1561145.4999999998</v>
      </c>
      <c r="K8" s="111">
        <f>SUM(K9:K45)</f>
        <v>1644606.7</v>
      </c>
      <c r="L8" s="111">
        <f t="shared" si="0"/>
        <v>1864220.2999999996</v>
      </c>
      <c r="M8" s="111">
        <f t="shared" si="0"/>
        <v>1857965.8000000003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6" t="s">
        <v>8</v>
      </c>
      <c r="T8" s="20"/>
      <c r="U8" s="26" t="s">
        <v>9</v>
      </c>
      <c r="V8" s="20"/>
      <c r="W8" s="20"/>
      <c r="Z8" s="12"/>
    </row>
    <row r="9" spans="1:26" ht="17.100000000000001" customHeight="1" x14ac:dyDescent="0.25">
      <c r="A9" s="21"/>
      <c r="B9" s="22">
        <v>15</v>
      </c>
      <c r="C9" s="37" t="s">
        <v>86</v>
      </c>
      <c r="D9" s="27">
        <v>478919.5</v>
      </c>
      <c r="E9" s="62">
        <v>437475</v>
      </c>
      <c r="F9" s="62">
        <v>220091</v>
      </c>
      <c r="G9" s="62">
        <v>302505</v>
      </c>
      <c r="H9" s="62">
        <v>362510</v>
      </c>
      <c r="I9" s="62">
        <v>356305</v>
      </c>
      <c r="J9" s="62">
        <v>409384</v>
      </c>
      <c r="K9" s="62">
        <v>358442.7</v>
      </c>
      <c r="L9" s="62">
        <v>493473.2</v>
      </c>
      <c r="M9" s="62">
        <v>468485.6</v>
      </c>
      <c r="N9" s="62" t="s">
        <v>3</v>
      </c>
      <c r="O9" s="62" t="s">
        <v>3</v>
      </c>
      <c r="P9" s="62" t="s">
        <v>3</v>
      </c>
      <c r="Q9" s="62" t="s">
        <v>3</v>
      </c>
      <c r="R9" s="62" t="s">
        <v>3</v>
      </c>
      <c r="S9" s="25" t="s">
        <v>87</v>
      </c>
      <c r="T9" s="20">
        <v>15</v>
      </c>
      <c r="U9" s="26"/>
      <c r="V9" s="20"/>
      <c r="W9" s="20"/>
      <c r="Z9" s="12"/>
    </row>
    <row r="10" spans="1:26" ht="17.100000000000001" customHeight="1" x14ac:dyDescent="0.25">
      <c r="A10" s="21"/>
      <c r="B10" s="22">
        <v>16</v>
      </c>
      <c r="C10" s="38" t="s">
        <v>10</v>
      </c>
      <c r="D10" s="27" t="s">
        <v>3</v>
      </c>
      <c r="E10" s="27" t="s">
        <v>3</v>
      </c>
      <c r="F10" s="27" t="s">
        <v>3</v>
      </c>
      <c r="G10" s="27" t="s">
        <v>3</v>
      </c>
      <c r="H10" s="27" t="s">
        <v>3</v>
      </c>
      <c r="I10" s="27" t="s">
        <v>3</v>
      </c>
      <c r="J10" s="27">
        <v>77604.600000000006</v>
      </c>
      <c r="K10" s="27">
        <v>128379.3</v>
      </c>
      <c r="L10" s="27">
        <v>64800.6</v>
      </c>
      <c r="M10" s="27">
        <v>88616.5</v>
      </c>
      <c r="N10" s="62" t="s">
        <v>3</v>
      </c>
      <c r="O10" s="62" t="s">
        <v>3</v>
      </c>
      <c r="P10" s="62" t="s">
        <v>3</v>
      </c>
      <c r="Q10" s="62" t="s">
        <v>3</v>
      </c>
      <c r="R10" s="62" t="s">
        <v>3</v>
      </c>
      <c r="S10" s="36" t="s">
        <v>11</v>
      </c>
      <c r="T10" s="20">
        <v>16</v>
      </c>
      <c r="U10" s="26"/>
      <c r="V10" s="20"/>
      <c r="W10" s="20"/>
      <c r="Z10" s="12"/>
    </row>
    <row r="11" spans="1:26" ht="17.100000000000001" customHeight="1" x14ac:dyDescent="0.25">
      <c r="A11" s="21"/>
      <c r="B11" s="22">
        <v>17</v>
      </c>
      <c r="C11" s="39" t="s">
        <v>12</v>
      </c>
      <c r="D11" s="27">
        <v>40114.6</v>
      </c>
      <c r="E11" s="62">
        <v>18945</v>
      </c>
      <c r="F11" s="62">
        <v>23510</v>
      </c>
      <c r="G11" s="62">
        <v>46982</v>
      </c>
      <c r="H11" s="62">
        <v>18990</v>
      </c>
      <c r="I11" s="62">
        <v>19266</v>
      </c>
      <c r="J11" s="62">
        <v>24545.599999999999</v>
      </c>
      <c r="K11" s="62">
        <v>27902.7</v>
      </c>
      <c r="L11" s="62">
        <v>26707</v>
      </c>
      <c r="M11" s="62">
        <v>18740.099999999999</v>
      </c>
      <c r="N11" s="62" t="s">
        <v>3</v>
      </c>
      <c r="O11" s="62" t="s">
        <v>3</v>
      </c>
      <c r="P11" s="62" t="s">
        <v>3</v>
      </c>
      <c r="Q11" s="62" t="s">
        <v>3</v>
      </c>
      <c r="R11" s="62" t="s">
        <v>3</v>
      </c>
      <c r="S11" s="36" t="s">
        <v>13</v>
      </c>
      <c r="T11" s="20">
        <v>17</v>
      </c>
      <c r="U11" s="26"/>
      <c r="V11" s="20"/>
      <c r="W11" s="20"/>
      <c r="Z11" s="12"/>
    </row>
    <row r="12" spans="1:26" ht="17.100000000000001" customHeight="1" x14ac:dyDescent="0.25">
      <c r="A12" s="21"/>
      <c r="B12" s="22">
        <v>18</v>
      </c>
      <c r="C12" s="39" t="s">
        <v>14</v>
      </c>
      <c r="D12" s="2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6" t="s">
        <v>15</v>
      </c>
      <c r="T12" s="20">
        <v>18</v>
      </c>
      <c r="U12" s="26"/>
      <c r="V12" s="20"/>
      <c r="W12" s="20"/>
      <c r="Z12" s="12"/>
    </row>
    <row r="13" spans="1:26" ht="17.100000000000001" customHeight="1" x14ac:dyDescent="0.25">
      <c r="A13" s="21"/>
      <c r="B13" s="22"/>
      <c r="C13" s="39" t="s">
        <v>16</v>
      </c>
      <c r="D13" s="27">
        <v>126596.9</v>
      </c>
      <c r="E13" s="62">
        <v>95741</v>
      </c>
      <c r="F13" s="62">
        <v>62564</v>
      </c>
      <c r="G13" s="62">
        <v>82791</v>
      </c>
      <c r="H13" s="62">
        <v>77213</v>
      </c>
      <c r="I13" s="62">
        <v>68014</v>
      </c>
      <c r="J13" s="62">
        <v>66817</v>
      </c>
      <c r="K13" s="62">
        <v>69684.899999999994</v>
      </c>
      <c r="L13" s="62">
        <v>106445.1</v>
      </c>
      <c r="M13" s="62">
        <v>98438.8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36" t="s">
        <v>168</v>
      </c>
      <c r="T13" s="20"/>
      <c r="U13" s="26"/>
      <c r="V13" s="20"/>
      <c r="W13" s="20"/>
      <c r="Z13" s="12"/>
    </row>
    <row r="14" spans="1:26" ht="17.100000000000001" customHeight="1" x14ac:dyDescent="0.25">
      <c r="A14" s="21"/>
      <c r="B14" s="22">
        <v>19</v>
      </c>
      <c r="C14" s="39" t="s">
        <v>17</v>
      </c>
      <c r="D14" s="2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6" t="s">
        <v>169</v>
      </c>
      <c r="T14" s="20">
        <v>19</v>
      </c>
      <c r="U14" s="26"/>
      <c r="V14" s="20"/>
      <c r="W14" s="20"/>
      <c r="Z14" s="12"/>
    </row>
    <row r="15" spans="1:26" ht="17.100000000000001" customHeight="1" x14ac:dyDescent="0.25">
      <c r="A15" s="21"/>
      <c r="B15" s="22"/>
      <c r="C15" s="39" t="s">
        <v>18</v>
      </c>
      <c r="D15" s="2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40" t="s">
        <v>19</v>
      </c>
      <c r="T15" s="20"/>
      <c r="U15" s="26"/>
      <c r="V15" s="20"/>
      <c r="W15" s="20"/>
      <c r="Z15" s="12"/>
    </row>
    <row r="16" spans="1:26" ht="17.100000000000001" customHeight="1" x14ac:dyDescent="0.25">
      <c r="A16" s="21"/>
      <c r="B16" s="22"/>
      <c r="C16" s="39" t="s">
        <v>20</v>
      </c>
      <c r="D16" s="27">
        <v>71886</v>
      </c>
      <c r="E16" s="62">
        <v>62086</v>
      </c>
      <c r="F16" s="62">
        <v>78380</v>
      </c>
      <c r="G16" s="62">
        <v>29185</v>
      </c>
      <c r="H16" s="62">
        <v>34246</v>
      </c>
      <c r="I16" s="62">
        <v>42584</v>
      </c>
      <c r="J16" s="62">
        <v>42811.3</v>
      </c>
      <c r="K16" s="62">
        <v>40155.5</v>
      </c>
      <c r="L16" s="62">
        <v>48715.9</v>
      </c>
      <c r="M16" s="62">
        <v>43299.7</v>
      </c>
      <c r="N16" s="62" t="s">
        <v>3</v>
      </c>
      <c r="O16" s="62" t="s">
        <v>3</v>
      </c>
      <c r="P16" s="62" t="s">
        <v>3</v>
      </c>
      <c r="Q16" s="62" t="s">
        <v>3</v>
      </c>
      <c r="R16" s="62" t="s">
        <v>3</v>
      </c>
      <c r="S16" s="36" t="s">
        <v>21</v>
      </c>
      <c r="T16" s="20"/>
      <c r="U16" s="26"/>
      <c r="V16" s="20"/>
      <c r="W16" s="20"/>
      <c r="Z16" s="12"/>
    </row>
    <row r="17" spans="1:26" ht="17.100000000000001" customHeight="1" x14ac:dyDescent="0.25">
      <c r="A17" s="21"/>
      <c r="B17" s="22">
        <v>20</v>
      </c>
      <c r="C17" s="39" t="s">
        <v>22</v>
      </c>
      <c r="D17" s="2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6" t="s">
        <v>23</v>
      </c>
      <c r="T17" s="20">
        <v>20</v>
      </c>
      <c r="U17" s="26"/>
      <c r="V17" s="20"/>
      <c r="W17" s="20"/>
      <c r="Z17" s="12"/>
    </row>
    <row r="18" spans="1:26" ht="17.100000000000001" customHeight="1" x14ac:dyDescent="0.25">
      <c r="A18" s="21"/>
      <c r="B18" s="22"/>
      <c r="C18" s="39" t="s">
        <v>24</v>
      </c>
      <c r="D18" s="27">
        <v>36997.800000000003</v>
      </c>
      <c r="E18" s="62">
        <v>28910</v>
      </c>
      <c r="F18" s="62">
        <v>20838</v>
      </c>
      <c r="G18" s="62">
        <v>21534</v>
      </c>
      <c r="H18" s="62">
        <v>20846</v>
      </c>
      <c r="I18" s="62">
        <v>21510</v>
      </c>
      <c r="J18" s="62">
        <v>33636</v>
      </c>
      <c r="K18" s="62">
        <v>26995</v>
      </c>
      <c r="L18" s="62">
        <v>28768.5</v>
      </c>
      <c r="M18" s="62">
        <v>29891.200000000001</v>
      </c>
      <c r="N18" s="62" t="s">
        <v>3</v>
      </c>
      <c r="O18" s="62" t="s">
        <v>3</v>
      </c>
      <c r="P18" s="62" t="s">
        <v>3</v>
      </c>
      <c r="Q18" s="62" t="s">
        <v>3</v>
      </c>
      <c r="R18" s="62" t="s">
        <v>3</v>
      </c>
      <c r="S18" s="36" t="s">
        <v>25</v>
      </c>
      <c r="T18" s="20"/>
      <c r="U18" s="26"/>
      <c r="V18" s="20"/>
      <c r="W18" s="20"/>
      <c r="Z18" s="12"/>
    </row>
    <row r="19" spans="1:26" ht="17.100000000000001" customHeight="1" x14ac:dyDescent="0.25">
      <c r="A19" s="21"/>
      <c r="B19" s="22">
        <v>21</v>
      </c>
      <c r="C19" s="39" t="s">
        <v>26</v>
      </c>
      <c r="D19" s="27">
        <v>29367</v>
      </c>
      <c r="E19" s="62">
        <v>23216</v>
      </c>
      <c r="F19" s="62">
        <v>14964</v>
      </c>
      <c r="G19" s="62">
        <v>14117</v>
      </c>
      <c r="H19" s="62">
        <v>18834</v>
      </c>
      <c r="I19" s="62">
        <v>16233</v>
      </c>
      <c r="J19" s="62">
        <v>20247.8</v>
      </c>
      <c r="K19" s="62">
        <v>30288.1</v>
      </c>
      <c r="L19" s="62">
        <v>79060</v>
      </c>
      <c r="M19" s="62">
        <v>37253.699999999997</v>
      </c>
      <c r="N19" s="62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36" t="s">
        <v>27</v>
      </c>
      <c r="T19" s="20">
        <v>21</v>
      </c>
      <c r="U19" s="26"/>
      <c r="V19" s="20"/>
      <c r="W19" s="20"/>
      <c r="Z19" s="12"/>
    </row>
    <row r="20" spans="1:26" ht="17.100000000000001" customHeight="1" x14ac:dyDescent="0.25">
      <c r="A20" s="21"/>
      <c r="B20" s="22">
        <v>22</v>
      </c>
      <c r="C20" s="37" t="s">
        <v>88</v>
      </c>
      <c r="D20" s="27">
        <v>10698</v>
      </c>
      <c r="E20" s="62">
        <v>18899</v>
      </c>
      <c r="F20" s="62">
        <v>7565</v>
      </c>
      <c r="G20" s="62">
        <v>11996</v>
      </c>
      <c r="H20" s="62">
        <v>33794</v>
      </c>
      <c r="I20" s="62">
        <v>42807</v>
      </c>
      <c r="J20" s="62">
        <v>23010.1</v>
      </c>
      <c r="K20" s="62">
        <v>39585.5</v>
      </c>
      <c r="L20" s="62">
        <v>37246</v>
      </c>
      <c r="M20" s="62">
        <v>50148.4</v>
      </c>
      <c r="N20" s="62" t="s">
        <v>3</v>
      </c>
      <c r="O20" s="62" t="s">
        <v>3</v>
      </c>
      <c r="P20" s="62" t="s">
        <v>3</v>
      </c>
      <c r="Q20" s="62" t="s">
        <v>3</v>
      </c>
      <c r="R20" s="62" t="s">
        <v>3</v>
      </c>
      <c r="S20" s="36" t="s">
        <v>89</v>
      </c>
      <c r="T20" s="20">
        <v>22</v>
      </c>
      <c r="U20" s="26"/>
      <c r="V20" s="20"/>
      <c r="W20" s="20"/>
      <c r="Z20" s="12"/>
    </row>
    <row r="21" spans="1:26" ht="17.100000000000001" customHeight="1" x14ac:dyDescent="0.25">
      <c r="A21" s="21"/>
      <c r="B21" s="22">
        <v>23</v>
      </c>
      <c r="C21" s="38" t="s">
        <v>28</v>
      </c>
      <c r="D21" s="27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6" t="s">
        <v>29</v>
      </c>
      <c r="T21" s="20">
        <v>23</v>
      </c>
      <c r="U21" s="26"/>
      <c r="V21" s="20"/>
      <c r="W21" s="20"/>
      <c r="Z21" s="12"/>
    </row>
    <row r="22" spans="1:26" ht="17.100000000000001" customHeight="1" x14ac:dyDescent="0.25">
      <c r="A22" s="21"/>
      <c r="B22" s="22"/>
      <c r="C22" s="38" t="s">
        <v>30</v>
      </c>
      <c r="D22" s="27"/>
      <c r="E22" s="62" t="s">
        <v>83</v>
      </c>
      <c r="F22" s="62" t="s">
        <v>83</v>
      </c>
      <c r="G22" s="62" t="s">
        <v>83</v>
      </c>
      <c r="H22" s="62" t="s">
        <v>83</v>
      </c>
      <c r="I22" s="62" t="s">
        <v>83</v>
      </c>
      <c r="J22" s="62" t="s">
        <v>3</v>
      </c>
      <c r="K22" s="62" t="s">
        <v>3</v>
      </c>
      <c r="L22" s="62">
        <v>4581.7</v>
      </c>
      <c r="M22" s="62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36" t="s">
        <v>31</v>
      </c>
      <c r="T22" s="20"/>
      <c r="U22" s="26"/>
      <c r="V22" s="20"/>
      <c r="W22" s="20"/>
      <c r="Z22" s="12"/>
    </row>
    <row r="23" spans="1:26" ht="17.100000000000001" customHeight="1" x14ac:dyDescent="0.25">
      <c r="A23" s="21"/>
      <c r="B23" s="22">
        <v>24</v>
      </c>
      <c r="C23" s="39" t="s">
        <v>32</v>
      </c>
      <c r="D23" s="27">
        <v>57757</v>
      </c>
      <c r="E23" s="62">
        <v>43844</v>
      </c>
      <c r="F23" s="62">
        <v>43846</v>
      </c>
      <c r="G23" s="62">
        <v>62464</v>
      </c>
      <c r="H23" s="62">
        <v>67420</v>
      </c>
      <c r="I23" s="62">
        <v>62416</v>
      </c>
      <c r="J23" s="62">
        <v>79929.3</v>
      </c>
      <c r="K23" s="62">
        <v>68418.7</v>
      </c>
      <c r="L23" s="62">
        <v>68719.399999999994</v>
      </c>
      <c r="M23" s="62">
        <v>97500.3</v>
      </c>
      <c r="N23" s="62" t="s">
        <v>3</v>
      </c>
      <c r="O23" s="62" t="s">
        <v>3</v>
      </c>
      <c r="P23" s="62" t="s">
        <v>3</v>
      </c>
      <c r="Q23" s="62" t="s">
        <v>3</v>
      </c>
      <c r="R23" s="62" t="s">
        <v>3</v>
      </c>
      <c r="S23" s="36" t="s">
        <v>33</v>
      </c>
      <c r="T23" s="20">
        <v>24</v>
      </c>
      <c r="U23" s="26"/>
      <c r="V23" s="20"/>
      <c r="W23" s="20"/>
      <c r="Z23" s="12"/>
    </row>
    <row r="24" spans="1:26" ht="17.100000000000001" customHeight="1" x14ac:dyDescent="0.25">
      <c r="A24" s="21"/>
      <c r="B24" s="22">
        <v>25</v>
      </c>
      <c r="C24" s="39" t="s">
        <v>34</v>
      </c>
      <c r="D24" s="27">
        <v>53950.3</v>
      </c>
      <c r="E24" s="62">
        <v>44058</v>
      </c>
      <c r="F24" s="62">
        <v>25619</v>
      </c>
      <c r="G24" s="62">
        <v>32721</v>
      </c>
      <c r="H24" s="62">
        <v>42910</v>
      </c>
      <c r="I24" s="62">
        <v>146470</v>
      </c>
      <c r="J24" s="62">
        <v>56112.800000000003</v>
      </c>
      <c r="K24" s="62">
        <v>41427.300000000003</v>
      </c>
      <c r="L24" s="62">
        <v>102960.8</v>
      </c>
      <c r="M24" s="62">
        <v>43296.5</v>
      </c>
      <c r="N24" s="62" t="s">
        <v>3</v>
      </c>
      <c r="O24" s="62" t="s">
        <v>3</v>
      </c>
      <c r="P24" s="62" t="s">
        <v>3</v>
      </c>
      <c r="Q24" s="62" t="s">
        <v>3</v>
      </c>
      <c r="R24" s="62" t="s">
        <v>3</v>
      </c>
      <c r="S24" s="36" t="s">
        <v>35</v>
      </c>
      <c r="T24" s="20">
        <v>25</v>
      </c>
      <c r="U24" s="26"/>
      <c r="V24" s="20"/>
      <c r="W24" s="20"/>
      <c r="Z24" s="12"/>
    </row>
    <row r="25" spans="1:26" ht="17.100000000000001" customHeight="1" x14ac:dyDescent="0.25">
      <c r="A25" s="21"/>
      <c r="B25" s="22">
        <v>26</v>
      </c>
      <c r="C25" s="39" t="s">
        <v>36</v>
      </c>
      <c r="D25" s="27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6" t="s">
        <v>37</v>
      </c>
      <c r="T25" s="20">
        <v>26</v>
      </c>
      <c r="U25" s="26"/>
      <c r="V25" s="20"/>
      <c r="W25" s="20"/>
      <c r="Z25" s="12"/>
    </row>
    <row r="26" spans="1:26" ht="17.100000000000001" customHeight="1" x14ac:dyDescent="0.25">
      <c r="A26" s="21"/>
      <c r="B26" s="22"/>
      <c r="C26" s="39" t="s">
        <v>38</v>
      </c>
      <c r="D26" s="27">
        <v>322465</v>
      </c>
      <c r="E26" s="62">
        <v>246123</v>
      </c>
      <c r="F26" s="62">
        <v>242148</v>
      </c>
      <c r="G26" s="62">
        <v>193383</v>
      </c>
      <c r="H26" s="62">
        <v>338716</v>
      </c>
      <c r="I26" s="62">
        <v>341583</v>
      </c>
      <c r="J26" s="62">
        <v>450173</v>
      </c>
      <c r="K26" s="62">
        <v>364800.5</v>
      </c>
      <c r="L26" s="62">
        <v>382589.1</v>
      </c>
      <c r="M26" s="62">
        <v>403849.4</v>
      </c>
      <c r="N26" s="62" t="s">
        <v>3</v>
      </c>
      <c r="O26" s="62" t="s">
        <v>3</v>
      </c>
      <c r="P26" s="62" t="s">
        <v>3</v>
      </c>
      <c r="Q26" s="62" t="s">
        <v>3</v>
      </c>
      <c r="R26" s="62" t="s">
        <v>3</v>
      </c>
      <c r="S26" s="36" t="s">
        <v>164</v>
      </c>
      <c r="T26" s="20"/>
      <c r="U26" s="26"/>
      <c r="V26" s="20"/>
      <c r="W26" s="20"/>
      <c r="Z26" s="12"/>
    </row>
    <row r="27" spans="1:26" ht="17.100000000000001" customHeight="1" x14ac:dyDescent="0.25">
      <c r="A27" s="41"/>
      <c r="B27" s="42">
        <v>27</v>
      </c>
      <c r="C27" s="43" t="s">
        <v>39</v>
      </c>
      <c r="D27" s="44">
        <v>6811</v>
      </c>
      <c r="E27" s="93">
        <v>1998</v>
      </c>
      <c r="F27" s="93">
        <v>2314</v>
      </c>
      <c r="G27" s="93">
        <v>465</v>
      </c>
      <c r="H27" s="93">
        <v>7773</v>
      </c>
      <c r="I27" s="93">
        <v>2257</v>
      </c>
      <c r="J27" s="93">
        <v>8784.4</v>
      </c>
      <c r="K27" s="93">
        <v>10935.9</v>
      </c>
      <c r="L27" s="93">
        <v>8866.1</v>
      </c>
      <c r="M27" s="93">
        <v>9192.5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45" t="s">
        <v>40</v>
      </c>
      <c r="T27" s="46">
        <v>27</v>
      </c>
      <c r="U27" s="47"/>
      <c r="V27" s="3"/>
      <c r="W27" s="3"/>
      <c r="Z27" s="12"/>
    </row>
    <row r="28" spans="1:26" ht="17.100000000000001" customHeight="1" x14ac:dyDescent="0.25">
      <c r="A28" s="13"/>
      <c r="B28" s="14">
        <v>28</v>
      </c>
      <c r="C28" s="96" t="s">
        <v>41</v>
      </c>
      <c r="D28" s="99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7" t="s">
        <v>42</v>
      </c>
      <c r="T28" s="18">
        <v>28</v>
      </c>
      <c r="U28" s="19"/>
      <c r="V28" s="20"/>
      <c r="W28" s="20"/>
      <c r="Z28" s="12"/>
    </row>
    <row r="29" spans="1:26" ht="17.100000000000001" customHeight="1" x14ac:dyDescent="0.25">
      <c r="A29" s="21"/>
      <c r="B29" s="22"/>
      <c r="C29" s="39" t="s">
        <v>43</v>
      </c>
      <c r="D29" s="27">
        <v>131101.5</v>
      </c>
      <c r="E29" s="62">
        <v>94895</v>
      </c>
      <c r="F29" s="62">
        <v>93881</v>
      </c>
      <c r="G29" s="62">
        <v>82208</v>
      </c>
      <c r="H29" s="62">
        <v>147237</v>
      </c>
      <c r="I29" s="62">
        <v>104755</v>
      </c>
      <c r="J29" s="62">
        <v>125599.4</v>
      </c>
      <c r="K29" s="62">
        <v>246710.7</v>
      </c>
      <c r="L29" s="62">
        <v>241762.4</v>
      </c>
      <c r="M29" s="62">
        <v>251903.1</v>
      </c>
      <c r="N29" s="62" t="s">
        <v>3</v>
      </c>
      <c r="O29" s="62" t="s">
        <v>3</v>
      </c>
      <c r="P29" s="62" t="s">
        <v>3</v>
      </c>
      <c r="Q29" s="62" t="s">
        <v>3</v>
      </c>
      <c r="R29" s="62" t="s">
        <v>3</v>
      </c>
      <c r="S29" s="36" t="s">
        <v>44</v>
      </c>
      <c r="T29" s="20"/>
      <c r="U29" s="26"/>
      <c r="V29" s="20"/>
      <c r="W29" s="20"/>
      <c r="Z29" s="12"/>
    </row>
    <row r="30" spans="1:26" ht="17.100000000000001" customHeight="1" x14ac:dyDescent="0.25">
      <c r="A30" s="21"/>
      <c r="B30" s="22">
        <v>29</v>
      </c>
      <c r="C30" s="39" t="s">
        <v>45</v>
      </c>
      <c r="D30" s="2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6" t="s">
        <v>46</v>
      </c>
      <c r="T30" s="3">
        <v>29</v>
      </c>
      <c r="U30" s="48"/>
      <c r="V30" s="3"/>
      <c r="W30" s="3"/>
      <c r="Z30" s="12"/>
    </row>
    <row r="31" spans="1:26" ht="17.100000000000001" customHeight="1" x14ac:dyDescent="0.25">
      <c r="A31" s="21"/>
      <c r="B31" s="22"/>
      <c r="C31" s="39" t="s">
        <v>47</v>
      </c>
      <c r="D31" s="27">
        <v>20601</v>
      </c>
      <c r="E31" s="62">
        <v>16849</v>
      </c>
      <c r="F31" s="62">
        <v>14352</v>
      </c>
      <c r="G31" s="62">
        <v>16097.7</v>
      </c>
      <c r="H31" s="62">
        <v>10019</v>
      </c>
      <c r="I31" s="62">
        <v>6234</v>
      </c>
      <c r="J31" s="62">
        <v>13017.3</v>
      </c>
      <c r="K31" s="62">
        <v>12572.6</v>
      </c>
      <c r="L31" s="62">
        <v>14201.9</v>
      </c>
      <c r="M31" s="62">
        <v>10053.6</v>
      </c>
      <c r="N31" s="62" t="s">
        <v>3</v>
      </c>
      <c r="O31" s="62" t="s">
        <v>3</v>
      </c>
      <c r="P31" s="62" t="s">
        <v>3</v>
      </c>
      <c r="Q31" s="62" t="s">
        <v>3</v>
      </c>
      <c r="R31" s="62" t="s">
        <v>3</v>
      </c>
      <c r="S31" s="36" t="s">
        <v>165</v>
      </c>
      <c r="T31" s="3"/>
      <c r="U31" s="48"/>
      <c r="V31" s="3"/>
      <c r="W31" s="3"/>
      <c r="Z31" s="12"/>
    </row>
    <row r="32" spans="1:26" ht="17.100000000000001" customHeight="1" x14ac:dyDescent="0.25">
      <c r="A32" s="21"/>
      <c r="B32" s="22">
        <v>30</v>
      </c>
      <c r="C32" s="39" t="s">
        <v>48</v>
      </c>
      <c r="D32" s="2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6" t="s">
        <v>49</v>
      </c>
      <c r="T32" s="3">
        <v>30</v>
      </c>
      <c r="U32" s="48"/>
      <c r="V32" s="3"/>
      <c r="W32" s="3"/>
      <c r="Z32" s="12"/>
    </row>
    <row r="33" spans="1:42" ht="17.100000000000001" customHeight="1" x14ac:dyDescent="0.25">
      <c r="A33" s="21"/>
      <c r="B33" s="22"/>
      <c r="C33" s="39" t="s">
        <v>50</v>
      </c>
      <c r="D33" s="27"/>
      <c r="E33" s="62" t="s">
        <v>83</v>
      </c>
      <c r="F33" s="62" t="s">
        <v>83</v>
      </c>
      <c r="G33" s="62" t="s">
        <v>83</v>
      </c>
      <c r="H33" s="62" t="s">
        <v>83</v>
      </c>
      <c r="I33" s="62" t="s">
        <v>83</v>
      </c>
      <c r="J33" s="62" t="s">
        <v>83</v>
      </c>
      <c r="K33" s="62" t="s">
        <v>83</v>
      </c>
      <c r="L33" s="62" t="s">
        <v>83</v>
      </c>
      <c r="M33" s="62" t="s">
        <v>83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36" t="s">
        <v>52</v>
      </c>
      <c r="T33" s="3"/>
      <c r="U33" s="48"/>
      <c r="V33" s="3"/>
      <c r="W33" s="3"/>
      <c r="Z33" s="12"/>
    </row>
    <row r="34" spans="1:42" ht="17.100000000000001" customHeight="1" x14ac:dyDescent="0.25">
      <c r="A34" s="21"/>
      <c r="B34" s="22">
        <v>31</v>
      </c>
      <c r="C34" s="38" t="s">
        <v>53</v>
      </c>
      <c r="D34" s="27"/>
      <c r="E34" s="62"/>
      <c r="F34" s="62"/>
      <c r="G34" s="62"/>
      <c r="H34" s="62"/>
      <c r="I34" s="62"/>
      <c r="J34" s="62"/>
      <c r="K34" s="62"/>
      <c r="L34" s="62"/>
      <c r="M34" s="62"/>
      <c r="S34" s="36" t="s">
        <v>54</v>
      </c>
      <c r="T34" s="3">
        <v>31</v>
      </c>
      <c r="U34" s="48"/>
      <c r="V34" s="3"/>
      <c r="W34" s="3"/>
      <c r="Z34" s="12"/>
    </row>
    <row r="35" spans="1:42" ht="17.100000000000001" customHeight="1" x14ac:dyDescent="0.25">
      <c r="A35" s="21"/>
      <c r="B35" s="22"/>
      <c r="C35" s="23" t="s">
        <v>90</v>
      </c>
      <c r="D35" s="27">
        <v>7739.3</v>
      </c>
      <c r="E35" s="62">
        <v>4403.7</v>
      </c>
      <c r="F35" s="62">
        <v>2705.9</v>
      </c>
      <c r="G35" s="62">
        <v>4780</v>
      </c>
      <c r="H35" s="62">
        <v>8890.9</v>
      </c>
      <c r="I35" s="62">
        <v>5193.8</v>
      </c>
      <c r="J35" s="62">
        <v>4903.7</v>
      </c>
      <c r="K35" s="62">
        <v>4781.8</v>
      </c>
      <c r="L35" s="62">
        <v>5866</v>
      </c>
      <c r="M35" s="62">
        <v>5715.5</v>
      </c>
      <c r="N35" s="62" t="s">
        <v>3</v>
      </c>
      <c r="O35" s="62" t="s">
        <v>3</v>
      </c>
      <c r="P35" s="62" t="s">
        <v>3</v>
      </c>
      <c r="Q35" s="62" t="s">
        <v>3</v>
      </c>
      <c r="R35" s="62" t="s">
        <v>3</v>
      </c>
      <c r="S35" s="25" t="s">
        <v>176</v>
      </c>
      <c r="T35" s="3"/>
      <c r="U35" s="48"/>
      <c r="V35" s="3"/>
      <c r="W35" s="3"/>
      <c r="Z35" s="12"/>
    </row>
    <row r="36" spans="1:42" ht="17.100000000000001" customHeight="1" x14ac:dyDescent="0.25">
      <c r="A36" s="21"/>
      <c r="B36" s="22">
        <v>32</v>
      </c>
      <c r="C36" s="38" t="s">
        <v>55</v>
      </c>
      <c r="D36" s="2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6" t="s">
        <v>167</v>
      </c>
      <c r="T36" s="20">
        <v>32</v>
      </c>
      <c r="U36" s="26"/>
      <c r="V36" s="20"/>
      <c r="W36" s="20"/>
      <c r="Z36" s="12"/>
    </row>
    <row r="37" spans="1:42" ht="17.100000000000001" customHeight="1" x14ac:dyDescent="0.25">
      <c r="A37" s="21"/>
      <c r="B37" s="22"/>
      <c r="C37" s="38" t="s">
        <v>56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>
        <v>11.2</v>
      </c>
      <c r="K37" s="27">
        <v>82.2</v>
      </c>
      <c r="L37" s="27">
        <v>142.1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5" t="s">
        <v>57</v>
      </c>
      <c r="T37" s="20"/>
      <c r="U37" s="26"/>
      <c r="V37" s="20"/>
      <c r="W37" s="20"/>
      <c r="Z37" s="12"/>
    </row>
    <row r="38" spans="1:42" ht="17.100000000000001" customHeight="1" x14ac:dyDescent="0.25">
      <c r="A38" s="21"/>
      <c r="B38" s="22">
        <v>33</v>
      </c>
      <c r="C38" s="38" t="s">
        <v>58</v>
      </c>
      <c r="D38" s="27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6" t="s">
        <v>59</v>
      </c>
      <c r="T38" s="20">
        <v>33</v>
      </c>
      <c r="U38" s="26"/>
      <c r="V38" s="20"/>
      <c r="W38" s="20"/>
      <c r="Z38" s="12"/>
    </row>
    <row r="39" spans="1:42" ht="17.100000000000001" customHeight="1" x14ac:dyDescent="0.25">
      <c r="A39" s="21"/>
      <c r="B39" s="22"/>
      <c r="C39" s="38" t="s">
        <v>91</v>
      </c>
      <c r="D39" s="27">
        <v>1020</v>
      </c>
      <c r="E39" s="112">
        <v>1118.2</v>
      </c>
      <c r="F39" s="112">
        <v>716.7</v>
      </c>
      <c r="G39" s="112">
        <v>1441.7</v>
      </c>
      <c r="H39" s="112">
        <v>682</v>
      </c>
      <c r="I39" s="113">
        <v>879.6</v>
      </c>
      <c r="J39" s="62">
        <v>1268.5</v>
      </c>
      <c r="K39" s="62">
        <v>2825.8</v>
      </c>
      <c r="L39" s="62">
        <v>3334.7</v>
      </c>
      <c r="M39" s="62">
        <v>2013.3</v>
      </c>
      <c r="N39" s="62" t="s">
        <v>3</v>
      </c>
      <c r="O39" s="62" t="s">
        <v>3</v>
      </c>
      <c r="P39" s="62" t="s">
        <v>3</v>
      </c>
      <c r="Q39" s="62" t="s">
        <v>3</v>
      </c>
      <c r="R39" s="62" t="s">
        <v>3</v>
      </c>
      <c r="S39" s="36" t="s">
        <v>177</v>
      </c>
      <c r="T39" s="20"/>
      <c r="U39" s="26"/>
      <c r="V39" s="20"/>
      <c r="W39" s="20"/>
      <c r="Z39" s="12"/>
    </row>
    <row r="40" spans="1:42" ht="17.100000000000001" customHeight="1" x14ac:dyDescent="0.25">
      <c r="A40" s="21"/>
      <c r="B40" s="22">
        <v>34</v>
      </c>
      <c r="C40" s="39" t="s">
        <v>60</v>
      </c>
      <c r="D40" s="2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6" t="s">
        <v>61</v>
      </c>
      <c r="T40" s="3">
        <v>34</v>
      </c>
      <c r="U40" s="48"/>
      <c r="V40" s="3"/>
      <c r="W40" s="3"/>
      <c r="Z40" s="12"/>
    </row>
    <row r="41" spans="1:42" ht="17.100000000000001" customHeight="1" x14ac:dyDescent="0.25">
      <c r="A41" s="21"/>
      <c r="B41" s="22"/>
      <c r="C41" s="39" t="s">
        <v>92</v>
      </c>
      <c r="D41" s="27">
        <v>1074</v>
      </c>
      <c r="E41" s="62">
        <v>363.3</v>
      </c>
      <c r="F41" s="62">
        <v>3694.8</v>
      </c>
      <c r="G41" s="62">
        <v>2904</v>
      </c>
      <c r="H41" s="113">
        <v>503.1</v>
      </c>
      <c r="I41" s="62">
        <v>394</v>
      </c>
      <c r="J41" s="62">
        <v>582.5</v>
      </c>
      <c r="K41" s="27" t="s">
        <v>3</v>
      </c>
      <c r="L41" s="27">
        <v>839</v>
      </c>
      <c r="M41" s="27">
        <v>853.6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36" t="s">
        <v>182</v>
      </c>
      <c r="T41" s="3"/>
      <c r="U41" s="48"/>
      <c r="V41" s="3"/>
      <c r="W41" s="3"/>
      <c r="Z41" s="12"/>
    </row>
    <row r="42" spans="1:42" ht="17.100000000000001" customHeight="1" x14ac:dyDescent="0.25">
      <c r="A42" s="21"/>
      <c r="B42" s="22">
        <v>35</v>
      </c>
      <c r="C42" s="39" t="s">
        <v>62</v>
      </c>
      <c r="D42" s="27" t="s">
        <v>3</v>
      </c>
      <c r="E42" s="27" t="s">
        <v>3</v>
      </c>
      <c r="F42" s="27" t="s">
        <v>3</v>
      </c>
      <c r="G42" s="27" t="s">
        <v>3</v>
      </c>
      <c r="H42" s="27" t="s">
        <v>3</v>
      </c>
      <c r="I42" s="27" t="s">
        <v>3</v>
      </c>
      <c r="J42" s="27" t="s">
        <v>3</v>
      </c>
      <c r="K42" s="27" t="s">
        <v>3</v>
      </c>
      <c r="L42" s="27">
        <v>88.9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 t="s">
        <v>3</v>
      </c>
      <c r="S42" s="36" t="s">
        <v>63</v>
      </c>
      <c r="T42" s="20">
        <v>35</v>
      </c>
      <c r="U42" s="26"/>
      <c r="V42" s="20"/>
      <c r="W42" s="20"/>
      <c r="Z42" s="12"/>
    </row>
    <row r="43" spans="1:42" ht="17.100000000000001" customHeight="1" x14ac:dyDescent="0.25">
      <c r="A43" s="21"/>
      <c r="B43" s="22">
        <v>36</v>
      </c>
      <c r="C43" s="39" t="s">
        <v>64</v>
      </c>
      <c r="D43" s="2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6" t="s">
        <v>65</v>
      </c>
      <c r="T43" s="20">
        <v>36</v>
      </c>
      <c r="U43" s="26"/>
      <c r="V43" s="20"/>
      <c r="W43" s="20"/>
      <c r="Z43" s="12"/>
      <c r="AP43" s="49"/>
    </row>
    <row r="44" spans="1:42" ht="17.100000000000001" customHeight="1" x14ac:dyDescent="0.25">
      <c r="A44" s="21"/>
      <c r="B44" s="22"/>
      <c r="C44" s="39" t="s">
        <v>93</v>
      </c>
      <c r="D44" s="27">
        <v>101013.4</v>
      </c>
      <c r="E44" s="62">
        <v>70882.399999999994</v>
      </c>
      <c r="F44" s="62">
        <v>63403.5</v>
      </c>
      <c r="G44" s="62">
        <v>113345.3</v>
      </c>
      <c r="H44" s="62">
        <v>92426.8</v>
      </c>
      <c r="I44" s="62">
        <v>112304.4</v>
      </c>
      <c r="J44" s="62">
        <v>122707</v>
      </c>
      <c r="K44" s="62">
        <v>169162.5</v>
      </c>
      <c r="L44" s="62">
        <v>138328.9</v>
      </c>
      <c r="M44" s="62">
        <v>193594.6</v>
      </c>
      <c r="N44" s="62" t="s">
        <v>3</v>
      </c>
      <c r="O44" s="62" t="s">
        <v>3</v>
      </c>
      <c r="P44" s="62" t="s">
        <v>3</v>
      </c>
      <c r="Q44" s="62" t="s">
        <v>3</v>
      </c>
      <c r="R44" s="62" t="s">
        <v>3</v>
      </c>
      <c r="S44" s="36" t="s">
        <v>179</v>
      </c>
      <c r="T44" s="20"/>
      <c r="U44" s="26"/>
      <c r="V44" s="20"/>
      <c r="W44" s="20"/>
      <c r="Z44" s="12"/>
      <c r="AP44" s="49"/>
    </row>
    <row r="45" spans="1:42" ht="17.100000000000001" customHeight="1" x14ac:dyDescent="0.25">
      <c r="A45" s="28"/>
      <c r="B45" s="29">
        <v>37</v>
      </c>
      <c r="C45" s="30" t="s">
        <v>66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>
        <v>1455</v>
      </c>
      <c r="L45" s="31">
        <v>6723</v>
      </c>
      <c r="M45" s="31">
        <v>5119.3999999999996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32" t="s">
        <v>166</v>
      </c>
      <c r="T45" s="33">
        <v>37</v>
      </c>
      <c r="U45" s="34"/>
      <c r="V45" s="20"/>
      <c r="W45" s="20"/>
      <c r="Z45" s="12"/>
      <c r="AP45" s="49"/>
    </row>
    <row r="46" spans="1:42" ht="18" customHeight="1" x14ac:dyDescent="0.25">
      <c r="A46" s="21" t="s">
        <v>67</v>
      </c>
      <c r="B46" s="22"/>
      <c r="C46" s="39" t="s">
        <v>68</v>
      </c>
      <c r="D46" s="50">
        <v>11609.2</v>
      </c>
      <c r="E46" s="50">
        <v>24230.3</v>
      </c>
      <c r="F46" s="50">
        <v>24462.7</v>
      </c>
      <c r="G46" s="50">
        <v>28437.7</v>
      </c>
      <c r="H46" s="50">
        <v>112626.3</v>
      </c>
      <c r="I46" s="50">
        <v>84721.9</v>
      </c>
      <c r="J46" s="50">
        <v>88594.6</v>
      </c>
      <c r="K46" s="50">
        <v>131551.1</v>
      </c>
      <c r="L46" s="50">
        <v>124104.9</v>
      </c>
      <c r="M46" s="50">
        <v>359222</v>
      </c>
      <c r="N46" s="50" t="s">
        <v>3</v>
      </c>
      <c r="O46" s="50" t="s">
        <v>3</v>
      </c>
      <c r="P46" s="50" t="s">
        <v>3</v>
      </c>
      <c r="Q46" s="50" t="s">
        <v>3</v>
      </c>
      <c r="R46" s="50" t="s">
        <v>3</v>
      </c>
      <c r="S46" s="63" t="s">
        <v>69</v>
      </c>
      <c r="U46" s="26" t="s">
        <v>70</v>
      </c>
      <c r="V46" s="20"/>
      <c r="W46" s="20"/>
      <c r="Z46" s="12"/>
      <c r="AP46" s="49"/>
    </row>
    <row r="47" spans="1:42" ht="18" customHeight="1" x14ac:dyDescent="0.25">
      <c r="A47" s="51"/>
      <c r="B47" s="52"/>
      <c r="C47" s="53" t="s">
        <v>71</v>
      </c>
      <c r="D47" s="55">
        <v>1576782.3</v>
      </c>
      <c r="E47" s="54">
        <v>1270345</v>
      </c>
      <c r="F47" s="54">
        <v>976900</v>
      </c>
      <c r="G47" s="54">
        <v>1058360</v>
      </c>
      <c r="H47" s="54">
        <v>1460142</v>
      </c>
      <c r="I47" s="54">
        <v>1475236</v>
      </c>
      <c r="J47" s="54">
        <f>J46+J8+J7</f>
        <v>1711365.4999999998</v>
      </c>
      <c r="K47" s="54">
        <f>K46+K8+K7</f>
        <v>1808281.5</v>
      </c>
      <c r="L47" s="54">
        <f>L46+L8+L7</f>
        <v>2056156.9999999995</v>
      </c>
      <c r="M47" s="54">
        <f>M46+M8+M7</f>
        <v>2293632.4000000004</v>
      </c>
      <c r="N47" s="55" t="s">
        <v>3</v>
      </c>
      <c r="O47" s="55" t="s">
        <v>3</v>
      </c>
      <c r="P47" s="55" t="s">
        <v>3</v>
      </c>
      <c r="Q47" s="55" t="s">
        <v>3</v>
      </c>
      <c r="R47" s="55" t="s">
        <v>3</v>
      </c>
      <c r="S47" s="56" t="s">
        <v>72</v>
      </c>
      <c r="T47" s="57"/>
      <c r="U47" s="58"/>
      <c r="V47" s="20"/>
      <c r="W47" s="20"/>
      <c r="Z47" s="12"/>
    </row>
    <row r="48" spans="1:42" ht="15.4" customHeight="1" x14ac:dyDescent="0.25">
      <c r="A48" s="2" t="s">
        <v>249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20"/>
      <c r="U48" s="60" t="s">
        <v>240</v>
      </c>
      <c r="W48" s="20"/>
      <c r="Z48" s="12"/>
    </row>
    <row r="49" spans="1:40" ht="15.4" customHeight="1" x14ac:dyDescent="0.25">
      <c r="A49" s="59" t="s">
        <v>234</v>
      </c>
      <c r="L49" s="61"/>
      <c r="S49" s="107"/>
      <c r="T49" s="108"/>
      <c r="U49" s="60" t="s">
        <v>241</v>
      </c>
      <c r="X49" s="12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2"/>
      <c r="AJ49" s="12"/>
      <c r="AK49" s="12"/>
      <c r="AL49" s="12"/>
      <c r="AM49" s="12"/>
      <c r="AN49" s="12"/>
    </row>
    <row r="50" spans="1:40" ht="15.4" customHeight="1" x14ac:dyDescent="0.25">
      <c r="A50" s="59" t="s">
        <v>235</v>
      </c>
      <c r="S50" s="107"/>
      <c r="T50" s="108"/>
      <c r="U50" s="60" t="s">
        <v>242</v>
      </c>
      <c r="X50" s="12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2"/>
      <c r="AJ50" s="12"/>
      <c r="AK50" s="12"/>
      <c r="AL50" s="12"/>
      <c r="AM50" s="12"/>
      <c r="AN50" s="12"/>
    </row>
    <row r="51" spans="1:40" ht="15.4" customHeight="1" x14ac:dyDescent="0.25">
      <c r="A51" s="59" t="s">
        <v>236</v>
      </c>
      <c r="S51" s="107"/>
      <c r="T51" s="108"/>
      <c r="U51" s="60" t="s">
        <v>243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5.4" customHeight="1" x14ac:dyDescent="0.25">
      <c r="A52" s="59" t="s">
        <v>237</v>
      </c>
      <c r="S52" s="85"/>
      <c r="U52" s="60" t="s">
        <v>244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5.4" customHeight="1" x14ac:dyDescent="0.25">
      <c r="A53" s="59" t="s">
        <v>238</v>
      </c>
      <c r="S53" s="85"/>
      <c r="U53" s="60" t="s">
        <v>245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5.4" customHeight="1" x14ac:dyDescent="0.25">
      <c r="A54" s="59" t="s">
        <v>239</v>
      </c>
      <c r="U54" s="60" t="s">
        <v>246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8" hidden="1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8" hidden="1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8" hidden="1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8" hidden="1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8" hidden="1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8" hidden="1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8" hidden="1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8" hidden="1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8" hidden="1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hidden="1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  <row r="66" spans="24:40" ht="18" hidden="1" customHeight="1" x14ac:dyDescent="0.25"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</row>
    <row r="67" spans="24:40" ht="18" hidden="1" customHeight="1" x14ac:dyDescent="0.25">
      <c r="X67" s="12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2"/>
      <c r="AJ67" s="12"/>
      <c r="AK67" s="12"/>
      <c r="AL67" s="12"/>
      <c r="AM67" s="12"/>
      <c r="AN67" s="12"/>
    </row>
    <row r="68" spans="24:40" ht="18" hidden="1" customHeight="1" x14ac:dyDescent="0.25">
      <c r="X68" s="12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2"/>
      <c r="AJ68" s="12"/>
      <c r="AK68" s="12"/>
      <c r="AL68" s="12"/>
      <c r="AM68" s="12"/>
      <c r="AN68" s="12"/>
    </row>
    <row r="69" spans="24:40" ht="18" hidden="1" customHeight="1" x14ac:dyDescent="0.25">
      <c r="X69" s="12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2"/>
      <c r="AJ69" s="12"/>
      <c r="AK69" s="12"/>
      <c r="AL69" s="12"/>
      <c r="AM69" s="12"/>
      <c r="AN69" s="12"/>
    </row>
    <row r="70" spans="24:40" ht="18" hidden="1" customHeight="1" x14ac:dyDescent="0.25">
      <c r="X70" s="12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2"/>
      <c r="AJ70" s="12"/>
      <c r="AK70" s="12"/>
      <c r="AL70" s="12"/>
      <c r="AM70" s="12"/>
      <c r="AN70" s="12"/>
    </row>
    <row r="71" spans="24:40" ht="18" hidden="1" customHeight="1" x14ac:dyDescent="0.25">
      <c r="X71" s="12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2"/>
      <c r="AJ71" s="12"/>
      <c r="AK71" s="12"/>
      <c r="AL71" s="12"/>
      <c r="AM71" s="12"/>
      <c r="AN71" s="12"/>
    </row>
    <row r="72" spans="24:40" ht="18" hidden="1" customHeight="1" x14ac:dyDescent="0.25">
      <c r="X72" s="12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2"/>
      <c r="AJ72" s="12"/>
      <c r="AK72" s="12"/>
      <c r="AL72" s="12"/>
      <c r="AM72" s="12"/>
      <c r="AN72" s="12"/>
    </row>
    <row r="73" spans="24:40" ht="18" hidden="1" customHeight="1" x14ac:dyDescent="0.25">
      <c r="X73" s="12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2"/>
      <c r="AJ73" s="12"/>
      <c r="AK73" s="12"/>
      <c r="AL73" s="12"/>
      <c r="AM73" s="12"/>
      <c r="AN73" s="12"/>
    </row>
    <row r="74" spans="24:40" ht="18" hidden="1" customHeight="1" x14ac:dyDescent="0.25">
      <c r="X74" s="12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2"/>
      <c r="AJ74" s="12"/>
      <c r="AK74" s="12"/>
      <c r="AL74" s="12"/>
      <c r="AM74" s="12"/>
      <c r="AN74" s="12"/>
    </row>
    <row r="75" spans="24:40" ht="18" hidden="1" customHeight="1" x14ac:dyDescent="0.25">
      <c r="X75" s="12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2"/>
      <c r="AJ75" s="12"/>
      <c r="AK75" s="12"/>
      <c r="AL75" s="12"/>
      <c r="AM75" s="12"/>
      <c r="AN75" s="12"/>
    </row>
    <row r="76" spans="24:40" ht="18" hidden="1" customHeight="1" x14ac:dyDescent="0.25">
      <c r="X76" s="12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2"/>
      <c r="AJ76" s="12"/>
      <c r="AK76" s="12"/>
      <c r="AL76" s="12"/>
      <c r="AM76" s="12"/>
      <c r="AN76" s="12"/>
    </row>
    <row r="77" spans="24:40" ht="18" hidden="1" customHeight="1" x14ac:dyDescent="0.25">
      <c r="X77" s="12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2"/>
      <c r="AJ77" s="12"/>
      <c r="AK77" s="12"/>
      <c r="AL77" s="12"/>
      <c r="AM77" s="12"/>
      <c r="AN77" s="12"/>
    </row>
    <row r="78" spans="24:40" ht="18" hidden="1" customHeight="1" x14ac:dyDescent="0.25">
      <c r="X78" s="12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2"/>
      <c r="AJ78" s="12"/>
      <c r="AK78" s="12"/>
      <c r="AL78" s="12"/>
      <c r="AM78" s="12"/>
      <c r="AN78" s="12"/>
    </row>
    <row r="79" spans="24:40" ht="18" hidden="1" customHeight="1" x14ac:dyDescent="0.25">
      <c r="X79" s="12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2"/>
      <c r="AJ79" s="12"/>
      <c r="AK79" s="12"/>
      <c r="AL79" s="12"/>
      <c r="AM79" s="12"/>
      <c r="AN79" s="12"/>
    </row>
    <row r="80" spans="24:40" ht="18" hidden="1" customHeight="1" x14ac:dyDescent="0.25">
      <c r="X80" s="12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2"/>
      <c r="AJ80" s="12"/>
      <c r="AK80" s="12"/>
      <c r="AL80" s="12"/>
      <c r="AM80" s="12"/>
      <c r="AN80" s="12"/>
    </row>
    <row r="81" spans="24:40" ht="18" hidden="1" customHeight="1" x14ac:dyDescent="0.25">
      <c r="X81" s="12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2"/>
      <c r="AJ81" s="12"/>
      <c r="AK81" s="12"/>
      <c r="AL81" s="12"/>
      <c r="AM81" s="12"/>
      <c r="AN81" s="12"/>
    </row>
    <row r="82" spans="24:40" ht="18" hidden="1" customHeight="1" x14ac:dyDescent="0.25">
      <c r="X82" s="12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2"/>
      <c r="AJ82" s="12"/>
      <c r="AK82" s="12"/>
      <c r="AL82" s="12"/>
      <c r="AM82" s="12"/>
      <c r="AN82" s="12"/>
    </row>
    <row r="83" spans="24:40" ht="18" hidden="1" customHeight="1" x14ac:dyDescent="0.25">
      <c r="X83" s="12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2"/>
      <c r="AJ83" s="12"/>
      <c r="AK83" s="12"/>
      <c r="AL83" s="12"/>
      <c r="AM83" s="12"/>
      <c r="AN83" s="12"/>
    </row>
    <row r="84" spans="24:40" ht="18" hidden="1" customHeight="1" x14ac:dyDescent="0.25">
      <c r="X84" s="12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2"/>
      <c r="AJ84" s="12"/>
      <c r="AK84" s="12"/>
      <c r="AL84" s="12"/>
      <c r="AM84" s="12"/>
      <c r="AN84" s="12"/>
    </row>
    <row r="85" spans="24:40" ht="18" hidden="1" customHeight="1" x14ac:dyDescent="0.25">
      <c r="X85" s="12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2"/>
      <c r="AJ85" s="12"/>
      <c r="AK85" s="12"/>
      <c r="AL85" s="12"/>
      <c r="AM85" s="12"/>
      <c r="AN85" s="12"/>
    </row>
    <row r="86" spans="24:40" ht="18" hidden="1" customHeight="1" x14ac:dyDescent="0.25">
      <c r="X86" s="12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2"/>
      <c r="AJ86" s="12"/>
      <c r="AK86" s="12"/>
      <c r="AL86" s="12"/>
      <c r="AM86" s="12"/>
      <c r="AN86" s="12"/>
    </row>
    <row r="87" spans="24:40" ht="18" hidden="1" customHeight="1" x14ac:dyDescent="0.25">
      <c r="X87" s="12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2"/>
      <c r="AJ87" s="12"/>
      <c r="AK87" s="12"/>
      <c r="AL87" s="12"/>
      <c r="AM87" s="12"/>
      <c r="AN87" s="12"/>
    </row>
    <row r="88" spans="24:40" ht="18" hidden="1" customHeight="1" x14ac:dyDescent="0.25">
      <c r="X88" s="12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2"/>
      <c r="AJ88" s="12"/>
      <c r="AK88" s="12"/>
      <c r="AL88" s="12"/>
      <c r="AM88" s="12"/>
      <c r="AN88" s="12"/>
    </row>
    <row r="89" spans="24:40" ht="18" hidden="1" customHeight="1" x14ac:dyDescent="0.25">
      <c r="X89" s="12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2"/>
      <c r="AJ89" s="12"/>
      <c r="AK89" s="12"/>
      <c r="AL89" s="12"/>
      <c r="AM89" s="12"/>
      <c r="AN89" s="12"/>
    </row>
    <row r="90" spans="24:40" ht="18" hidden="1" customHeight="1" x14ac:dyDescent="0.25">
      <c r="X90" s="12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2"/>
      <c r="AJ90" s="12"/>
      <c r="AK90" s="12"/>
      <c r="AL90" s="12"/>
      <c r="AM90" s="12"/>
      <c r="AN90" s="12"/>
    </row>
    <row r="91" spans="24:40" ht="18" hidden="1" customHeight="1" x14ac:dyDescent="0.25">
      <c r="X91" s="12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2"/>
      <c r="AJ91" s="12"/>
      <c r="AK91" s="12"/>
      <c r="AL91" s="12"/>
      <c r="AM91" s="12"/>
      <c r="AN91" s="12"/>
    </row>
    <row r="92" spans="24:40" ht="18" hidden="1" customHeight="1" x14ac:dyDescent="0.25">
      <c r="X92" s="12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2"/>
      <c r="AJ92" s="12"/>
      <c r="AK92" s="12"/>
      <c r="AL92" s="12"/>
      <c r="AM92" s="12"/>
      <c r="AN92" s="12"/>
    </row>
    <row r="93" spans="24:40" ht="18" hidden="1" customHeight="1" x14ac:dyDescent="0.25">
      <c r="X93" s="12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2"/>
      <c r="AJ93" s="12"/>
      <c r="AK93" s="12"/>
      <c r="AL93" s="12"/>
      <c r="AM93" s="12"/>
      <c r="AN93" s="12"/>
    </row>
    <row r="94" spans="24:40" ht="18" hidden="1" customHeight="1" x14ac:dyDescent="0.25">
      <c r="X94" s="12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2"/>
      <c r="AJ94" s="12"/>
      <c r="AK94" s="12"/>
      <c r="AL94" s="12"/>
      <c r="AM94" s="12"/>
      <c r="AN94" s="12"/>
    </row>
    <row r="95" spans="24:40" ht="18" hidden="1" customHeight="1" x14ac:dyDescent="0.25">
      <c r="X95" s="12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2"/>
      <c r="AJ95" s="12"/>
      <c r="AK95" s="12"/>
      <c r="AL95" s="12"/>
      <c r="AM95" s="12"/>
      <c r="AN95" s="12"/>
    </row>
    <row r="96" spans="24:40" ht="18" hidden="1" customHeight="1" x14ac:dyDescent="0.25">
      <c r="X96" s="12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2"/>
      <c r="AJ96" s="12"/>
      <c r="AK96" s="12"/>
      <c r="AL96" s="12"/>
      <c r="AM96" s="12"/>
      <c r="AN96" s="12"/>
    </row>
    <row r="97" spans="24:40" ht="18" customHeight="1" x14ac:dyDescent="0.25">
      <c r="X97" s="12"/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2"/>
      <c r="AJ97" s="12"/>
      <c r="AK97" s="12"/>
      <c r="AL97" s="12"/>
      <c r="AM97" s="12"/>
      <c r="AN97" s="12"/>
    </row>
    <row r="98" spans="24:40" ht="18" customHeight="1" x14ac:dyDescent="0.25">
      <c r="X98" s="12"/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2"/>
      <c r="AJ98" s="12"/>
      <c r="AK98" s="12"/>
      <c r="AL98" s="12"/>
      <c r="AM98" s="12"/>
      <c r="AN98" s="12"/>
    </row>
    <row r="99" spans="24:40" ht="18" customHeight="1" x14ac:dyDescent="0.25">
      <c r="X99" s="12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2"/>
      <c r="AJ99" s="12"/>
      <c r="AK99" s="12"/>
      <c r="AL99" s="12"/>
      <c r="AM99" s="12"/>
      <c r="AN99" s="12"/>
    </row>
    <row r="100" spans="24:40" ht="18" customHeight="1" x14ac:dyDescent="0.25">
      <c r="X100" s="12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2"/>
      <c r="AJ100" s="12"/>
      <c r="AK100" s="12"/>
      <c r="AL100" s="12"/>
      <c r="AM100" s="12"/>
      <c r="AN100" s="12"/>
    </row>
    <row r="101" spans="24:40" ht="18" customHeight="1" x14ac:dyDescent="0.25">
      <c r="X101" s="12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2"/>
      <c r="AJ101" s="12"/>
      <c r="AK101" s="12"/>
      <c r="AL101" s="12"/>
      <c r="AM101" s="12"/>
      <c r="AN101" s="12"/>
    </row>
    <row r="102" spans="24:40" ht="18" customHeight="1" x14ac:dyDescent="0.25">
      <c r="X102" s="12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2"/>
      <c r="AJ102" s="12"/>
      <c r="AK102" s="12"/>
      <c r="AL102" s="12"/>
      <c r="AM102" s="12"/>
      <c r="AN102" s="12"/>
    </row>
    <row r="103" spans="24:40" ht="18" customHeight="1" x14ac:dyDescent="0.25">
      <c r="X103" s="12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2"/>
      <c r="AJ103" s="12"/>
      <c r="AK103" s="12"/>
      <c r="AL103" s="12"/>
      <c r="AM103" s="12"/>
      <c r="AN103" s="12"/>
    </row>
    <row r="104" spans="24:40" ht="18" customHeight="1" x14ac:dyDescent="0.25">
      <c r="X104" s="12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2"/>
      <c r="AJ104" s="12"/>
      <c r="AK104" s="12"/>
      <c r="AL104" s="12"/>
      <c r="AM104" s="12"/>
      <c r="AN104" s="12"/>
    </row>
  </sheetData>
  <mergeCells count="1">
    <mergeCell ref="C2:S2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9" orientation="landscape" r:id="rId1"/>
  <headerFooter alignWithMargins="0"/>
  <rowBreaks count="1" manualBreakCount="1">
    <brk id="27" max="16" man="1"/>
  </rowBreaks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P65"/>
  <sheetViews>
    <sheetView view="pageBreakPreview" zoomScale="129" zoomScaleSheetLayoutView="129" workbookViewId="0">
      <selection activeCell="S7" sqref="S7:U47"/>
    </sheetView>
  </sheetViews>
  <sheetFormatPr defaultColWidth="11" defaultRowHeight="18" customHeight="1" x14ac:dyDescent="0.25"/>
  <cols>
    <col min="1" max="2" width="2.7109375" style="59" customWidth="1"/>
    <col min="3" max="3" width="27.85546875" style="2" customWidth="1"/>
    <col min="4" max="4" width="9.7109375" style="24" hidden="1" customWidth="1"/>
    <col min="5" max="11" width="9.28515625" style="24" hidden="1" customWidth="1"/>
    <col min="12" max="18" width="9.28515625" style="24" customWidth="1"/>
    <col min="19" max="19" width="28.28515625" style="2" customWidth="1"/>
    <col min="20" max="21" width="2.7109375" style="2" customWidth="1"/>
    <col min="22" max="23" width="9.28515625" style="2" customWidth="1"/>
    <col min="24" max="24" width="9.5703125" style="2" customWidth="1"/>
    <col min="25" max="26" width="9.85546875" style="2" customWidth="1"/>
    <col min="27" max="29" width="8.85546875" style="2" customWidth="1"/>
    <col min="30" max="30" width="25.85546875" style="2" customWidth="1"/>
    <col min="31" max="31" width="9.5703125" style="2" customWidth="1"/>
    <col min="32" max="34" width="9" style="2" customWidth="1"/>
    <col min="35" max="35" width="8.42578125" style="2" customWidth="1"/>
    <col min="36" max="36" width="9.42578125" style="2" customWidth="1"/>
    <col min="37" max="37" width="9.5703125" style="2" customWidth="1"/>
    <col min="38" max="38" width="10" style="2" customWidth="1"/>
    <col min="39" max="39" width="9" style="2" customWidth="1"/>
    <col min="40" max="40" width="6.42578125" style="2" customWidth="1"/>
    <col min="41" max="41" width="18.42578125" style="2" customWidth="1"/>
    <col min="42" max="16384" width="11" style="2"/>
  </cols>
  <sheetData>
    <row r="1" spans="1:26" ht="18" customHeight="1" x14ac:dyDescent="0.25">
      <c r="A1" s="106" t="s">
        <v>174</v>
      </c>
      <c r="U1" s="11" t="s">
        <v>175</v>
      </c>
    </row>
    <row r="2" spans="1:26" ht="18" customHeight="1" x14ac:dyDescent="0.25">
      <c r="C2" s="281" t="s">
        <v>160</v>
      </c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</row>
    <row r="3" spans="1:26" ht="20.100000000000001" customHeight="1" x14ac:dyDescent="0.25">
      <c r="C3" s="282" t="s">
        <v>189</v>
      </c>
      <c r="D3" s="282"/>
      <c r="E3" s="282"/>
      <c r="F3" s="282"/>
      <c r="G3" s="282"/>
      <c r="H3" s="282"/>
      <c r="I3" s="282"/>
      <c r="J3" s="282"/>
      <c r="K3" s="282"/>
      <c r="L3" s="282"/>
      <c r="M3" s="282"/>
      <c r="N3" s="282"/>
      <c r="O3" s="282"/>
      <c r="P3" s="282"/>
      <c r="Q3" s="282"/>
      <c r="R3" s="282"/>
      <c r="S3" s="282"/>
    </row>
    <row r="4" spans="1:26" ht="20.100000000000001" customHeight="1" x14ac:dyDescent="0.25">
      <c r="C4" s="283" t="s">
        <v>250</v>
      </c>
      <c r="D4" s="283"/>
      <c r="E4" s="283"/>
      <c r="F4" s="283"/>
      <c r="G4" s="283"/>
      <c r="H4" s="283"/>
      <c r="I4" s="283"/>
      <c r="J4" s="283"/>
      <c r="K4" s="283"/>
      <c r="L4" s="283"/>
      <c r="M4" s="283"/>
      <c r="N4" s="283"/>
      <c r="O4" s="283"/>
      <c r="P4" s="283"/>
      <c r="Q4" s="283"/>
      <c r="R4" s="283"/>
      <c r="S4" s="283"/>
    </row>
    <row r="5" spans="1:26" ht="18" customHeight="1" x14ac:dyDescent="0.2">
      <c r="A5" s="110" t="s">
        <v>94</v>
      </c>
      <c r="C5" s="1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92"/>
      <c r="T5" s="92"/>
      <c r="U5" s="95" t="s">
        <v>191</v>
      </c>
      <c r="V5" s="92"/>
      <c r="W5" s="92"/>
      <c r="Z5" s="12"/>
    </row>
    <row r="6" spans="1:26" ht="18" customHeight="1" x14ac:dyDescent="0.25">
      <c r="A6" s="5" t="s">
        <v>0</v>
      </c>
      <c r="B6" s="6"/>
      <c r="C6" s="7"/>
      <c r="D6" s="105">
        <v>2000</v>
      </c>
      <c r="E6" s="105">
        <v>2001</v>
      </c>
      <c r="F6" s="105">
        <v>2002</v>
      </c>
      <c r="G6" s="105">
        <v>2003</v>
      </c>
      <c r="H6" s="105">
        <v>2004</v>
      </c>
      <c r="I6" s="105">
        <v>2005</v>
      </c>
      <c r="J6" s="105">
        <v>2006</v>
      </c>
      <c r="K6" s="105">
        <v>2007</v>
      </c>
      <c r="L6" s="105">
        <v>2008</v>
      </c>
      <c r="M6" s="105">
        <v>2009</v>
      </c>
      <c r="N6" s="105">
        <v>2010</v>
      </c>
      <c r="O6" s="105">
        <v>2011</v>
      </c>
      <c r="P6" s="105">
        <v>2012</v>
      </c>
      <c r="Q6" s="105">
        <v>2013</v>
      </c>
      <c r="R6" s="105">
        <v>2014</v>
      </c>
      <c r="S6" s="8"/>
      <c r="T6" s="9"/>
      <c r="U6" s="10" t="s">
        <v>162</v>
      </c>
      <c r="V6" s="11"/>
      <c r="W6" s="11"/>
      <c r="Z6" s="12"/>
    </row>
    <row r="7" spans="1:26" ht="18" customHeight="1" x14ac:dyDescent="0.25">
      <c r="A7" s="21" t="s">
        <v>1</v>
      </c>
      <c r="B7" s="22"/>
      <c r="C7" s="15" t="s">
        <v>2</v>
      </c>
      <c r="D7" s="16">
        <v>32472.9</v>
      </c>
      <c r="E7" s="16">
        <v>21686</v>
      </c>
      <c r="F7" s="16">
        <v>18352</v>
      </c>
      <c r="G7" s="16">
        <v>10249</v>
      </c>
      <c r="H7" s="16">
        <v>29669</v>
      </c>
      <c r="I7" s="16">
        <v>21176</v>
      </c>
      <c r="J7" s="16">
        <v>42709.9</v>
      </c>
      <c r="K7" s="16">
        <v>14349.1</v>
      </c>
      <c r="L7" s="16">
        <v>40110.9</v>
      </c>
      <c r="M7" s="16">
        <v>48884.3</v>
      </c>
      <c r="N7" s="62" t="s">
        <v>3</v>
      </c>
      <c r="O7" s="62" t="s">
        <v>3</v>
      </c>
      <c r="P7" s="62" t="s">
        <v>3</v>
      </c>
      <c r="Q7" s="62" t="s">
        <v>3</v>
      </c>
      <c r="R7" s="62" t="s">
        <v>3</v>
      </c>
      <c r="S7" s="17" t="s">
        <v>4</v>
      </c>
      <c r="T7" s="20"/>
      <c r="U7" s="26" t="s">
        <v>5</v>
      </c>
      <c r="V7" s="20"/>
      <c r="W7" s="20"/>
      <c r="Z7" s="12"/>
    </row>
    <row r="8" spans="1:26" ht="18" customHeight="1" x14ac:dyDescent="0.25">
      <c r="A8" s="21" t="s">
        <v>6</v>
      </c>
      <c r="B8" s="22"/>
      <c r="C8" s="38" t="s">
        <v>7</v>
      </c>
      <c r="D8" s="35">
        <f>SUM(D9:D45)</f>
        <v>616729.80000000005</v>
      </c>
      <c r="E8" s="35">
        <f t="shared" ref="E8:M8" si="0">SUM(E9:E45)</f>
        <v>419777.39999999997</v>
      </c>
      <c r="F8" s="35">
        <f t="shared" si="0"/>
        <v>330249.09999999998</v>
      </c>
      <c r="G8" s="35">
        <f t="shared" si="0"/>
        <v>445262.00000000006</v>
      </c>
      <c r="H8" s="35">
        <f t="shared" si="0"/>
        <v>536650.19999999995</v>
      </c>
      <c r="I8" s="35">
        <f t="shared" si="0"/>
        <v>516627.8</v>
      </c>
      <c r="J8" s="35">
        <f t="shared" si="0"/>
        <v>649115.1</v>
      </c>
      <c r="K8" s="35">
        <f t="shared" si="0"/>
        <v>647308.20000000007</v>
      </c>
      <c r="L8" s="35">
        <f t="shared" si="0"/>
        <v>864833.29999999993</v>
      </c>
      <c r="M8" s="35">
        <f t="shared" si="0"/>
        <v>839529.20000000007</v>
      </c>
      <c r="N8" s="35" t="s">
        <v>3</v>
      </c>
      <c r="O8" s="35" t="s">
        <v>3</v>
      </c>
      <c r="P8" s="35" t="s">
        <v>3</v>
      </c>
      <c r="Q8" s="35" t="s">
        <v>3</v>
      </c>
      <c r="R8" s="35" t="s">
        <v>3</v>
      </c>
      <c r="S8" s="36" t="s">
        <v>8</v>
      </c>
      <c r="T8" s="20"/>
      <c r="U8" s="26" t="s">
        <v>9</v>
      </c>
      <c r="V8" s="20"/>
      <c r="W8" s="20"/>
      <c r="Z8" s="12"/>
    </row>
    <row r="9" spans="1:26" ht="17.100000000000001" customHeight="1" x14ac:dyDescent="0.25">
      <c r="A9" s="21"/>
      <c r="B9" s="22">
        <v>15</v>
      </c>
      <c r="C9" s="37" t="s">
        <v>86</v>
      </c>
      <c r="D9" s="27">
        <v>196579.3</v>
      </c>
      <c r="E9" s="62">
        <v>131420</v>
      </c>
      <c r="F9" s="62">
        <v>76959</v>
      </c>
      <c r="G9" s="62">
        <v>130750</v>
      </c>
      <c r="H9" s="62">
        <v>127877</v>
      </c>
      <c r="I9" s="62">
        <v>132702</v>
      </c>
      <c r="J9" s="62">
        <v>112145.5</v>
      </c>
      <c r="K9" s="62">
        <v>106147.7</v>
      </c>
      <c r="L9" s="62">
        <v>200666.6</v>
      </c>
      <c r="M9" s="62">
        <v>167809.1</v>
      </c>
      <c r="N9" s="62" t="s">
        <v>3</v>
      </c>
      <c r="O9" s="62" t="s">
        <v>3</v>
      </c>
      <c r="P9" s="62" t="s">
        <v>3</v>
      </c>
      <c r="Q9" s="62" t="s">
        <v>3</v>
      </c>
      <c r="R9" s="62" t="s">
        <v>3</v>
      </c>
      <c r="S9" s="25" t="s">
        <v>87</v>
      </c>
      <c r="T9" s="20">
        <v>15</v>
      </c>
      <c r="U9" s="26"/>
      <c r="V9" s="20"/>
      <c r="W9" s="20"/>
      <c r="Z9" s="12"/>
    </row>
    <row r="10" spans="1:26" ht="17.100000000000001" customHeight="1" x14ac:dyDescent="0.25">
      <c r="A10" s="21"/>
      <c r="B10" s="22">
        <v>16</v>
      </c>
      <c r="C10" s="38" t="s">
        <v>10</v>
      </c>
      <c r="D10" s="27" t="s">
        <v>3</v>
      </c>
      <c r="E10" s="27" t="s">
        <v>3</v>
      </c>
      <c r="F10" s="27" t="s">
        <v>3</v>
      </c>
      <c r="G10" s="27" t="s">
        <v>3</v>
      </c>
      <c r="H10" s="27" t="s">
        <v>3</v>
      </c>
      <c r="I10" s="27" t="s">
        <v>3</v>
      </c>
      <c r="J10" s="27">
        <v>56910.7</v>
      </c>
      <c r="K10" s="27">
        <v>65789.2</v>
      </c>
      <c r="L10" s="27">
        <v>62146.2</v>
      </c>
      <c r="M10" s="27">
        <v>80519.199999999997</v>
      </c>
      <c r="N10" s="62" t="s">
        <v>3</v>
      </c>
      <c r="O10" s="62" t="s">
        <v>3</v>
      </c>
      <c r="P10" s="62" t="s">
        <v>3</v>
      </c>
      <c r="Q10" s="62" t="s">
        <v>3</v>
      </c>
      <c r="R10" s="62" t="s">
        <v>3</v>
      </c>
      <c r="S10" s="36" t="s">
        <v>11</v>
      </c>
      <c r="T10" s="20">
        <v>16</v>
      </c>
      <c r="U10" s="26"/>
      <c r="V10" s="20"/>
      <c r="W10" s="20"/>
      <c r="Z10" s="12"/>
    </row>
    <row r="11" spans="1:26" ht="17.100000000000001" customHeight="1" x14ac:dyDescent="0.25">
      <c r="A11" s="21"/>
      <c r="B11" s="22">
        <v>17</v>
      </c>
      <c r="C11" s="39" t="s">
        <v>12</v>
      </c>
      <c r="D11" s="27">
        <v>9779.5</v>
      </c>
      <c r="E11" s="62">
        <v>1417</v>
      </c>
      <c r="F11" s="62">
        <v>6873</v>
      </c>
      <c r="G11" s="62">
        <v>20455</v>
      </c>
      <c r="H11" s="62">
        <v>8423</v>
      </c>
      <c r="I11" s="62">
        <v>7715</v>
      </c>
      <c r="J11" s="62">
        <v>12011.9</v>
      </c>
      <c r="K11" s="62">
        <v>12565.9</v>
      </c>
      <c r="L11" s="62">
        <v>14721.4</v>
      </c>
      <c r="M11" s="62">
        <v>9257.1</v>
      </c>
      <c r="N11" s="62" t="s">
        <v>3</v>
      </c>
      <c r="O11" s="62" t="s">
        <v>3</v>
      </c>
      <c r="P11" s="62" t="s">
        <v>3</v>
      </c>
      <c r="Q11" s="62" t="s">
        <v>3</v>
      </c>
      <c r="R11" s="62" t="s">
        <v>3</v>
      </c>
      <c r="S11" s="36" t="s">
        <v>13</v>
      </c>
      <c r="T11" s="20">
        <v>17</v>
      </c>
      <c r="U11" s="26"/>
      <c r="V11" s="20"/>
      <c r="W11" s="20"/>
      <c r="Z11" s="12"/>
    </row>
    <row r="12" spans="1:26" ht="17.100000000000001" customHeight="1" x14ac:dyDescent="0.25">
      <c r="A12" s="21"/>
      <c r="B12" s="22">
        <v>18</v>
      </c>
      <c r="C12" s="39" t="s">
        <v>14</v>
      </c>
      <c r="D12" s="27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36" t="s">
        <v>15</v>
      </c>
      <c r="T12" s="20">
        <v>18</v>
      </c>
      <c r="U12" s="26"/>
      <c r="V12" s="20"/>
      <c r="W12" s="20"/>
      <c r="Z12" s="12"/>
    </row>
    <row r="13" spans="1:26" ht="17.100000000000001" customHeight="1" x14ac:dyDescent="0.25">
      <c r="A13" s="21"/>
      <c r="B13" s="22"/>
      <c r="C13" s="39" t="s">
        <v>16</v>
      </c>
      <c r="D13" s="27">
        <v>83623</v>
      </c>
      <c r="E13" s="62">
        <v>57601</v>
      </c>
      <c r="F13" s="62">
        <v>38761</v>
      </c>
      <c r="G13" s="62">
        <v>55310</v>
      </c>
      <c r="H13" s="62">
        <v>56877</v>
      </c>
      <c r="I13" s="62">
        <v>49685</v>
      </c>
      <c r="J13" s="62">
        <v>42608.5</v>
      </c>
      <c r="K13" s="62">
        <v>49823.199999999997</v>
      </c>
      <c r="L13" s="62">
        <v>72702.3</v>
      </c>
      <c r="M13" s="62">
        <v>72259.100000000006</v>
      </c>
      <c r="N13" s="62" t="s">
        <v>3</v>
      </c>
      <c r="O13" s="62" t="s">
        <v>3</v>
      </c>
      <c r="P13" s="62" t="s">
        <v>3</v>
      </c>
      <c r="Q13" s="62" t="s">
        <v>3</v>
      </c>
      <c r="R13" s="62" t="s">
        <v>3</v>
      </c>
      <c r="S13" s="36" t="s">
        <v>168</v>
      </c>
      <c r="T13" s="20"/>
      <c r="U13" s="26"/>
      <c r="V13" s="20"/>
      <c r="W13" s="20"/>
      <c r="Z13" s="12"/>
    </row>
    <row r="14" spans="1:26" ht="17.100000000000001" customHeight="1" x14ac:dyDescent="0.25">
      <c r="A14" s="21"/>
      <c r="B14" s="22">
        <v>19</v>
      </c>
      <c r="C14" s="39" t="s">
        <v>17</v>
      </c>
      <c r="D14" s="27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36" t="s">
        <v>169</v>
      </c>
      <c r="T14" s="20">
        <v>19</v>
      </c>
      <c r="U14" s="26"/>
      <c r="V14" s="20"/>
      <c r="W14" s="20"/>
      <c r="Z14" s="12"/>
    </row>
    <row r="15" spans="1:26" ht="17.100000000000001" customHeight="1" x14ac:dyDescent="0.25">
      <c r="A15" s="21"/>
      <c r="B15" s="22"/>
      <c r="C15" s="39" t="s">
        <v>18</v>
      </c>
      <c r="D15" s="27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40" t="s">
        <v>19</v>
      </c>
      <c r="T15" s="20"/>
      <c r="U15" s="26"/>
      <c r="V15" s="20"/>
      <c r="W15" s="20"/>
      <c r="Z15" s="12"/>
    </row>
    <row r="16" spans="1:26" ht="17.100000000000001" customHeight="1" x14ac:dyDescent="0.25">
      <c r="A16" s="21"/>
      <c r="B16" s="22"/>
      <c r="C16" s="39" t="s">
        <v>20</v>
      </c>
      <c r="D16" s="27">
        <v>35965.599999999999</v>
      </c>
      <c r="E16" s="62">
        <v>25233</v>
      </c>
      <c r="F16" s="62">
        <v>19852</v>
      </c>
      <c r="G16" s="62">
        <v>13286</v>
      </c>
      <c r="H16" s="62">
        <v>16610</v>
      </c>
      <c r="I16" s="62">
        <v>24158</v>
      </c>
      <c r="J16" s="62">
        <v>22607.200000000001</v>
      </c>
      <c r="K16" s="62">
        <v>19975.2</v>
      </c>
      <c r="L16" s="62">
        <v>23843.1</v>
      </c>
      <c r="M16" s="62">
        <v>19830.8</v>
      </c>
      <c r="N16" s="62" t="s">
        <v>3</v>
      </c>
      <c r="O16" s="62" t="s">
        <v>3</v>
      </c>
      <c r="P16" s="62" t="s">
        <v>3</v>
      </c>
      <c r="Q16" s="62" t="s">
        <v>3</v>
      </c>
      <c r="R16" s="62" t="s">
        <v>3</v>
      </c>
      <c r="S16" s="36" t="s">
        <v>21</v>
      </c>
      <c r="T16" s="20"/>
      <c r="U16" s="26"/>
      <c r="V16" s="20"/>
      <c r="W16" s="20"/>
      <c r="Z16" s="12"/>
    </row>
    <row r="17" spans="1:26" ht="17.100000000000001" customHeight="1" x14ac:dyDescent="0.25">
      <c r="A17" s="21"/>
      <c r="B17" s="22">
        <v>20</v>
      </c>
      <c r="C17" s="39" t="s">
        <v>22</v>
      </c>
      <c r="D17" s="27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36" t="s">
        <v>23</v>
      </c>
      <c r="T17" s="20">
        <v>20</v>
      </c>
      <c r="U17" s="26"/>
      <c r="V17" s="20"/>
      <c r="W17" s="20"/>
      <c r="Z17" s="12"/>
    </row>
    <row r="18" spans="1:26" ht="17.100000000000001" customHeight="1" x14ac:dyDescent="0.25">
      <c r="A18" s="21"/>
      <c r="B18" s="22"/>
      <c r="C18" s="39" t="s">
        <v>24</v>
      </c>
      <c r="D18" s="27">
        <v>19247.8</v>
      </c>
      <c r="E18" s="62">
        <v>14343</v>
      </c>
      <c r="F18" s="62">
        <v>7250</v>
      </c>
      <c r="G18" s="62">
        <v>8450</v>
      </c>
      <c r="H18" s="62">
        <v>7672</v>
      </c>
      <c r="I18" s="62">
        <v>9368</v>
      </c>
      <c r="J18" s="62">
        <v>15784.6</v>
      </c>
      <c r="K18" s="62">
        <v>11453.1</v>
      </c>
      <c r="L18" s="62">
        <v>12477.2</v>
      </c>
      <c r="M18" s="62">
        <v>14169</v>
      </c>
      <c r="N18" s="62" t="s">
        <v>3</v>
      </c>
      <c r="O18" s="62" t="s">
        <v>3</v>
      </c>
      <c r="P18" s="62" t="s">
        <v>3</v>
      </c>
      <c r="Q18" s="62" t="s">
        <v>3</v>
      </c>
      <c r="R18" s="62" t="s">
        <v>3</v>
      </c>
      <c r="S18" s="36" t="s">
        <v>25</v>
      </c>
      <c r="T18" s="20"/>
      <c r="U18" s="26"/>
      <c r="V18" s="20"/>
      <c r="W18" s="20"/>
      <c r="Z18" s="12"/>
    </row>
    <row r="19" spans="1:26" ht="17.100000000000001" customHeight="1" x14ac:dyDescent="0.25">
      <c r="A19" s="21"/>
      <c r="B19" s="22">
        <v>21</v>
      </c>
      <c r="C19" s="39" t="s">
        <v>26</v>
      </c>
      <c r="D19" s="27">
        <v>6169</v>
      </c>
      <c r="E19" s="62">
        <v>6399</v>
      </c>
      <c r="F19" s="62">
        <v>3822</v>
      </c>
      <c r="G19" s="62">
        <v>3758</v>
      </c>
      <c r="H19" s="62">
        <v>6466</v>
      </c>
      <c r="I19" s="62">
        <v>7206</v>
      </c>
      <c r="J19" s="62">
        <v>9118.6</v>
      </c>
      <c r="K19" s="62">
        <v>8744.2000000000007</v>
      </c>
      <c r="L19" s="62">
        <v>29230.799999999999</v>
      </c>
      <c r="M19" s="62">
        <v>12334.3</v>
      </c>
      <c r="N19" s="62" t="s">
        <v>3</v>
      </c>
      <c r="O19" s="62" t="s">
        <v>3</v>
      </c>
      <c r="P19" s="62" t="s">
        <v>3</v>
      </c>
      <c r="Q19" s="62" t="s">
        <v>3</v>
      </c>
      <c r="R19" s="62" t="s">
        <v>3</v>
      </c>
      <c r="S19" s="36" t="s">
        <v>27</v>
      </c>
      <c r="T19" s="20">
        <v>21</v>
      </c>
      <c r="U19" s="26"/>
      <c r="V19" s="20"/>
      <c r="W19" s="20"/>
      <c r="Z19" s="12"/>
    </row>
    <row r="20" spans="1:26" ht="17.100000000000001" customHeight="1" x14ac:dyDescent="0.25">
      <c r="A20" s="21"/>
      <c r="B20" s="22">
        <v>22</v>
      </c>
      <c r="C20" s="37" t="s">
        <v>88</v>
      </c>
      <c r="D20" s="27">
        <v>5231.8999999999996</v>
      </c>
      <c r="E20" s="62">
        <v>6912</v>
      </c>
      <c r="F20" s="62">
        <v>2388</v>
      </c>
      <c r="G20" s="62">
        <v>4451</v>
      </c>
      <c r="H20" s="62">
        <v>13921</v>
      </c>
      <c r="I20" s="62">
        <v>15731</v>
      </c>
      <c r="J20" s="62">
        <v>6705.3</v>
      </c>
      <c r="K20" s="62">
        <v>12611.2</v>
      </c>
      <c r="L20" s="62">
        <v>17127.7</v>
      </c>
      <c r="M20" s="62">
        <v>22167.7</v>
      </c>
      <c r="N20" s="62" t="s">
        <v>3</v>
      </c>
      <c r="O20" s="62" t="s">
        <v>3</v>
      </c>
      <c r="P20" s="62" t="s">
        <v>3</v>
      </c>
      <c r="Q20" s="62" t="s">
        <v>3</v>
      </c>
      <c r="R20" s="62" t="s">
        <v>3</v>
      </c>
      <c r="S20" s="36" t="s">
        <v>89</v>
      </c>
      <c r="T20" s="20">
        <v>22</v>
      </c>
      <c r="U20" s="26"/>
      <c r="V20" s="20"/>
      <c r="W20" s="20"/>
      <c r="Z20" s="12"/>
    </row>
    <row r="21" spans="1:26" ht="17.100000000000001" customHeight="1" x14ac:dyDescent="0.25">
      <c r="A21" s="21"/>
      <c r="B21" s="22">
        <v>23</v>
      </c>
      <c r="C21" s="38" t="s">
        <v>28</v>
      </c>
      <c r="D21" s="27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36" t="s">
        <v>29</v>
      </c>
      <c r="T21" s="20">
        <v>23</v>
      </c>
      <c r="U21" s="26"/>
      <c r="V21" s="20"/>
      <c r="W21" s="20"/>
      <c r="Z21" s="12"/>
    </row>
    <row r="22" spans="1:26" ht="17.100000000000001" customHeight="1" x14ac:dyDescent="0.25">
      <c r="A22" s="21"/>
      <c r="B22" s="22"/>
      <c r="C22" s="38" t="s">
        <v>30</v>
      </c>
      <c r="D22" s="27"/>
      <c r="E22" s="62" t="s">
        <v>83</v>
      </c>
      <c r="F22" s="62" t="s">
        <v>83</v>
      </c>
      <c r="G22" s="62" t="s">
        <v>83</v>
      </c>
      <c r="H22" s="62" t="s">
        <v>83</v>
      </c>
      <c r="I22" s="62" t="s">
        <v>83</v>
      </c>
      <c r="J22" s="62" t="s">
        <v>3</v>
      </c>
      <c r="K22" s="62" t="s">
        <v>3</v>
      </c>
      <c r="L22" s="62">
        <v>1048.9000000000001</v>
      </c>
      <c r="M22" s="62" t="s">
        <v>3</v>
      </c>
      <c r="N22" s="27" t="s">
        <v>3</v>
      </c>
      <c r="O22" s="27" t="s">
        <v>3</v>
      </c>
      <c r="P22" s="27" t="s">
        <v>3</v>
      </c>
      <c r="Q22" s="27" t="s">
        <v>3</v>
      </c>
      <c r="R22" s="27" t="s">
        <v>3</v>
      </c>
      <c r="S22" s="36" t="s">
        <v>31</v>
      </c>
      <c r="T22" s="20"/>
      <c r="U22" s="26"/>
      <c r="V22" s="20"/>
      <c r="W22" s="20"/>
      <c r="Z22" s="12"/>
    </row>
    <row r="23" spans="1:26" ht="17.100000000000001" customHeight="1" x14ac:dyDescent="0.25">
      <c r="A23" s="21"/>
      <c r="B23" s="22">
        <v>24</v>
      </c>
      <c r="C23" s="39" t="s">
        <v>32</v>
      </c>
      <c r="D23" s="27">
        <v>26409.5</v>
      </c>
      <c r="E23" s="62">
        <v>21282</v>
      </c>
      <c r="F23" s="62">
        <v>22003</v>
      </c>
      <c r="G23" s="62">
        <v>31176</v>
      </c>
      <c r="H23" s="62">
        <v>30883</v>
      </c>
      <c r="I23" s="62">
        <v>31329</v>
      </c>
      <c r="J23" s="62">
        <v>37340.800000000003</v>
      </c>
      <c r="K23" s="62">
        <v>28437.5</v>
      </c>
      <c r="L23" s="62">
        <v>36233</v>
      </c>
      <c r="M23" s="62">
        <v>52320</v>
      </c>
      <c r="N23" s="62" t="s">
        <v>3</v>
      </c>
      <c r="O23" s="62" t="s">
        <v>3</v>
      </c>
      <c r="P23" s="62" t="s">
        <v>3</v>
      </c>
      <c r="Q23" s="62" t="s">
        <v>3</v>
      </c>
      <c r="R23" s="62" t="s">
        <v>3</v>
      </c>
      <c r="S23" s="36" t="s">
        <v>33</v>
      </c>
      <c r="T23" s="20">
        <v>24</v>
      </c>
      <c r="U23" s="26"/>
      <c r="V23" s="20"/>
      <c r="W23" s="20"/>
      <c r="Z23" s="12"/>
    </row>
    <row r="24" spans="1:26" ht="17.100000000000001" customHeight="1" x14ac:dyDescent="0.25">
      <c r="A24" s="21"/>
      <c r="B24" s="22">
        <v>25</v>
      </c>
      <c r="C24" s="39" t="s">
        <v>34</v>
      </c>
      <c r="D24" s="27">
        <v>21004.5</v>
      </c>
      <c r="E24" s="62">
        <v>18617</v>
      </c>
      <c r="F24" s="62">
        <v>6617</v>
      </c>
      <c r="G24" s="62">
        <v>11581</v>
      </c>
      <c r="H24" s="62">
        <v>17597</v>
      </c>
      <c r="I24" s="62">
        <v>18582</v>
      </c>
      <c r="J24" s="62">
        <v>10926</v>
      </c>
      <c r="K24" s="62">
        <v>15669</v>
      </c>
      <c r="L24" s="62">
        <v>26144.2</v>
      </c>
      <c r="M24" s="62">
        <v>17015</v>
      </c>
      <c r="N24" s="62" t="s">
        <v>3</v>
      </c>
      <c r="O24" s="62" t="s">
        <v>3</v>
      </c>
      <c r="P24" s="62" t="s">
        <v>3</v>
      </c>
      <c r="Q24" s="62" t="s">
        <v>3</v>
      </c>
      <c r="R24" s="62" t="s">
        <v>3</v>
      </c>
      <c r="S24" s="36" t="s">
        <v>35</v>
      </c>
      <c r="T24" s="20">
        <v>25</v>
      </c>
      <c r="U24" s="26"/>
      <c r="V24" s="20"/>
      <c r="W24" s="20"/>
      <c r="Z24" s="12"/>
    </row>
    <row r="25" spans="1:26" ht="17.100000000000001" customHeight="1" x14ac:dyDescent="0.25">
      <c r="A25" s="21"/>
      <c r="B25" s="22">
        <v>26</v>
      </c>
      <c r="C25" s="39" t="s">
        <v>36</v>
      </c>
      <c r="D25" s="27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36" t="s">
        <v>37</v>
      </c>
      <c r="T25" s="20">
        <v>26</v>
      </c>
      <c r="U25" s="26"/>
      <c r="V25" s="20"/>
      <c r="W25" s="20"/>
      <c r="Z25" s="12"/>
    </row>
    <row r="26" spans="1:26" ht="17.100000000000001" customHeight="1" x14ac:dyDescent="0.25">
      <c r="A26" s="21"/>
      <c r="B26" s="22"/>
      <c r="C26" s="39" t="s">
        <v>38</v>
      </c>
      <c r="D26" s="27">
        <v>104823.8</v>
      </c>
      <c r="E26" s="62">
        <v>72313</v>
      </c>
      <c r="F26" s="62">
        <v>79640</v>
      </c>
      <c r="G26" s="62">
        <v>68843</v>
      </c>
      <c r="H26" s="62">
        <v>136719</v>
      </c>
      <c r="I26" s="62">
        <v>129388</v>
      </c>
      <c r="J26" s="62">
        <v>214323.1</v>
      </c>
      <c r="K26" s="62">
        <v>134636.70000000001</v>
      </c>
      <c r="L26" s="62">
        <v>149375.9</v>
      </c>
      <c r="M26" s="62">
        <v>167131.6</v>
      </c>
      <c r="N26" s="62" t="s">
        <v>3</v>
      </c>
      <c r="O26" s="62" t="s">
        <v>3</v>
      </c>
      <c r="P26" s="62" t="s">
        <v>3</v>
      </c>
      <c r="Q26" s="62" t="s">
        <v>3</v>
      </c>
      <c r="R26" s="62" t="s">
        <v>3</v>
      </c>
      <c r="S26" s="36" t="s">
        <v>164</v>
      </c>
      <c r="T26" s="20"/>
      <c r="U26" s="26"/>
      <c r="V26" s="20"/>
      <c r="W26" s="20"/>
      <c r="Z26" s="12"/>
    </row>
    <row r="27" spans="1:26" ht="17.100000000000001" customHeight="1" x14ac:dyDescent="0.25">
      <c r="A27" s="41"/>
      <c r="B27" s="42">
        <v>27</v>
      </c>
      <c r="C27" s="43" t="s">
        <v>39</v>
      </c>
      <c r="D27" s="44">
        <v>1117.5999999999999</v>
      </c>
      <c r="E27" s="93">
        <v>632</v>
      </c>
      <c r="F27" s="93">
        <v>594</v>
      </c>
      <c r="G27" s="93">
        <v>207</v>
      </c>
      <c r="H27" s="93">
        <v>1741</v>
      </c>
      <c r="I27" s="93">
        <v>1094</v>
      </c>
      <c r="J27" s="93">
        <v>3370.8</v>
      </c>
      <c r="K27" s="93">
        <v>2907.5</v>
      </c>
      <c r="L27" s="93">
        <v>4103.6000000000004</v>
      </c>
      <c r="M27" s="93">
        <v>4686.1000000000004</v>
      </c>
      <c r="N27" s="93" t="s">
        <v>3</v>
      </c>
      <c r="O27" s="93" t="s">
        <v>3</v>
      </c>
      <c r="P27" s="93" t="s">
        <v>3</v>
      </c>
      <c r="Q27" s="93" t="s">
        <v>3</v>
      </c>
      <c r="R27" s="93" t="s">
        <v>3</v>
      </c>
      <c r="S27" s="45" t="s">
        <v>40</v>
      </c>
      <c r="T27" s="46">
        <v>27</v>
      </c>
      <c r="U27" s="47"/>
      <c r="V27" s="3"/>
      <c r="W27" s="3"/>
      <c r="Z27" s="12"/>
    </row>
    <row r="28" spans="1:26" ht="17.100000000000001" customHeight="1" x14ac:dyDescent="0.25">
      <c r="A28" s="13"/>
      <c r="B28" s="14">
        <v>28</v>
      </c>
      <c r="C28" s="96" t="s">
        <v>41</v>
      </c>
      <c r="D28" s="99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8"/>
      <c r="P28" s="98"/>
      <c r="Q28" s="98"/>
      <c r="R28" s="98"/>
      <c r="S28" s="97" t="s">
        <v>42</v>
      </c>
      <c r="T28" s="18">
        <v>28</v>
      </c>
      <c r="U28" s="19"/>
      <c r="V28" s="20"/>
      <c r="W28" s="20"/>
      <c r="Z28" s="12"/>
    </row>
    <row r="29" spans="1:26" ht="17.100000000000001" customHeight="1" x14ac:dyDescent="0.25">
      <c r="A29" s="21"/>
      <c r="B29" s="22"/>
      <c r="C29" s="39" t="s">
        <v>43</v>
      </c>
      <c r="D29" s="27">
        <v>49855</v>
      </c>
      <c r="E29" s="62">
        <v>32500</v>
      </c>
      <c r="F29" s="62">
        <v>33157</v>
      </c>
      <c r="G29" s="62">
        <v>31481</v>
      </c>
      <c r="H29" s="62">
        <v>60564</v>
      </c>
      <c r="I29" s="62">
        <v>33089</v>
      </c>
      <c r="J29" s="62">
        <v>50384.5</v>
      </c>
      <c r="K29" s="62">
        <v>105366.9</v>
      </c>
      <c r="L29" s="62">
        <v>139921</v>
      </c>
      <c r="M29" s="62">
        <v>100700.8</v>
      </c>
      <c r="N29" s="62" t="s">
        <v>3</v>
      </c>
      <c r="O29" s="62" t="s">
        <v>3</v>
      </c>
      <c r="P29" s="62" t="s">
        <v>3</v>
      </c>
      <c r="Q29" s="62" t="s">
        <v>3</v>
      </c>
      <c r="R29" s="62" t="s">
        <v>3</v>
      </c>
      <c r="S29" s="36" t="s">
        <v>44</v>
      </c>
      <c r="T29" s="20"/>
      <c r="U29" s="26"/>
      <c r="V29" s="20"/>
      <c r="W29" s="20"/>
      <c r="Z29" s="12"/>
    </row>
    <row r="30" spans="1:26" ht="17.100000000000001" customHeight="1" x14ac:dyDescent="0.25">
      <c r="A30" s="21"/>
      <c r="B30" s="22">
        <v>29</v>
      </c>
      <c r="C30" s="39" t="s">
        <v>45</v>
      </c>
      <c r="D30" s="27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36" t="s">
        <v>46</v>
      </c>
      <c r="T30" s="3">
        <v>29</v>
      </c>
      <c r="U30" s="48"/>
      <c r="V30" s="3"/>
      <c r="W30" s="3"/>
      <c r="Z30" s="12"/>
    </row>
    <row r="31" spans="1:26" ht="17.100000000000001" customHeight="1" x14ac:dyDescent="0.25">
      <c r="A31" s="21"/>
      <c r="B31" s="22"/>
      <c r="C31" s="39" t="s">
        <v>47</v>
      </c>
      <c r="D31" s="27">
        <v>8305.6</v>
      </c>
      <c r="E31" s="62">
        <v>5747</v>
      </c>
      <c r="F31" s="62">
        <v>5141</v>
      </c>
      <c r="G31" s="62">
        <v>6506.7</v>
      </c>
      <c r="H31" s="62">
        <v>4533</v>
      </c>
      <c r="I31" s="62">
        <v>3293</v>
      </c>
      <c r="J31" s="62">
        <v>5635.5</v>
      </c>
      <c r="K31" s="62">
        <v>5087</v>
      </c>
      <c r="L31" s="62">
        <v>6997.2</v>
      </c>
      <c r="M31" s="62">
        <v>5929.1</v>
      </c>
      <c r="N31" s="62" t="s">
        <v>3</v>
      </c>
      <c r="O31" s="62" t="s">
        <v>3</v>
      </c>
      <c r="P31" s="62" t="s">
        <v>3</v>
      </c>
      <c r="Q31" s="62" t="s">
        <v>3</v>
      </c>
      <c r="R31" s="62" t="s">
        <v>3</v>
      </c>
      <c r="S31" s="36" t="s">
        <v>165</v>
      </c>
      <c r="T31" s="3"/>
      <c r="U31" s="48"/>
      <c r="V31" s="3"/>
      <c r="W31" s="3"/>
      <c r="Z31" s="12"/>
    </row>
    <row r="32" spans="1:26" ht="17.100000000000001" customHeight="1" x14ac:dyDescent="0.25">
      <c r="A32" s="21"/>
      <c r="B32" s="22">
        <v>30</v>
      </c>
      <c r="C32" s="39" t="s">
        <v>48</v>
      </c>
      <c r="D32" s="27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36" t="s">
        <v>49</v>
      </c>
      <c r="T32" s="3">
        <v>30</v>
      </c>
      <c r="U32" s="48"/>
      <c r="V32" s="3"/>
      <c r="W32" s="3"/>
      <c r="Z32" s="12"/>
    </row>
    <row r="33" spans="1:42" ht="17.100000000000001" customHeight="1" x14ac:dyDescent="0.25">
      <c r="A33" s="21"/>
      <c r="B33" s="22"/>
      <c r="C33" s="39" t="s">
        <v>50</v>
      </c>
      <c r="D33" s="91"/>
      <c r="E33" s="62" t="s">
        <v>83</v>
      </c>
      <c r="F33" s="62" t="s">
        <v>83</v>
      </c>
      <c r="G33" s="62" t="s">
        <v>83</v>
      </c>
      <c r="H33" s="62" t="s">
        <v>83</v>
      </c>
      <c r="I33" s="62" t="s">
        <v>83</v>
      </c>
      <c r="J33" s="62" t="s">
        <v>83</v>
      </c>
      <c r="K33" s="62" t="s">
        <v>83</v>
      </c>
      <c r="L33" s="62" t="s">
        <v>83</v>
      </c>
      <c r="M33" s="62" t="s">
        <v>83</v>
      </c>
      <c r="N33" s="27" t="s">
        <v>3</v>
      </c>
      <c r="O33" s="27" t="s">
        <v>3</v>
      </c>
      <c r="P33" s="27" t="s">
        <v>3</v>
      </c>
      <c r="Q33" s="27" t="s">
        <v>3</v>
      </c>
      <c r="R33" s="27" t="s">
        <v>3</v>
      </c>
      <c r="S33" s="36" t="s">
        <v>52</v>
      </c>
      <c r="T33" s="3"/>
      <c r="U33" s="48"/>
      <c r="V33" s="3"/>
      <c r="W33" s="3"/>
      <c r="Z33" s="12"/>
    </row>
    <row r="34" spans="1:42" ht="17.100000000000001" customHeight="1" x14ac:dyDescent="0.25">
      <c r="A34" s="21"/>
      <c r="B34" s="22">
        <v>31</v>
      </c>
      <c r="C34" s="38" t="s">
        <v>53</v>
      </c>
      <c r="D34" s="2"/>
      <c r="E34" s="62"/>
      <c r="F34" s="62"/>
      <c r="G34" s="62"/>
      <c r="H34" s="62"/>
      <c r="I34" s="62"/>
      <c r="J34" s="62"/>
      <c r="K34" s="62"/>
      <c r="L34" s="62"/>
      <c r="M34" s="62"/>
      <c r="S34" s="36" t="s">
        <v>54</v>
      </c>
      <c r="T34" s="3">
        <v>31</v>
      </c>
      <c r="U34" s="48"/>
      <c r="V34" s="3"/>
      <c r="W34" s="3"/>
      <c r="Z34" s="12"/>
    </row>
    <row r="35" spans="1:42" ht="17.100000000000001" customHeight="1" x14ac:dyDescent="0.25">
      <c r="A35" s="21"/>
      <c r="B35" s="22"/>
      <c r="C35" s="23" t="s">
        <v>90</v>
      </c>
      <c r="D35" s="27">
        <v>3923.9</v>
      </c>
      <c r="E35" s="62">
        <v>2120.3000000000002</v>
      </c>
      <c r="F35" s="62">
        <v>941.5</v>
      </c>
      <c r="G35" s="62">
        <v>1517.4</v>
      </c>
      <c r="H35" s="62">
        <v>5998.9</v>
      </c>
      <c r="I35" s="62">
        <v>2008.8</v>
      </c>
      <c r="J35" s="62">
        <v>2212.5</v>
      </c>
      <c r="K35" s="62">
        <v>1970.3</v>
      </c>
      <c r="L35" s="62">
        <v>2526.4</v>
      </c>
      <c r="M35" s="62">
        <v>3033.8</v>
      </c>
      <c r="N35" s="62" t="s">
        <v>3</v>
      </c>
      <c r="O35" s="62" t="s">
        <v>3</v>
      </c>
      <c r="P35" s="62" t="s">
        <v>3</v>
      </c>
      <c r="Q35" s="62" t="s">
        <v>3</v>
      </c>
      <c r="R35" s="62" t="s">
        <v>3</v>
      </c>
      <c r="S35" s="25" t="s">
        <v>184</v>
      </c>
      <c r="T35" s="3"/>
      <c r="U35" s="48"/>
      <c r="V35" s="3"/>
      <c r="W35" s="3"/>
      <c r="Z35" s="12"/>
    </row>
    <row r="36" spans="1:42" ht="17.100000000000001" customHeight="1" x14ac:dyDescent="0.25">
      <c r="A36" s="21"/>
      <c r="B36" s="22">
        <v>32</v>
      </c>
      <c r="C36" s="38" t="s">
        <v>55</v>
      </c>
      <c r="D36" s="27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36" t="s">
        <v>167</v>
      </c>
      <c r="T36" s="20">
        <v>32</v>
      </c>
      <c r="U36" s="26"/>
      <c r="V36" s="20"/>
      <c r="W36" s="20"/>
      <c r="Z36" s="12"/>
    </row>
    <row r="37" spans="1:42" ht="17.100000000000001" customHeight="1" x14ac:dyDescent="0.25">
      <c r="A37" s="21"/>
      <c r="B37" s="22"/>
      <c r="C37" s="38" t="s">
        <v>56</v>
      </c>
      <c r="D37" s="27" t="s">
        <v>3</v>
      </c>
      <c r="E37" s="27" t="s">
        <v>3</v>
      </c>
      <c r="F37" s="27" t="s">
        <v>3</v>
      </c>
      <c r="G37" s="27" t="s">
        <v>3</v>
      </c>
      <c r="H37" s="27" t="s">
        <v>3</v>
      </c>
      <c r="I37" s="27" t="s">
        <v>3</v>
      </c>
      <c r="J37" s="27">
        <v>4.7</v>
      </c>
      <c r="K37" s="27">
        <v>57.1</v>
      </c>
      <c r="L37" s="27">
        <v>92.5</v>
      </c>
      <c r="M37" s="27" t="s">
        <v>3</v>
      </c>
      <c r="N37" s="27" t="s">
        <v>3</v>
      </c>
      <c r="O37" s="27" t="s">
        <v>3</v>
      </c>
      <c r="P37" s="27" t="s">
        <v>3</v>
      </c>
      <c r="Q37" s="27" t="s">
        <v>3</v>
      </c>
      <c r="R37" s="27" t="s">
        <v>3</v>
      </c>
      <c r="S37" s="25" t="s">
        <v>57</v>
      </c>
      <c r="T37" s="20"/>
      <c r="U37" s="26"/>
      <c r="V37" s="20"/>
      <c r="W37" s="20"/>
      <c r="Z37" s="12"/>
    </row>
    <row r="38" spans="1:42" ht="17.100000000000001" customHeight="1" x14ac:dyDescent="0.25">
      <c r="A38" s="21"/>
      <c r="B38" s="22">
        <v>33</v>
      </c>
      <c r="C38" s="38" t="s">
        <v>58</v>
      </c>
      <c r="D38" s="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36" t="s">
        <v>59</v>
      </c>
      <c r="T38" s="20">
        <v>33</v>
      </c>
      <c r="U38" s="26"/>
      <c r="V38" s="20"/>
      <c r="W38" s="20"/>
      <c r="Z38" s="12"/>
    </row>
    <row r="39" spans="1:42" ht="17.100000000000001" customHeight="1" x14ac:dyDescent="0.25">
      <c r="A39" s="21"/>
      <c r="B39" s="22"/>
      <c r="C39" s="38" t="s">
        <v>91</v>
      </c>
      <c r="D39" s="27">
        <v>446.8</v>
      </c>
      <c r="E39" s="62">
        <v>578.20000000000005</v>
      </c>
      <c r="F39" s="62">
        <v>298.60000000000002</v>
      </c>
      <c r="G39" s="62">
        <v>913.4</v>
      </c>
      <c r="H39" s="62">
        <v>392.8</v>
      </c>
      <c r="I39" s="62">
        <v>487</v>
      </c>
      <c r="J39" s="62">
        <v>780.8</v>
      </c>
      <c r="K39" s="62">
        <v>1259.8</v>
      </c>
      <c r="L39" s="62">
        <v>2085.4</v>
      </c>
      <c r="M39" s="62">
        <v>1282.3</v>
      </c>
      <c r="N39" s="62" t="s">
        <v>3</v>
      </c>
      <c r="O39" s="62" t="s">
        <v>3</v>
      </c>
      <c r="P39" s="62" t="s">
        <v>3</v>
      </c>
      <c r="Q39" s="62" t="s">
        <v>3</v>
      </c>
      <c r="R39" s="62" t="s">
        <v>3</v>
      </c>
      <c r="S39" s="36" t="s">
        <v>181</v>
      </c>
      <c r="T39" s="20"/>
      <c r="U39" s="26"/>
      <c r="V39" s="20"/>
      <c r="W39" s="20"/>
      <c r="Z39" s="12"/>
    </row>
    <row r="40" spans="1:42" ht="17.100000000000001" customHeight="1" x14ac:dyDescent="0.25">
      <c r="A40" s="21"/>
      <c r="B40" s="22">
        <v>34</v>
      </c>
      <c r="C40" s="39" t="s">
        <v>60</v>
      </c>
      <c r="D40" s="27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36" t="s">
        <v>61</v>
      </c>
      <c r="T40" s="3">
        <v>34</v>
      </c>
      <c r="U40" s="48"/>
      <c r="V40" s="3"/>
      <c r="W40" s="3"/>
      <c r="Z40" s="12"/>
    </row>
    <row r="41" spans="1:42" ht="17.100000000000001" customHeight="1" x14ac:dyDescent="0.25">
      <c r="A41" s="21"/>
      <c r="B41" s="22"/>
      <c r="C41" s="39" t="s">
        <v>92</v>
      </c>
      <c r="D41" s="27">
        <v>243.5</v>
      </c>
      <c r="E41" s="62">
        <v>170.1</v>
      </c>
      <c r="F41" s="62">
        <v>933.9</v>
      </c>
      <c r="G41" s="62">
        <v>286</v>
      </c>
      <c r="H41" s="62">
        <v>259.8</v>
      </c>
      <c r="I41" s="62">
        <v>191.7</v>
      </c>
      <c r="J41" s="62">
        <v>313.5</v>
      </c>
      <c r="K41" s="27" t="s">
        <v>3</v>
      </c>
      <c r="L41" s="27">
        <v>320.7</v>
      </c>
      <c r="M41" s="27">
        <v>423.7</v>
      </c>
      <c r="N41" s="62" t="s">
        <v>3</v>
      </c>
      <c r="O41" s="62" t="s">
        <v>3</v>
      </c>
      <c r="P41" s="62" t="s">
        <v>3</v>
      </c>
      <c r="Q41" s="62" t="s">
        <v>3</v>
      </c>
      <c r="R41" s="62" t="s">
        <v>3</v>
      </c>
      <c r="S41" s="36" t="s">
        <v>178</v>
      </c>
      <c r="T41" s="3"/>
      <c r="U41" s="48"/>
      <c r="V41" s="3"/>
      <c r="W41" s="3"/>
      <c r="Z41" s="12"/>
    </row>
    <row r="42" spans="1:42" ht="17.100000000000001" customHeight="1" x14ac:dyDescent="0.25">
      <c r="A42" s="21"/>
      <c r="B42" s="22">
        <v>35</v>
      </c>
      <c r="C42" s="39" t="s">
        <v>62</v>
      </c>
      <c r="D42" s="27" t="s">
        <v>3</v>
      </c>
      <c r="E42" s="27" t="s">
        <v>3</v>
      </c>
      <c r="F42" s="27" t="s">
        <v>3</v>
      </c>
      <c r="G42" s="27" t="s">
        <v>3</v>
      </c>
      <c r="H42" s="27" t="s">
        <v>3</v>
      </c>
      <c r="I42" s="27" t="s">
        <v>3</v>
      </c>
      <c r="J42" s="27" t="s">
        <v>3</v>
      </c>
      <c r="K42" s="27" t="s">
        <v>3</v>
      </c>
      <c r="L42" s="27">
        <v>39.1</v>
      </c>
      <c r="M42" s="27" t="s">
        <v>3</v>
      </c>
      <c r="N42" s="27" t="s">
        <v>3</v>
      </c>
      <c r="O42" s="27" t="s">
        <v>3</v>
      </c>
      <c r="P42" s="27" t="s">
        <v>3</v>
      </c>
      <c r="Q42" s="27" t="s">
        <v>3</v>
      </c>
      <c r="R42" s="27" t="s">
        <v>3</v>
      </c>
      <c r="S42" s="36" t="s">
        <v>63</v>
      </c>
      <c r="T42" s="20">
        <v>35</v>
      </c>
      <c r="U42" s="26"/>
      <c r="V42" s="20"/>
      <c r="W42" s="20"/>
      <c r="Z42" s="12"/>
    </row>
    <row r="43" spans="1:42" ht="17.100000000000001" customHeight="1" x14ac:dyDescent="0.25">
      <c r="A43" s="21"/>
      <c r="B43" s="22">
        <v>36</v>
      </c>
      <c r="C43" s="39" t="s">
        <v>64</v>
      </c>
      <c r="D43" s="27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36" t="s">
        <v>65</v>
      </c>
      <c r="T43" s="20">
        <v>36</v>
      </c>
      <c r="U43" s="26"/>
      <c r="V43" s="20"/>
      <c r="W43" s="20"/>
      <c r="Z43" s="12"/>
      <c r="AP43" s="49"/>
    </row>
    <row r="44" spans="1:42" ht="18" customHeight="1" x14ac:dyDescent="0.25">
      <c r="A44" s="21"/>
      <c r="B44" s="22"/>
      <c r="C44" s="39" t="s">
        <v>93</v>
      </c>
      <c r="D44" s="27">
        <v>44003.5</v>
      </c>
      <c r="E44" s="62">
        <v>22492.799999999999</v>
      </c>
      <c r="F44" s="62">
        <v>25018.1</v>
      </c>
      <c r="G44" s="62">
        <v>56290.5</v>
      </c>
      <c r="H44" s="62">
        <v>40115.699999999997</v>
      </c>
      <c r="I44" s="62">
        <v>50600.3</v>
      </c>
      <c r="J44" s="62">
        <v>45930.6</v>
      </c>
      <c r="K44" s="62">
        <v>64142.7</v>
      </c>
      <c r="L44" s="62">
        <v>62731.6</v>
      </c>
      <c r="M44" s="62">
        <v>86967.9</v>
      </c>
      <c r="N44" s="62" t="s">
        <v>3</v>
      </c>
      <c r="O44" s="62" t="s">
        <v>3</v>
      </c>
      <c r="P44" s="62" t="s">
        <v>3</v>
      </c>
      <c r="Q44" s="62" t="s">
        <v>3</v>
      </c>
      <c r="R44" s="62" t="s">
        <v>3</v>
      </c>
      <c r="S44" s="36" t="s">
        <v>183</v>
      </c>
      <c r="T44" s="20"/>
      <c r="U44" s="26"/>
      <c r="V44" s="20"/>
      <c r="W44" s="20"/>
      <c r="Z44" s="12"/>
      <c r="AP44" s="49"/>
    </row>
    <row r="45" spans="1:42" ht="18" customHeight="1" x14ac:dyDescent="0.25">
      <c r="A45" s="28"/>
      <c r="B45" s="29">
        <v>37</v>
      </c>
      <c r="C45" s="30" t="s">
        <v>66</v>
      </c>
      <c r="D45" s="31" t="s">
        <v>3</v>
      </c>
      <c r="E45" s="31" t="s">
        <v>3</v>
      </c>
      <c r="F45" s="31" t="s">
        <v>3</v>
      </c>
      <c r="G45" s="31" t="s">
        <v>3</v>
      </c>
      <c r="H45" s="31" t="s">
        <v>3</v>
      </c>
      <c r="I45" s="31" t="s">
        <v>3</v>
      </c>
      <c r="J45" s="31" t="s">
        <v>3</v>
      </c>
      <c r="K45" s="31">
        <v>664</v>
      </c>
      <c r="L45" s="31">
        <v>298.5</v>
      </c>
      <c r="M45" s="31">
        <v>1692.6</v>
      </c>
      <c r="N45" s="31" t="s">
        <v>3</v>
      </c>
      <c r="O45" s="31" t="s">
        <v>3</v>
      </c>
      <c r="P45" s="31" t="s">
        <v>3</v>
      </c>
      <c r="Q45" s="31" t="s">
        <v>3</v>
      </c>
      <c r="R45" s="31" t="s">
        <v>3</v>
      </c>
      <c r="S45" s="32" t="s">
        <v>166</v>
      </c>
      <c r="T45" s="33">
        <v>37</v>
      </c>
      <c r="U45" s="34"/>
      <c r="V45" s="20"/>
      <c r="W45" s="20"/>
      <c r="Z45" s="12"/>
      <c r="AP45" s="49"/>
    </row>
    <row r="46" spans="1:42" ht="18" customHeight="1" x14ac:dyDescent="0.25">
      <c r="A46" s="21" t="s">
        <v>67</v>
      </c>
      <c r="B46" s="22"/>
      <c r="C46" s="39" t="s">
        <v>68</v>
      </c>
      <c r="D46" s="50">
        <v>7171.2</v>
      </c>
      <c r="E46" s="50">
        <v>17794</v>
      </c>
      <c r="F46" s="50">
        <v>18450</v>
      </c>
      <c r="G46" s="50">
        <v>21480</v>
      </c>
      <c r="H46" s="50">
        <v>86282</v>
      </c>
      <c r="I46" s="50">
        <v>67968</v>
      </c>
      <c r="J46" s="50">
        <v>69095.899999999994</v>
      </c>
      <c r="K46" s="50">
        <v>74241.7</v>
      </c>
      <c r="L46" s="50">
        <v>63393.599999999999</v>
      </c>
      <c r="M46" s="50">
        <v>158122.5</v>
      </c>
      <c r="N46" s="50" t="s">
        <v>3</v>
      </c>
      <c r="O46" s="50" t="s">
        <v>3</v>
      </c>
      <c r="P46" s="50" t="s">
        <v>3</v>
      </c>
      <c r="Q46" s="50" t="s">
        <v>3</v>
      </c>
      <c r="R46" s="50" t="s">
        <v>3</v>
      </c>
      <c r="S46" s="63" t="s">
        <v>69</v>
      </c>
      <c r="U46" s="26" t="s">
        <v>70</v>
      </c>
      <c r="V46" s="20"/>
      <c r="W46" s="20"/>
      <c r="Z46" s="12"/>
      <c r="AP46" s="49"/>
    </row>
    <row r="47" spans="1:42" ht="18" customHeight="1" x14ac:dyDescent="0.25">
      <c r="A47" s="51"/>
      <c r="B47" s="52"/>
      <c r="C47" s="53" t="s">
        <v>71</v>
      </c>
      <c r="D47" s="55">
        <v>656401.19999999995</v>
      </c>
      <c r="E47" s="55">
        <v>259258</v>
      </c>
      <c r="F47" s="55">
        <v>367050</v>
      </c>
      <c r="G47" s="55">
        <v>476991</v>
      </c>
      <c r="H47" s="55">
        <v>652601</v>
      </c>
      <c r="I47" s="55">
        <v>605829</v>
      </c>
      <c r="J47" s="55">
        <f>J46+J7+J8</f>
        <v>760920.89999999991</v>
      </c>
      <c r="K47" s="55">
        <f>K46+K7+K8</f>
        <v>735899.00000000012</v>
      </c>
      <c r="L47" s="55">
        <f>L46+L7+L8</f>
        <v>968337.79999999993</v>
      </c>
      <c r="M47" s="54">
        <f>M46+M7+M8</f>
        <v>1046536</v>
      </c>
      <c r="N47" s="55" t="s">
        <v>3</v>
      </c>
      <c r="O47" s="55" t="s">
        <v>3</v>
      </c>
      <c r="P47" s="55" t="s">
        <v>3</v>
      </c>
      <c r="Q47" s="55" t="s">
        <v>3</v>
      </c>
      <c r="R47" s="55" t="s">
        <v>3</v>
      </c>
      <c r="S47" s="56" t="s">
        <v>72</v>
      </c>
      <c r="T47" s="57"/>
      <c r="U47" s="58"/>
      <c r="V47" s="20"/>
      <c r="W47" s="20"/>
      <c r="Z47" s="12"/>
    </row>
    <row r="48" spans="1:42" ht="17.100000000000001" customHeight="1" x14ac:dyDescent="0.25">
      <c r="A48" s="2" t="s">
        <v>249</v>
      </c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T48" s="20"/>
      <c r="U48" s="60" t="s">
        <v>240</v>
      </c>
      <c r="W48" s="20"/>
      <c r="Z48" s="12"/>
    </row>
    <row r="49" spans="1:40" ht="17.100000000000001" customHeight="1" x14ac:dyDescent="0.25">
      <c r="A49" s="59" t="s">
        <v>234</v>
      </c>
      <c r="L49" s="61"/>
      <c r="S49" s="107"/>
      <c r="T49" s="108"/>
      <c r="U49" s="60" t="s">
        <v>241</v>
      </c>
      <c r="W49" s="20"/>
      <c r="Z49" s="12"/>
    </row>
    <row r="50" spans="1:40" ht="17.100000000000001" customHeight="1" x14ac:dyDescent="0.25">
      <c r="A50" s="59" t="s">
        <v>235</v>
      </c>
      <c r="S50" s="107"/>
      <c r="T50" s="108"/>
      <c r="U50" s="60" t="s">
        <v>242</v>
      </c>
      <c r="W50" s="20"/>
      <c r="Z50" s="12"/>
    </row>
    <row r="51" spans="1:40" ht="17.100000000000001" customHeight="1" x14ac:dyDescent="0.25">
      <c r="A51" s="59" t="s">
        <v>236</v>
      </c>
      <c r="S51" s="107"/>
      <c r="T51" s="108"/>
      <c r="U51" s="60" t="s">
        <v>243</v>
      </c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  <c r="AM51" s="12"/>
      <c r="AN51" s="12"/>
    </row>
    <row r="52" spans="1:40" ht="17.100000000000001" customHeight="1" x14ac:dyDescent="0.25">
      <c r="A52" s="59" t="s">
        <v>237</v>
      </c>
      <c r="S52" s="85"/>
      <c r="U52" s="60" t="s">
        <v>244</v>
      </c>
      <c r="X52" s="12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2"/>
      <c r="AJ52" s="12"/>
      <c r="AK52" s="12"/>
      <c r="AL52" s="12"/>
      <c r="AM52" s="12"/>
      <c r="AN52" s="12"/>
    </row>
    <row r="53" spans="1:40" ht="17.100000000000001" customHeight="1" x14ac:dyDescent="0.25">
      <c r="A53" s="59" t="s">
        <v>238</v>
      </c>
      <c r="S53" s="85"/>
      <c r="U53" s="60" t="s">
        <v>245</v>
      </c>
      <c r="X53" s="12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12"/>
      <c r="AK53" s="12"/>
      <c r="AL53" s="12"/>
      <c r="AM53" s="12"/>
      <c r="AN53" s="12"/>
    </row>
    <row r="54" spans="1:40" ht="17.100000000000001" customHeight="1" x14ac:dyDescent="0.25">
      <c r="A54" s="59" t="s">
        <v>239</v>
      </c>
      <c r="U54" s="60" t="s">
        <v>246</v>
      </c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12"/>
      <c r="AM54" s="12"/>
      <c r="AN54" s="12"/>
    </row>
    <row r="55" spans="1:40" ht="18" customHeight="1" x14ac:dyDescent="0.25">
      <c r="X55" s="12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2"/>
      <c r="AJ55" s="12"/>
      <c r="AK55" s="12"/>
      <c r="AL55" s="12"/>
      <c r="AM55" s="12"/>
      <c r="AN55" s="12"/>
    </row>
    <row r="56" spans="1:40" ht="18" customHeight="1" x14ac:dyDescent="0.25">
      <c r="X56" s="12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2"/>
      <c r="AJ56" s="12"/>
      <c r="AK56" s="12"/>
      <c r="AL56" s="12"/>
      <c r="AM56" s="12"/>
      <c r="AN56" s="12"/>
    </row>
    <row r="57" spans="1:40" ht="18" customHeight="1" x14ac:dyDescent="0.25"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  <c r="AL57" s="12"/>
      <c r="AM57" s="12"/>
      <c r="AN57" s="12"/>
    </row>
    <row r="58" spans="1:40" ht="18" customHeight="1" x14ac:dyDescent="0.25">
      <c r="X58" s="12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2"/>
      <c r="AJ58" s="12"/>
      <c r="AK58" s="12"/>
      <c r="AL58" s="12"/>
      <c r="AM58" s="12"/>
      <c r="AN58" s="12"/>
    </row>
    <row r="59" spans="1:40" ht="18" customHeight="1" x14ac:dyDescent="0.25">
      <c r="X59" s="12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2"/>
      <c r="AJ59" s="12"/>
      <c r="AK59" s="12"/>
      <c r="AL59" s="12"/>
      <c r="AM59" s="12"/>
      <c r="AN59" s="12"/>
    </row>
    <row r="60" spans="1:40" ht="18" customHeight="1" x14ac:dyDescent="0.25">
      <c r="X60" s="12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2"/>
      <c r="AJ60" s="12"/>
      <c r="AK60" s="12"/>
      <c r="AL60" s="12"/>
      <c r="AM60" s="12"/>
      <c r="AN60" s="12"/>
    </row>
    <row r="61" spans="1:40" ht="18" customHeight="1" x14ac:dyDescent="0.25"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</row>
    <row r="62" spans="1:40" ht="18" customHeight="1" x14ac:dyDescent="0.25"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</row>
    <row r="63" spans="1:40" ht="18" customHeight="1" x14ac:dyDescent="0.25"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</row>
    <row r="64" spans="1:40" ht="18" customHeight="1" x14ac:dyDescent="0.25"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</row>
    <row r="65" spans="24:40" ht="18" customHeight="1" x14ac:dyDescent="0.25"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</row>
  </sheetData>
  <mergeCells count="3">
    <mergeCell ref="C2:S2"/>
    <mergeCell ref="C3:S3"/>
    <mergeCell ref="C4:S4"/>
  </mergeCells>
  <printOptions horizontalCentered="1" verticalCentered="1"/>
  <pageMargins left="0.74803149606299213" right="0.74803149606299213" top="0.19685039370078741" bottom="0.19685039370078741" header="0.51181102362204722" footer="0.51181102362204722"/>
  <pageSetup paperSize="9" scale="97" orientation="landscape" r:id="rId1"/>
  <headerFooter alignWithMargins="0"/>
  <rowBreaks count="1" manualBreakCount="1">
    <brk id="27" max="13" man="1"/>
  </rowBreak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52"/>
  <sheetViews>
    <sheetView view="pageBreakPreview" zoomScale="90" zoomScaleNormal="100" zoomScaleSheetLayoutView="90" workbookViewId="0">
      <selection activeCell="L38" sqref="L38:M38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8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4.45" customHeight="1" x14ac:dyDescent="0.25">
      <c r="A2" s="281" t="s">
        <v>331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x14ac:dyDescent="0.25">
      <c r="A3" s="1"/>
      <c r="B3" s="1"/>
      <c r="D3" s="282" t="s">
        <v>251</v>
      </c>
      <c r="E3" s="282"/>
      <c r="F3" s="282"/>
      <c r="G3" s="282"/>
      <c r="H3" s="282"/>
      <c r="I3" s="282"/>
      <c r="J3" s="282"/>
      <c r="K3" s="282"/>
      <c r="L3" s="282"/>
      <c r="M3" s="282"/>
      <c r="O3" s="68"/>
    </row>
    <row r="4" spans="1:16" s="2" customFormat="1" x14ac:dyDescent="0.25">
      <c r="A4" s="1"/>
      <c r="B4" s="1"/>
      <c r="D4" s="283" t="s">
        <v>252</v>
      </c>
      <c r="E4" s="283"/>
      <c r="F4" s="283"/>
      <c r="G4" s="283"/>
      <c r="H4" s="283"/>
      <c r="I4" s="283"/>
      <c r="J4" s="283"/>
      <c r="K4" s="283"/>
      <c r="L4" s="283"/>
      <c r="M4" s="283"/>
      <c r="O4" s="68"/>
    </row>
    <row r="5" spans="1:16" s="2" customFormat="1" ht="4.9000000000000004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48.9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84" t="s">
        <v>171</v>
      </c>
      <c r="I7" s="286" t="s">
        <v>255</v>
      </c>
      <c r="J7" s="271" t="s">
        <v>256</v>
      </c>
      <c r="K7" s="273" t="s">
        <v>95</v>
      </c>
      <c r="L7" s="271" t="s">
        <v>257</v>
      </c>
      <c r="M7" s="275" t="s">
        <v>258</v>
      </c>
      <c r="N7" s="103"/>
      <c r="O7" s="103"/>
      <c r="P7" s="104"/>
    </row>
    <row r="8" spans="1:16" s="2" customFormat="1" ht="15" customHeight="1" x14ac:dyDescent="0.25">
      <c r="A8" s="277" t="s">
        <v>96</v>
      </c>
      <c r="B8" s="278"/>
      <c r="C8" s="278"/>
      <c r="D8" s="272"/>
      <c r="E8" s="276"/>
      <c r="F8" s="272"/>
      <c r="G8" s="276"/>
      <c r="H8" s="285"/>
      <c r="I8" s="287"/>
      <c r="J8" s="272"/>
      <c r="K8" s="274"/>
      <c r="L8" s="272"/>
      <c r="M8" s="276"/>
      <c r="N8" s="279" t="s">
        <v>163</v>
      </c>
      <c r="O8" s="279"/>
      <c r="P8" s="280"/>
    </row>
    <row r="9" spans="1:16" ht="15.75" customHeight="1" x14ac:dyDescent="0.25">
      <c r="A9" s="114" t="s">
        <v>97</v>
      </c>
      <c r="C9" s="116" t="s">
        <v>2</v>
      </c>
      <c r="D9" s="346">
        <v>226</v>
      </c>
      <c r="E9" s="346"/>
      <c r="F9" s="346">
        <v>1727</v>
      </c>
      <c r="G9" s="346"/>
      <c r="H9" s="346">
        <v>8472.2000000000007</v>
      </c>
      <c r="I9" s="346"/>
      <c r="J9" s="346">
        <v>61461.7</v>
      </c>
      <c r="K9" s="346"/>
      <c r="L9" s="346">
        <v>33180.9</v>
      </c>
      <c r="M9" s="346"/>
      <c r="N9" s="117" t="s">
        <v>4</v>
      </c>
      <c r="O9" s="118"/>
      <c r="P9" s="119" t="s">
        <v>98</v>
      </c>
    </row>
    <row r="10" spans="1:16" ht="14.25" customHeight="1" x14ac:dyDescent="0.25">
      <c r="A10" s="114"/>
      <c r="B10" s="121">
        <v>8</v>
      </c>
      <c r="C10" s="122" t="s">
        <v>99</v>
      </c>
      <c r="D10" s="344">
        <v>226</v>
      </c>
      <c r="E10" s="344"/>
      <c r="F10" s="344">
        <v>1727</v>
      </c>
      <c r="G10" s="344"/>
      <c r="H10" s="251">
        <v>8472.2000000000007</v>
      </c>
      <c r="I10" s="251"/>
      <c r="J10" s="344">
        <v>61461.7</v>
      </c>
      <c r="K10" s="344"/>
      <c r="L10" s="344">
        <v>33180.9</v>
      </c>
      <c r="M10" s="344"/>
      <c r="N10" s="123" t="s">
        <v>100</v>
      </c>
      <c r="O10" s="121">
        <v>8</v>
      </c>
      <c r="P10" s="119"/>
    </row>
    <row r="11" spans="1:16" ht="15" x14ac:dyDescent="0.25">
      <c r="A11" s="114" t="s">
        <v>1</v>
      </c>
      <c r="C11" s="122" t="s">
        <v>7</v>
      </c>
      <c r="D11" s="345">
        <v>14992</v>
      </c>
      <c r="E11" s="345"/>
      <c r="F11" s="345">
        <v>60735</v>
      </c>
      <c r="G11" s="345"/>
      <c r="H11" s="345">
        <v>237664.6</v>
      </c>
      <c r="I11" s="345"/>
      <c r="J11" s="345">
        <v>2254223.4999999995</v>
      </c>
      <c r="K11" s="345"/>
      <c r="L11" s="345">
        <v>1093528.3</v>
      </c>
      <c r="M11" s="345"/>
      <c r="N11" s="124" t="s">
        <v>8</v>
      </c>
      <c r="O11" s="118"/>
      <c r="P11" s="119" t="s">
        <v>5</v>
      </c>
    </row>
    <row r="12" spans="1:16" ht="16.5" customHeight="1" x14ac:dyDescent="0.25">
      <c r="A12" s="114"/>
      <c r="B12" s="115">
        <v>10</v>
      </c>
      <c r="C12" s="125" t="s">
        <v>101</v>
      </c>
      <c r="D12" s="336">
        <v>2060</v>
      </c>
      <c r="E12" s="337"/>
      <c r="F12" s="336">
        <v>10098</v>
      </c>
      <c r="G12" s="337"/>
      <c r="H12" s="300">
        <v>41001.800000000003</v>
      </c>
      <c r="I12" s="301"/>
      <c r="J12" s="336">
        <v>617585.9</v>
      </c>
      <c r="K12" s="337"/>
      <c r="L12" s="338">
        <v>267069.09999999998</v>
      </c>
      <c r="M12" s="339"/>
      <c r="N12" s="123" t="s">
        <v>102</v>
      </c>
      <c r="O12" s="126">
        <v>10</v>
      </c>
      <c r="P12" s="127"/>
    </row>
    <row r="13" spans="1:16" ht="16.5" customHeight="1" x14ac:dyDescent="0.25">
      <c r="A13" s="114"/>
      <c r="B13" s="115">
        <v>11</v>
      </c>
      <c r="C13" s="125" t="s">
        <v>103</v>
      </c>
      <c r="D13" s="336">
        <v>45</v>
      </c>
      <c r="E13" s="337"/>
      <c r="F13" s="336">
        <v>340</v>
      </c>
      <c r="G13" s="337"/>
      <c r="H13" s="300">
        <v>1492.4</v>
      </c>
      <c r="I13" s="301"/>
      <c r="J13" s="336">
        <v>18681.7</v>
      </c>
      <c r="K13" s="337"/>
      <c r="L13" s="338">
        <v>7384.1</v>
      </c>
      <c r="M13" s="339"/>
      <c r="N13" s="123" t="s">
        <v>104</v>
      </c>
      <c r="O13" s="126">
        <v>11</v>
      </c>
      <c r="P13" s="127"/>
    </row>
    <row r="14" spans="1:16" ht="16.5" customHeight="1" x14ac:dyDescent="0.25">
      <c r="A14" s="114"/>
      <c r="B14" s="115">
        <v>12</v>
      </c>
      <c r="C14" s="125" t="s">
        <v>105</v>
      </c>
      <c r="D14" s="336">
        <v>18</v>
      </c>
      <c r="E14" s="337"/>
      <c r="F14" s="336">
        <v>193</v>
      </c>
      <c r="G14" s="337"/>
      <c r="H14" s="300">
        <v>3796.5</v>
      </c>
      <c r="I14" s="301"/>
      <c r="J14" s="336">
        <v>110707.1</v>
      </c>
      <c r="K14" s="337"/>
      <c r="L14" s="338">
        <v>102863.8</v>
      </c>
      <c r="M14" s="339"/>
      <c r="N14" s="128" t="s">
        <v>106</v>
      </c>
      <c r="O14" s="126">
        <v>12</v>
      </c>
      <c r="P14" s="127"/>
    </row>
    <row r="15" spans="1:16" ht="16.5" customHeight="1" x14ac:dyDescent="0.25">
      <c r="A15" s="114"/>
      <c r="B15" s="115">
        <v>13</v>
      </c>
      <c r="C15" s="125" t="s">
        <v>107</v>
      </c>
      <c r="D15" s="336">
        <v>387</v>
      </c>
      <c r="E15" s="337"/>
      <c r="F15" s="336">
        <v>1248</v>
      </c>
      <c r="G15" s="337"/>
      <c r="H15" s="300">
        <v>4295.1000000000004</v>
      </c>
      <c r="I15" s="301"/>
      <c r="J15" s="336">
        <v>44705.2</v>
      </c>
      <c r="K15" s="337"/>
      <c r="L15" s="338">
        <v>13569.3</v>
      </c>
      <c r="M15" s="339"/>
      <c r="N15" s="128" t="s">
        <v>108</v>
      </c>
      <c r="O15" s="126">
        <v>13</v>
      </c>
      <c r="P15" s="127"/>
    </row>
    <row r="16" spans="1:16" ht="16.5" customHeight="1" x14ac:dyDescent="0.25">
      <c r="A16" s="114"/>
      <c r="B16" s="115">
        <v>14</v>
      </c>
      <c r="C16" s="125" t="s">
        <v>109</v>
      </c>
      <c r="D16" s="336">
        <v>1879</v>
      </c>
      <c r="E16" s="337"/>
      <c r="F16" s="336">
        <v>11237</v>
      </c>
      <c r="G16" s="337"/>
      <c r="H16" s="300">
        <v>38876.9</v>
      </c>
      <c r="I16" s="301"/>
      <c r="J16" s="336">
        <v>136201.79999999999</v>
      </c>
      <c r="K16" s="337"/>
      <c r="L16" s="338">
        <v>89354</v>
      </c>
      <c r="M16" s="339"/>
      <c r="N16" s="128" t="s">
        <v>110</v>
      </c>
      <c r="O16" s="129">
        <v>14</v>
      </c>
      <c r="P16" s="127"/>
    </row>
    <row r="17" spans="1:16" ht="26.25" customHeight="1" x14ac:dyDescent="0.25">
      <c r="A17" s="114"/>
      <c r="B17" s="115">
        <v>15</v>
      </c>
      <c r="C17" s="125" t="s">
        <v>111</v>
      </c>
      <c r="D17" s="336">
        <v>424</v>
      </c>
      <c r="E17" s="337"/>
      <c r="F17" s="336">
        <v>1997</v>
      </c>
      <c r="G17" s="337"/>
      <c r="H17" s="300">
        <v>7152.4</v>
      </c>
      <c r="I17" s="301"/>
      <c r="J17" s="336">
        <v>50293.2</v>
      </c>
      <c r="K17" s="337"/>
      <c r="L17" s="338">
        <v>28000.1</v>
      </c>
      <c r="M17" s="339"/>
      <c r="N17" s="128" t="s">
        <v>112</v>
      </c>
      <c r="O17" s="126">
        <v>15</v>
      </c>
      <c r="P17" s="127"/>
    </row>
    <row r="18" spans="1:16" ht="26.25" customHeight="1" x14ac:dyDescent="0.25">
      <c r="A18" s="114"/>
      <c r="B18" s="115">
        <v>16</v>
      </c>
      <c r="C18" s="125" t="s">
        <v>113</v>
      </c>
      <c r="D18" s="336">
        <v>536</v>
      </c>
      <c r="E18" s="337"/>
      <c r="F18" s="336">
        <v>1748</v>
      </c>
      <c r="G18" s="337"/>
      <c r="H18" s="300">
        <v>4166</v>
      </c>
      <c r="I18" s="301"/>
      <c r="J18" s="336">
        <v>41021.9</v>
      </c>
      <c r="K18" s="337"/>
      <c r="L18" s="338">
        <v>20952.8</v>
      </c>
      <c r="M18" s="339"/>
      <c r="N18" s="128" t="s">
        <v>114</v>
      </c>
      <c r="O18" s="126">
        <v>16</v>
      </c>
      <c r="P18" s="127"/>
    </row>
    <row r="19" spans="1:16" ht="26.25" customHeight="1" x14ac:dyDescent="0.25">
      <c r="A19" s="114"/>
      <c r="B19" s="115">
        <v>17</v>
      </c>
      <c r="C19" s="125" t="s">
        <v>115</v>
      </c>
      <c r="D19" s="336">
        <v>86</v>
      </c>
      <c r="E19" s="337"/>
      <c r="F19" s="336">
        <v>921</v>
      </c>
      <c r="G19" s="337"/>
      <c r="H19" s="300">
        <v>5684.8</v>
      </c>
      <c r="I19" s="301"/>
      <c r="J19" s="336">
        <v>54351.199999999997</v>
      </c>
      <c r="K19" s="337"/>
      <c r="L19" s="338">
        <v>18974.5</v>
      </c>
      <c r="M19" s="339"/>
      <c r="N19" s="128" t="s">
        <v>116</v>
      </c>
      <c r="O19" s="126">
        <v>17</v>
      </c>
      <c r="P19" s="127"/>
    </row>
    <row r="20" spans="1:16" ht="26.25" customHeight="1" x14ac:dyDescent="0.25">
      <c r="A20" s="114"/>
      <c r="B20" s="115">
        <v>18</v>
      </c>
      <c r="C20" s="125" t="s">
        <v>117</v>
      </c>
      <c r="D20" s="336">
        <v>224</v>
      </c>
      <c r="E20" s="337"/>
      <c r="F20" s="336">
        <v>1133</v>
      </c>
      <c r="G20" s="337"/>
      <c r="H20" s="300">
        <v>5727.2</v>
      </c>
      <c r="I20" s="301"/>
      <c r="J20" s="336">
        <v>62525.9</v>
      </c>
      <c r="K20" s="337"/>
      <c r="L20" s="338">
        <v>43027.1</v>
      </c>
      <c r="M20" s="339"/>
      <c r="N20" s="128" t="s">
        <v>118</v>
      </c>
      <c r="O20" s="126">
        <v>18</v>
      </c>
      <c r="P20" s="127"/>
    </row>
    <row r="21" spans="1:16" ht="26.25" customHeight="1" x14ac:dyDescent="0.25">
      <c r="A21" s="114"/>
      <c r="B21" s="115">
        <v>19</v>
      </c>
      <c r="C21" s="130" t="s">
        <v>119</v>
      </c>
      <c r="D21" s="336">
        <v>23</v>
      </c>
      <c r="E21" s="337"/>
      <c r="F21" s="336">
        <v>122</v>
      </c>
      <c r="G21" s="337"/>
      <c r="H21" s="300">
        <v>629.4</v>
      </c>
      <c r="I21" s="301"/>
      <c r="J21" s="336">
        <v>6053.2</v>
      </c>
      <c r="K21" s="337"/>
      <c r="L21" s="338">
        <v>1865.5</v>
      </c>
      <c r="M21" s="339"/>
      <c r="N21" s="128" t="s">
        <v>120</v>
      </c>
      <c r="O21" s="126">
        <v>19</v>
      </c>
      <c r="P21" s="127"/>
    </row>
    <row r="22" spans="1:16" ht="30" customHeight="1" x14ac:dyDescent="0.25">
      <c r="A22" s="114"/>
      <c r="B22" s="115">
        <v>20</v>
      </c>
      <c r="C22" s="122" t="s">
        <v>121</v>
      </c>
      <c r="D22" s="336">
        <v>137</v>
      </c>
      <c r="E22" s="337"/>
      <c r="F22" s="336">
        <v>902</v>
      </c>
      <c r="G22" s="337"/>
      <c r="H22" s="300">
        <v>4253.2</v>
      </c>
      <c r="I22" s="301"/>
      <c r="J22" s="336">
        <v>39926</v>
      </c>
      <c r="K22" s="337"/>
      <c r="L22" s="338">
        <v>14725.4</v>
      </c>
      <c r="M22" s="339"/>
      <c r="N22" s="128" t="s">
        <v>122</v>
      </c>
      <c r="O22" s="126">
        <v>20</v>
      </c>
      <c r="P22" s="127"/>
    </row>
    <row r="23" spans="1:16" ht="25.5" customHeight="1" x14ac:dyDescent="0.25">
      <c r="A23" s="131"/>
      <c r="B23" s="132">
        <v>21</v>
      </c>
      <c r="C23" s="133" t="s">
        <v>123</v>
      </c>
      <c r="D23" s="340">
        <v>7</v>
      </c>
      <c r="E23" s="341"/>
      <c r="F23" s="340">
        <v>686</v>
      </c>
      <c r="G23" s="341"/>
      <c r="H23" s="304">
        <v>6571.8</v>
      </c>
      <c r="I23" s="305"/>
      <c r="J23" s="340">
        <v>42688.9</v>
      </c>
      <c r="K23" s="341"/>
      <c r="L23" s="342">
        <v>27258.5</v>
      </c>
      <c r="M23" s="343"/>
      <c r="N23" s="134" t="s">
        <v>124</v>
      </c>
      <c r="O23" s="135">
        <v>21</v>
      </c>
      <c r="P23" s="136"/>
    </row>
    <row r="24" spans="1:16" ht="23.45" customHeight="1" x14ac:dyDescent="0.25">
      <c r="A24" s="114"/>
      <c r="B24" s="115">
        <v>22</v>
      </c>
      <c r="C24" s="125" t="s">
        <v>125</v>
      </c>
      <c r="D24" s="336">
        <v>175</v>
      </c>
      <c r="E24" s="337"/>
      <c r="F24" s="336">
        <v>1490</v>
      </c>
      <c r="G24" s="337"/>
      <c r="H24" s="300">
        <v>6794.5</v>
      </c>
      <c r="I24" s="301"/>
      <c r="J24" s="336">
        <v>68866.899999999994</v>
      </c>
      <c r="K24" s="337"/>
      <c r="L24" s="338">
        <v>26034.9</v>
      </c>
      <c r="M24" s="339"/>
      <c r="N24" s="128" t="s">
        <v>126</v>
      </c>
      <c r="O24" s="126">
        <v>22</v>
      </c>
      <c r="P24" s="127"/>
    </row>
    <row r="25" spans="1:16" ht="25.5" customHeight="1" x14ac:dyDescent="0.25">
      <c r="A25" s="114"/>
      <c r="B25" s="115">
        <v>23</v>
      </c>
      <c r="C25" s="125" t="s">
        <v>127</v>
      </c>
      <c r="D25" s="336">
        <v>1730</v>
      </c>
      <c r="E25" s="337"/>
      <c r="F25" s="336">
        <v>10968</v>
      </c>
      <c r="G25" s="337"/>
      <c r="H25" s="300">
        <v>51084</v>
      </c>
      <c r="I25" s="301"/>
      <c r="J25" s="336">
        <v>385767.9</v>
      </c>
      <c r="K25" s="337"/>
      <c r="L25" s="338">
        <v>166840.1</v>
      </c>
      <c r="M25" s="339"/>
      <c r="N25" s="128" t="s">
        <v>128</v>
      </c>
      <c r="O25" s="126">
        <v>23</v>
      </c>
      <c r="P25" s="127"/>
    </row>
    <row r="26" spans="1:16" ht="14.25" customHeight="1" x14ac:dyDescent="0.25">
      <c r="A26" s="114"/>
      <c r="B26" s="115">
        <v>24</v>
      </c>
      <c r="C26" s="125" t="s">
        <v>129</v>
      </c>
      <c r="D26" s="336">
        <v>30</v>
      </c>
      <c r="E26" s="337"/>
      <c r="F26" s="336">
        <v>195</v>
      </c>
      <c r="G26" s="337"/>
      <c r="H26" s="300">
        <v>838.4</v>
      </c>
      <c r="I26" s="301"/>
      <c r="J26" s="336">
        <v>15245.9</v>
      </c>
      <c r="K26" s="337"/>
      <c r="L26" s="338">
        <v>6654.6</v>
      </c>
      <c r="M26" s="339"/>
      <c r="N26" s="128" t="s">
        <v>130</v>
      </c>
      <c r="O26" s="126">
        <v>24</v>
      </c>
      <c r="P26" s="127"/>
    </row>
    <row r="27" spans="1:16" ht="38.25" customHeight="1" x14ac:dyDescent="0.25">
      <c r="A27" s="114"/>
      <c r="B27" s="115">
        <v>25</v>
      </c>
      <c r="C27" s="125" t="s">
        <v>131</v>
      </c>
      <c r="D27" s="336">
        <v>4123</v>
      </c>
      <c r="E27" s="337"/>
      <c r="F27" s="336">
        <v>8205</v>
      </c>
      <c r="G27" s="337"/>
      <c r="H27" s="300">
        <v>21276.2</v>
      </c>
      <c r="I27" s="301"/>
      <c r="J27" s="336">
        <v>270630.3</v>
      </c>
      <c r="K27" s="337"/>
      <c r="L27" s="338">
        <v>122706</v>
      </c>
      <c r="M27" s="339"/>
      <c r="N27" s="128" t="s">
        <v>132</v>
      </c>
      <c r="O27" s="126">
        <v>25</v>
      </c>
      <c r="P27" s="127"/>
    </row>
    <row r="28" spans="1:16" ht="26.25" customHeight="1" x14ac:dyDescent="0.25">
      <c r="A28" s="114"/>
      <c r="B28" s="115">
        <v>26</v>
      </c>
      <c r="C28" s="125" t="s">
        <v>133</v>
      </c>
      <c r="D28" s="336">
        <v>59</v>
      </c>
      <c r="E28" s="337"/>
      <c r="F28" s="336">
        <v>170</v>
      </c>
      <c r="G28" s="337"/>
      <c r="H28" s="300">
        <v>466.4</v>
      </c>
      <c r="I28" s="301"/>
      <c r="J28" s="336">
        <v>2103.8000000000002</v>
      </c>
      <c r="K28" s="337"/>
      <c r="L28" s="338">
        <v>1258.2</v>
      </c>
      <c r="M28" s="339"/>
      <c r="N28" s="128" t="s">
        <v>134</v>
      </c>
      <c r="O28" s="126">
        <v>26</v>
      </c>
      <c r="P28" s="127"/>
    </row>
    <row r="29" spans="1:16" ht="16.5" customHeight="1" x14ac:dyDescent="0.25">
      <c r="A29" s="114"/>
      <c r="B29" s="115">
        <v>27</v>
      </c>
      <c r="C29" s="125" t="s">
        <v>135</v>
      </c>
      <c r="D29" s="336">
        <v>57</v>
      </c>
      <c r="E29" s="337"/>
      <c r="F29" s="336">
        <v>280</v>
      </c>
      <c r="G29" s="337"/>
      <c r="H29" s="300">
        <v>1283.4000000000001</v>
      </c>
      <c r="I29" s="301"/>
      <c r="J29" s="336">
        <v>9425.5</v>
      </c>
      <c r="K29" s="337"/>
      <c r="L29" s="338">
        <v>4056.5</v>
      </c>
      <c r="M29" s="339"/>
      <c r="N29" s="128" t="s">
        <v>136</v>
      </c>
      <c r="O29" s="126">
        <v>27</v>
      </c>
      <c r="P29" s="127"/>
    </row>
    <row r="30" spans="1:16" ht="25.5" customHeight="1" x14ac:dyDescent="0.25">
      <c r="A30" s="114"/>
      <c r="B30" s="115">
        <v>28</v>
      </c>
      <c r="C30" s="125" t="s">
        <v>137</v>
      </c>
      <c r="D30" s="336">
        <v>41</v>
      </c>
      <c r="E30" s="337"/>
      <c r="F30" s="336">
        <v>255</v>
      </c>
      <c r="G30" s="337"/>
      <c r="H30" s="300">
        <v>1877.5</v>
      </c>
      <c r="I30" s="301"/>
      <c r="J30" s="336">
        <v>12642.2</v>
      </c>
      <c r="K30" s="337"/>
      <c r="L30" s="338">
        <v>4631.5</v>
      </c>
      <c r="M30" s="339"/>
      <c r="N30" s="128" t="s">
        <v>170</v>
      </c>
      <c r="O30" s="126">
        <v>28</v>
      </c>
      <c r="P30" s="127"/>
    </row>
    <row r="31" spans="1:16" ht="25.5" customHeight="1" x14ac:dyDescent="0.25">
      <c r="A31" s="114"/>
      <c r="B31" s="115">
        <v>29</v>
      </c>
      <c r="C31" s="125" t="s">
        <v>138</v>
      </c>
      <c r="D31" s="336">
        <v>20</v>
      </c>
      <c r="E31" s="337"/>
      <c r="F31" s="336">
        <v>124</v>
      </c>
      <c r="G31" s="337"/>
      <c r="H31" s="300">
        <v>483.7</v>
      </c>
      <c r="I31" s="301"/>
      <c r="J31" s="336">
        <v>5516.6</v>
      </c>
      <c r="K31" s="337"/>
      <c r="L31" s="338">
        <v>4224.1000000000004</v>
      </c>
      <c r="M31" s="339"/>
      <c r="N31" s="128" t="s">
        <v>186</v>
      </c>
      <c r="O31" s="126">
        <v>29</v>
      </c>
      <c r="P31" s="127"/>
    </row>
    <row r="32" spans="1:16" ht="25.5" x14ac:dyDescent="0.25">
      <c r="A32" s="114"/>
      <c r="B32" s="115">
        <v>30</v>
      </c>
      <c r="C32" s="125" t="s">
        <v>139</v>
      </c>
      <c r="D32" s="336">
        <v>4</v>
      </c>
      <c r="E32" s="337"/>
      <c r="F32" s="336">
        <v>12</v>
      </c>
      <c r="G32" s="337"/>
      <c r="H32" s="300">
        <v>20</v>
      </c>
      <c r="I32" s="301"/>
      <c r="J32" s="336">
        <v>76.7</v>
      </c>
      <c r="K32" s="337"/>
      <c r="L32" s="338">
        <v>37.799999999999997</v>
      </c>
      <c r="M32" s="339"/>
      <c r="N32" s="128" t="s">
        <v>140</v>
      </c>
      <c r="O32" s="126">
        <v>30</v>
      </c>
      <c r="P32" s="127"/>
    </row>
    <row r="33" spans="1:29" ht="15" customHeight="1" x14ac:dyDescent="0.25">
      <c r="A33" s="114"/>
      <c r="B33" s="115">
        <v>31</v>
      </c>
      <c r="C33" s="125" t="s">
        <v>141</v>
      </c>
      <c r="D33" s="336">
        <v>2695</v>
      </c>
      <c r="E33" s="337"/>
      <c r="F33" s="336">
        <v>7795</v>
      </c>
      <c r="G33" s="337"/>
      <c r="H33" s="300">
        <v>28207.5</v>
      </c>
      <c r="I33" s="301"/>
      <c r="J33" s="336">
        <v>235594</v>
      </c>
      <c r="K33" s="337"/>
      <c r="L33" s="338">
        <v>109525</v>
      </c>
      <c r="M33" s="339"/>
      <c r="N33" s="128" t="s">
        <v>142</v>
      </c>
      <c r="O33" s="126">
        <v>31</v>
      </c>
      <c r="P33" s="127"/>
    </row>
    <row r="34" spans="1:29" ht="17.25" customHeight="1" x14ac:dyDescent="0.25">
      <c r="A34" s="114"/>
      <c r="B34" s="115">
        <v>32</v>
      </c>
      <c r="C34" s="125" t="s">
        <v>143</v>
      </c>
      <c r="D34" s="336">
        <v>63</v>
      </c>
      <c r="E34" s="337"/>
      <c r="F34" s="336">
        <v>282</v>
      </c>
      <c r="G34" s="337"/>
      <c r="H34" s="300">
        <v>1150.9000000000001</v>
      </c>
      <c r="I34" s="301"/>
      <c r="J34" s="336">
        <v>20403.8</v>
      </c>
      <c r="K34" s="337"/>
      <c r="L34" s="338">
        <v>10514.3</v>
      </c>
      <c r="M34" s="339"/>
      <c r="N34" s="128" t="s">
        <v>144</v>
      </c>
      <c r="O34" s="126">
        <v>32</v>
      </c>
      <c r="P34" s="127"/>
    </row>
    <row r="35" spans="1:29" ht="24" customHeight="1" x14ac:dyDescent="0.25">
      <c r="A35" s="114"/>
      <c r="B35" s="115">
        <v>33</v>
      </c>
      <c r="C35" s="122" t="s">
        <v>145</v>
      </c>
      <c r="D35" s="321">
        <v>169</v>
      </c>
      <c r="E35" s="322"/>
      <c r="F35" s="321">
        <v>334</v>
      </c>
      <c r="G35" s="322"/>
      <c r="H35" s="323">
        <v>534.6</v>
      </c>
      <c r="I35" s="324"/>
      <c r="J35" s="321">
        <v>3207.9</v>
      </c>
      <c r="K35" s="322"/>
      <c r="L35" s="325">
        <v>2001.1</v>
      </c>
      <c r="M35" s="326"/>
      <c r="N35" s="128" t="s">
        <v>185</v>
      </c>
      <c r="O35" s="126">
        <v>33</v>
      </c>
      <c r="P35" s="127"/>
    </row>
    <row r="36" spans="1:29" ht="27.6" customHeight="1" x14ac:dyDescent="0.25">
      <c r="A36" s="137" t="s">
        <v>6</v>
      </c>
      <c r="B36" s="138"/>
      <c r="C36" s="139" t="s">
        <v>146</v>
      </c>
      <c r="D36" s="328">
        <v>7</v>
      </c>
      <c r="E36" s="329"/>
      <c r="F36" s="330">
        <v>2112</v>
      </c>
      <c r="G36" s="330"/>
      <c r="H36" s="331">
        <v>26140.6</v>
      </c>
      <c r="I36" s="331"/>
      <c r="J36" s="330">
        <v>339768.6</v>
      </c>
      <c r="K36" s="330"/>
      <c r="L36" s="330">
        <v>167017.5</v>
      </c>
      <c r="M36" s="330"/>
      <c r="N36" s="140" t="s">
        <v>147</v>
      </c>
      <c r="O36" s="141">
        <v>35</v>
      </c>
      <c r="P36" s="142" t="s">
        <v>148</v>
      </c>
    </row>
    <row r="37" spans="1:29" ht="18" customHeight="1" x14ac:dyDescent="0.25">
      <c r="A37" s="131" t="s">
        <v>67</v>
      </c>
      <c r="B37" s="132"/>
      <c r="C37" s="133" t="s">
        <v>149</v>
      </c>
      <c r="D37" s="332">
        <v>383</v>
      </c>
      <c r="E37" s="333"/>
      <c r="F37" s="334">
        <v>922</v>
      </c>
      <c r="G37" s="334"/>
      <c r="H37" s="335">
        <v>4540.3</v>
      </c>
      <c r="I37" s="335"/>
      <c r="J37" s="334">
        <v>37466.300000000003</v>
      </c>
      <c r="K37" s="334"/>
      <c r="L37" s="330">
        <v>17162.400000000001</v>
      </c>
      <c r="M37" s="330"/>
      <c r="N37" s="143" t="s">
        <v>150</v>
      </c>
      <c r="O37" s="144">
        <v>36</v>
      </c>
      <c r="P37" s="145" t="s">
        <v>151</v>
      </c>
    </row>
    <row r="38" spans="1:29" s="153" customFormat="1" ht="14.45" customHeight="1" x14ac:dyDescent="0.25">
      <c r="A38" s="147"/>
      <c r="B38" s="148"/>
      <c r="C38" s="149" t="s">
        <v>71</v>
      </c>
      <c r="D38" s="327">
        <v>15608</v>
      </c>
      <c r="E38" s="327"/>
      <c r="F38" s="327">
        <v>65496</v>
      </c>
      <c r="G38" s="327"/>
      <c r="H38" s="327">
        <v>276817.7</v>
      </c>
      <c r="I38" s="327"/>
      <c r="J38" s="327">
        <v>2692920.0999999996</v>
      </c>
      <c r="K38" s="327"/>
      <c r="L38" s="327">
        <v>1310889.0999999999</v>
      </c>
      <c r="M38" s="327"/>
      <c r="N38" s="150" t="s">
        <v>72</v>
      </c>
      <c r="O38" s="151"/>
      <c r="P38" s="152"/>
      <c r="Q38" s="146"/>
    </row>
    <row r="39" spans="1:29" s="153" customFormat="1" ht="18" customHeight="1" x14ac:dyDescent="0.25">
      <c r="A39" s="155"/>
      <c r="B39" s="155"/>
      <c r="D39" s="156"/>
      <c r="E39" s="157"/>
      <c r="F39" s="157"/>
      <c r="G39" s="157"/>
      <c r="H39" s="157"/>
      <c r="I39" s="157"/>
      <c r="J39" s="157"/>
      <c r="L39" s="158"/>
      <c r="P39" s="158"/>
      <c r="R39" s="154"/>
      <c r="S39" s="154"/>
      <c r="T39" s="154"/>
      <c r="U39" s="154"/>
      <c r="V39" s="154"/>
      <c r="W39" s="154"/>
      <c r="X39" s="154"/>
      <c r="Y39" s="154"/>
      <c r="Z39" s="154"/>
      <c r="AA39" s="154"/>
      <c r="AB39" s="154"/>
      <c r="AC39" s="154"/>
    </row>
    <row r="40" spans="1:29" s="153" customFormat="1" ht="18" customHeight="1" x14ac:dyDescent="0.25">
      <c r="A40" s="155"/>
      <c r="B40" s="155"/>
      <c r="C40" s="155"/>
      <c r="E40" s="159"/>
      <c r="F40" s="159"/>
      <c r="G40" s="159"/>
      <c r="H40" s="159"/>
      <c r="I40" s="159"/>
      <c r="J40" s="159"/>
      <c r="K40" s="159"/>
      <c r="L40" s="159"/>
      <c r="M40" s="159"/>
      <c r="P40" s="158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</row>
    <row r="41" spans="1:29" ht="13.5" customHeight="1" x14ac:dyDescent="0.3">
      <c r="K41" s="163"/>
      <c r="L41" s="164"/>
      <c r="M41" s="118"/>
    </row>
    <row r="42" spans="1:29" x14ac:dyDescent="0.3">
      <c r="C42" s="165"/>
      <c r="K42" s="163"/>
      <c r="L42" s="121"/>
      <c r="M42" s="121"/>
    </row>
    <row r="43" spans="1:29" x14ac:dyDescent="0.3">
      <c r="C43" s="166"/>
      <c r="K43" s="167"/>
      <c r="L43" s="121"/>
      <c r="M43" s="121"/>
    </row>
    <row r="44" spans="1:29" x14ac:dyDescent="0.3">
      <c r="C44" s="166"/>
      <c r="K44" s="163"/>
      <c r="L44" s="118"/>
      <c r="M44" s="118"/>
    </row>
    <row r="45" spans="1:29" x14ac:dyDescent="0.3">
      <c r="C45" s="165"/>
      <c r="K45" s="163"/>
      <c r="L45" s="118"/>
      <c r="M45" s="118"/>
    </row>
    <row r="46" spans="1:29" x14ac:dyDescent="0.3">
      <c r="C46" s="166"/>
      <c r="K46" s="167"/>
      <c r="L46" s="118"/>
      <c r="M46" s="118"/>
    </row>
    <row r="47" spans="1:29" x14ac:dyDescent="0.3">
      <c r="C47" s="165"/>
      <c r="K47" s="163"/>
      <c r="L47" s="118"/>
      <c r="M47" s="118"/>
    </row>
    <row r="48" spans="1:29" x14ac:dyDescent="0.3">
      <c r="C48" s="165"/>
      <c r="K48" s="163"/>
      <c r="L48" s="118"/>
      <c r="M48" s="118"/>
    </row>
    <row r="49" spans="3:13" x14ac:dyDescent="0.3">
      <c r="C49" s="165"/>
      <c r="M49" s="118"/>
    </row>
    <row r="50" spans="3:13" x14ac:dyDescent="0.3">
      <c r="C50" s="168"/>
      <c r="K50" s="167"/>
      <c r="L50" s="118"/>
      <c r="M50" s="118"/>
    </row>
    <row r="51" spans="3:13" x14ac:dyDescent="0.3">
      <c r="L51" s="126"/>
      <c r="M51" s="126"/>
    </row>
    <row r="52" spans="3:13" x14ac:dyDescent="0.3">
      <c r="K52" s="163"/>
    </row>
  </sheetData>
  <mergeCells count="166">
    <mergeCell ref="D9:E9"/>
    <mergeCell ref="F9:G9"/>
    <mergeCell ref="H9:I9"/>
    <mergeCell ref="J9:K9"/>
    <mergeCell ref="L9:M9"/>
    <mergeCell ref="D10:E10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H7:H8"/>
    <mergeCell ref="G7:G8"/>
    <mergeCell ref="J7:J8"/>
    <mergeCell ref="K7:K8"/>
    <mergeCell ref="L7:L8"/>
    <mergeCell ref="M7:M8"/>
    <mergeCell ref="I7:I8"/>
    <mergeCell ref="F10:G10"/>
    <mergeCell ref="H10:I10"/>
    <mergeCell ref="D14:E14"/>
    <mergeCell ref="F14:G14"/>
    <mergeCell ref="H14:I14"/>
    <mergeCell ref="J14:K14"/>
    <mergeCell ref="L14:M14"/>
    <mergeCell ref="D13:E13"/>
    <mergeCell ref="F13:G13"/>
    <mergeCell ref="H13:I13"/>
    <mergeCell ref="J13:K13"/>
    <mergeCell ref="L13:M13"/>
    <mergeCell ref="J10:K10"/>
    <mergeCell ref="L10:M10"/>
    <mergeCell ref="D11:E11"/>
    <mergeCell ref="F11:G11"/>
    <mergeCell ref="H11:I11"/>
    <mergeCell ref="D12:E12"/>
    <mergeCell ref="F12:G12"/>
    <mergeCell ref="H12:I12"/>
    <mergeCell ref="J12:K12"/>
    <mergeCell ref="L12:M12"/>
    <mergeCell ref="J11:K11"/>
    <mergeCell ref="L11:M11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5:E35"/>
    <mergeCell ref="F35:G35"/>
    <mergeCell ref="H35:I35"/>
    <mergeCell ref="J35:K35"/>
    <mergeCell ref="L35:M35"/>
    <mergeCell ref="D38:E38"/>
    <mergeCell ref="F38:G38"/>
    <mergeCell ref="H38:I38"/>
    <mergeCell ref="J38:K38"/>
    <mergeCell ref="L38:M38"/>
    <mergeCell ref="D36:E36"/>
    <mergeCell ref="F36:G36"/>
    <mergeCell ref="H36:I36"/>
    <mergeCell ref="J36:K36"/>
    <mergeCell ref="L36:M36"/>
    <mergeCell ref="D37:E37"/>
    <mergeCell ref="F37:G37"/>
    <mergeCell ref="H37:I37"/>
    <mergeCell ref="J37:K37"/>
    <mergeCell ref="L37:M37"/>
  </mergeCells>
  <printOptions horizontalCentered="1" verticalCentered="1"/>
  <pageMargins left="0.7" right="0.7" top="0.19" bottom="0.19" header="0.5" footer="0.51"/>
  <pageSetup paperSize="9" scale="95" orientation="landscape" r:id="rId1"/>
  <rowBreaks count="1" manualBreakCount="1">
    <brk id="23" max="15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113"/>
  <sheetViews>
    <sheetView view="pageBreakPreview" zoomScaleNormal="100" zoomScaleSheetLayoutView="100" workbookViewId="0">
      <selection activeCell="L38" sqref="L38:M38"/>
    </sheetView>
  </sheetViews>
  <sheetFormatPr defaultColWidth="9.140625" defaultRowHeight="18.75" x14ac:dyDescent="0.3"/>
  <cols>
    <col min="1" max="2" width="2.7109375" style="115" customWidth="1"/>
    <col min="3" max="3" width="30.7109375" style="128" customWidth="1"/>
    <col min="4" max="4" width="5.85546875" style="160" customWidth="1"/>
    <col min="5" max="8" width="5.85546875" style="161" customWidth="1"/>
    <col min="9" max="9" width="5.85546875" style="162" customWidth="1"/>
    <col min="10" max="10" width="5.85546875" style="120" customWidth="1"/>
    <col min="11" max="11" width="5.85546875" style="128" customWidth="1"/>
    <col min="12" max="13" width="5.85546875" style="129" customWidth="1"/>
    <col min="14" max="14" width="30.7109375" style="120" customWidth="1"/>
    <col min="15" max="15" width="4.5703125" style="120" customWidth="1"/>
    <col min="16" max="16" width="3.140625" style="120" customWidth="1"/>
    <col min="17" max="16384" width="9.140625" style="120"/>
  </cols>
  <sheetData>
    <row r="1" spans="1:16" s="2" customFormat="1" ht="15.6" customHeight="1" x14ac:dyDescent="0.25">
      <c r="A1" s="106" t="s">
        <v>174</v>
      </c>
      <c r="B1" s="59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P1" s="11" t="s">
        <v>175</v>
      </c>
    </row>
    <row r="2" spans="1:16" s="2" customFormat="1" ht="13.15" customHeight="1" x14ac:dyDescent="0.25">
      <c r="A2" s="281" t="s">
        <v>332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</row>
    <row r="3" spans="1:16" s="2" customFormat="1" x14ac:dyDescent="0.25">
      <c r="A3" s="1"/>
      <c r="B3" s="1"/>
      <c r="D3" s="282" t="s">
        <v>259</v>
      </c>
      <c r="E3" s="282"/>
      <c r="F3" s="282"/>
      <c r="G3" s="282"/>
      <c r="H3" s="282"/>
      <c r="I3" s="282"/>
      <c r="J3" s="282"/>
      <c r="K3" s="282"/>
      <c r="L3" s="282"/>
      <c r="M3" s="282"/>
      <c r="O3" s="68"/>
    </row>
    <row r="4" spans="1:16" s="2" customFormat="1" x14ac:dyDescent="0.25">
      <c r="A4" s="1"/>
      <c r="B4" s="1"/>
      <c r="D4" s="283" t="s">
        <v>260</v>
      </c>
      <c r="E4" s="283"/>
      <c r="F4" s="283"/>
      <c r="G4" s="283"/>
      <c r="H4" s="283"/>
      <c r="I4" s="283"/>
      <c r="J4" s="283"/>
      <c r="K4" s="283"/>
      <c r="L4" s="283"/>
      <c r="M4" s="283"/>
      <c r="O4" s="68"/>
    </row>
    <row r="5" spans="1:16" s="2" customFormat="1" ht="6.75" customHeight="1" x14ac:dyDescent="0.25">
      <c r="D5" s="283"/>
      <c r="E5" s="283"/>
      <c r="F5" s="283"/>
      <c r="G5" s="283"/>
      <c r="H5" s="283"/>
      <c r="I5" s="283"/>
      <c r="J5" s="283"/>
      <c r="K5" s="283"/>
      <c r="L5" s="283"/>
      <c r="M5" s="283"/>
      <c r="O5" s="64"/>
      <c r="P5" s="85"/>
    </row>
    <row r="6" spans="1:16" s="2" customFormat="1" ht="18" hidden="1" customHeight="1" x14ac:dyDescent="0.25">
      <c r="C6" s="2" t="s">
        <v>85</v>
      </c>
      <c r="O6" s="64"/>
      <c r="P6" s="64"/>
    </row>
    <row r="7" spans="1:16" s="2" customFormat="1" ht="159" customHeight="1" x14ac:dyDescent="0.25">
      <c r="A7" s="101"/>
      <c r="B7" s="102"/>
      <c r="C7" s="102"/>
      <c r="D7" s="271" t="s">
        <v>161</v>
      </c>
      <c r="E7" s="275" t="s">
        <v>253</v>
      </c>
      <c r="F7" s="271" t="s">
        <v>84</v>
      </c>
      <c r="G7" s="275" t="s">
        <v>254</v>
      </c>
      <c r="H7" s="271" t="s">
        <v>262</v>
      </c>
      <c r="I7" s="275" t="s">
        <v>255</v>
      </c>
      <c r="J7" s="271" t="s">
        <v>256</v>
      </c>
      <c r="K7" s="273" t="s">
        <v>261</v>
      </c>
      <c r="L7" s="271" t="s">
        <v>257</v>
      </c>
      <c r="M7" s="275" t="s">
        <v>258</v>
      </c>
      <c r="N7" s="103"/>
      <c r="O7" s="103"/>
      <c r="P7" s="104"/>
    </row>
    <row r="8" spans="1:16" s="2" customFormat="1" ht="15.75" customHeight="1" x14ac:dyDescent="0.25">
      <c r="A8" s="277" t="s">
        <v>96</v>
      </c>
      <c r="B8" s="278"/>
      <c r="C8" s="278"/>
      <c r="D8" s="272"/>
      <c r="E8" s="276"/>
      <c r="F8" s="272"/>
      <c r="G8" s="276"/>
      <c r="H8" s="272"/>
      <c r="I8" s="276"/>
      <c r="J8" s="272"/>
      <c r="K8" s="274"/>
      <c r="L8" s="272"/>
      <c r="M8" s="276"/>
      <c r="N8" s="279" t="s">
        <v>163</v>
      </c>
      <c r="O8" s="279"/>
      <c r="P8" s="280"/>
    </row>
    <row r="9" spans="1:16" ht="15.75" customHeight="1" x14ac:dyDescent="0.25">
      <c r="A9" s="114" t="s">
        <v>97</v>
      </c>
      <c r="C9" s="116" t="s">
        <v>2</v>
      </c>
      <c r="D9" s="346">
        <v>247</v>
      </c>
      <c r="E9" s="346"/>
      <c r="F9" s="346">
        <v>1766</v>
      </c>
      <c r="G9" s="346"/>
      <c r="H9" s="346">
        <v>9044.7000000000007</v>
      </c>
      <c r="I9" s="346"/>
      <c r="J9" s="346">
        <v>101725.3</v>
      </c>
      <c r="K9" s="346"/>
      <c r="L9" s="346">
        <v>68189</v>
      </c>
      <c r="M9" s="346"/>
      <c r="N9" s="117" t="s">
        <v>4</v>
      </c>
      <c r="O9" s="118"/>
      <c r="P9" s="119" t="s">
        <v>98</v>
      </c>
    </row>
    <row r="10" spans="1:16" ht="14.25" customHeight="1" x14ac:dyDescent="0.25">
      <c r="A10" s="114"/>
      <c r="B10" s="121">
        <v>8</v>
      </c>
      <c r="C10" s="122" t="s">
        <v>99</v>
      </c>
      <c r="D10" s="344">
        <v>247</v>
      </c>
      <c r="E10" s="344"/>
      <c r="F10" s="344">
        <v>1766</v>
      </c>
      <c r="G10" s="344"/>
      <c r="H10" s="251">
        <v>9044.7000000000007</v>
      </c>
      <c r="I10" s="251"/>
      <c r="J10" s="344">
        <v>101725.3</v>
      </c>
      <c r="K10" s="344"/>
      <c r="L10" s="344">
        <v>68189</v>
      </c>
      <c r="M10" s="344"/>
      <c r="N10" s="123" t="s">
        <v>100</v>
      </c>
      <c r="O10" s="121">
        <v>8</v>
      </c>
      <c r="P10" s="119"/>
    </row>
    <row r="11" spans="1:16" ht="15" x14ac:dyDescent="0.25">
      <c r="A11" s="114" t="s">
        <v>1</v>
      </c>
      <c r="C11" s="122" t="s">
        <v>7</v>
      </c>
      <c r="D11" s="345">
        <v>16405</v>
      </c>
      <c r="E11" s="345"/>
      <c r="F11" s="345">
        <v>65927</v>
      </c>
      <c r="G11" s="345"/>
      <c r="H11" s="345">
        <v>268786.50000000006</v>
      </c>
      <c r="I11" s="345"/>
      <c r="J11" s="345">
        <v>4576396.5999999987</v>
      </c>
      <c r="K11" s="345"/>
      <c r="L11" s="345">
        <v>1001621.5</v>
      </c>
      <c r="M11" s="345"/>
      <c r="N11" s="124" t="s">
        <v>8</v>
      </c>
      <c r="O11" s="118"/>
      <c r="P11" s="119" t="s">
        <v>5</v>
      </c>
    </row>
    <row r="12" spans="1:16" ht="16.5" customHeight="1" x14ac:dyDescent="0.25">
      <c r="A12" s="114"/>
      <c r="B12" s="115">
        <v>10</v>
      </c>
      <c r="C12" s="125" t="s">
        <v>101</v>
      </c>
      <c r="D12" s="336">
        <v>2258</v>
      </c>
      <c r="E12" s="337"/>
      <c r="F12" s="336">
        <v>11212</v>
      </c>
      <c r="G12" s="337"/>
      <c r="H12" s="300">
        <v>43875.7</v>
      </c>
      <c r="I12" s="301"/>
      <c r="J12" s="336">
        <v>517793.4</v>
      </c>
      <c r="K12" s="337"/>
      <c r="L12" s="338">
        <v>183607.6</v>
      </c>
      <c r="M12" s="339"/>
      <c r="N12" s="123" t="s">
        <v>102</v>
      </c>
      <c r="O12" s="126">
        <v>10</v>
      </c>
      <c r="P12" s="127"/>
    </row>
    <row r="13" spans="1:16" ht="16.5" customHeight="1" x14ac:dyDescent="0.25">
      <c r="A13" s="114"/>
      <c r="B13" s="115">
        <v>11</v>
      </c>
      <c r="C13" s="125" t="s">
        <v>103</v>
      </c>
      <c r="D13" s="336">
        <v>48</v>
      </c>
      <c r="E13" s="337"/>
      <c r="F13" s="336">
        <v>667</v>
      </c>
      <c r="G13" s="337"/>
      <c r="H13" s="300">
        <v>2722.4</v>
      </c>
      <c r="I13" s="301"/>
      <c r="J13" s="336">
        <v>24673.5</v>
      </c>
      <c r="K13" s="337"/>
      <c r="L13" s="338">
        <v>11609.9</v>
      </c>
      <c r="M13" s="339"/>
      <c r="N13" s="123" t="s">
        <v>104</v>
      </c>
      <c r="O13" s="126">
        <v>11</v>
      </c>
      <c r="P13" s="127"/>
    </row>
    <row r="14" spans="1:16" ht="16.5" customHeight="1" x14ac:dyDescent="0.25">
      <c r="A14" s="114"/>
      <c r="B14" s="115">
        <v>12</v>
      </c>
      <c r="C14" s="125" t="s">
        <v>105</v>
      </c>
      <c r="D14" s="336">
        <v>19</v>
      </c>
      <c r="E14" s="337"/>
      <c r="F14" s="336">
        <v>193</v>
      </c>
      <c r="G14" s="337"/>
      <c r="H14" s="300">
        <v>3875.1</v>
      </c>
      <c r="I14" s="301"/>
      <c r="J14" s="336">
        <v>97530.2</v>
      </c>
      <c r="K14" s="337"/>
      <c r="L14" s="338">
        <v>88964.4</v>
      </c>
      <c r="M14" s="339"/>
      <c r="N14" s="128" t="s">
        <v>106</v>
      </c>
      <c r="O14" s="126">
        <v>12</v>
      </c>
      <c r="P14" s="127"/>
    </row>
    <row r="15" spans="1:16" ht="16.5" customHeight="1" x14ac:dyDescent="0.25">
      <c r="A15" s="114"/>
      <c r="B15" s="115">
        <v>13</v>
      </c>
      <c r="C15" s="125" t="s">
        <v>107</v>
      </c>
      <c r="D15" s="336">
        <v>424</v>
      </c>
      <c r="E15" s="337"/>
      <c r="F15" s="336">
        <v>1621</v>
      </c>
      <c r="G15" s="337"/>
      <c r="H15" s="300">
        <v>4572.5</v>
      </c>
      <c r="I15" s="301"/>
      <c r="J15" s="336">
        <v>31948.9</v>
      </c>
      <c r="K15" s="337"/>
      <c r="L15" s="338">
        <v>5238</v>
      </c>
      <c r="M15" s="339"/>
      <c r="N15" s="128" t="s">
        <v>108</v>
      </c>
      <c r="O15" s="126">
        <v>13</v>
      </c>
      <c r="P15" s="127"/>
    </row>
    <row r="16" spans="1:16" ht="16.5" customHeight="1" x14ac:dyDescent="0.25">
      <c r="A16" s="114"/>
      <c r="B16" s="115">
        <v>14</v>
      </c>
      <c r="C16" s="125" t="s">
        <v>109</v>
      </c>
      <c r="D16" s="336">
        <v>2058</v>
      </c>
      <c r="E16" s="337"/>
      <c r="F16" s="336">
        <v>10853</v>
      </c>
      <c r="G16" s="337"/>
      <c r="H16" s="300">
        <v>40433</v>
      </c>
      <c r="I16" s="301"/>
      <c r="J16" s="336">
        <v>89719.6</v>
      </c>
      <c r="K16" s="337"/>
      <c r="L16" s="338">
        <v>43937</v>
      </c>
      <c r="M16" s="339"/>
      <c r="N16" s="128" t="s">
        <v>110</v>
      </c>
      <c r="O16" s="129">
        <v>14</v>
      </c>
      <c r="P16" s="127"/>
    </row>
    <row r="17" spans="1:16" ht="26.25" customHeight="1" x14ac:dyDescent="0.25">
      <c r="A17" s="114"/>
      <c r="B17" s="115">
        <v>15</v>
      </c>
      <c r="C17" s="125" t="s">
        <v>111</v>
      </c>
      <c r="D17" s="336">
        <v>466</v>
      </c>
      <c r="E17" s="337"/>
      <c r="F17" s="336">
        <v>1985</v>
      </c>
      <c r="G17" s="337"/>
      <c r="H17" s="300">
        <v>7173.6</v>
      </c>
      <c r="I17" s="301"/>
      <c r="J17" s="336">
        <v>46348.9</v>
      </c>
      <c r="K17" s="337"/>
      <c r="L17" s="338">
        <v>23044.9</v>
      </c>
      <c r="M17" s="339"/>
      <c r="N17" s="128" t="s">
        <v>112</v>
      </c>
      <c r="O17" s="126">
        <v>15</v>
      </c>
      <c r="P17" s="127"/>
    </row>
    <row r="18" spans="1:16" ht="26.25" customHeight="1" x14ac:dyDescent="0.25">
      <c r="A18" s="114"/>
      <c r="B18" s="115">
        <v>16</v>
      </c>
      <c r="C18" s="125" t="s">
        <v>113</v>
      </c>
      <c r="D18" s="336">
        <v>588</v>
      </c>
      <c r="E18" s="337"/>
      <c r="F18" s="336">
        <v>1759</v>
      </c>
      <c r="G18" s="337"/>
      <c r="H18" s="300">
        <v>4704</v>
      </c>
      <c r="I18" s="301"/>
      <c r="J18" s="336">
        <v>2308306</v>
      </c>
      <c r="K18" s="337"/>
      <c r="L18" s="338">
        <v>10133.9</v>
      </c>
      <c r="M18" s="339"/>
      <c r="N18" s="128" t="s">
        <v>114</v>
      </c>
      <c r="O18" s="126">
        <v>16</v>
      </c>
      <c r="P18" s="127"/>
    </row>
    <row r="19" spans="1:16" ht="26.25" customHeight="1" x14ac:dyDescent="0.25">
      <c r="A19" s="114"/>
      <c r="B19" s="115">
        <v>17</v>
      </c>
      <c r="C19" s="125" t="s">
        <v>115</v>
      </c>
      <c r="D19" s="336">
        <v>93</v>
      </c>
      <c r="E19" s="337"/>
      <c r="F19" s="336">
        <v>883</v>
      </c>
      <c r="G19" s="337"/>
      <c r="H19" s="300">
        <v>5450.3</v>
      </c>
      <c r="I19" s="301"/>
      <c r="J19" s="336">
        <v>53166.8</v>
      </c>
      <c r="K19" s="337"/>
      <c r="L19" s="338">
        <v>19483.599999999999</v>
      </c>
      <c r="M19" s="339"/>
      <c r="N19" s="128" t="s">
        <v>116</v>
      </c>
      <c r="O19" s="126">
        <v>17</v>
      </c>
      <c r="P19" s="127"/>
    </row>
    <row r="20" spans="1:16" ht="26.25" customHeight="1" x14ac:dyDescent="0.25">
      <c r="A20" s="114"/>
      <c r="B20" s="115">
        <v>18</v>
      </c>
      <c r="C20" s="125" t="s">
        <v>117</v>
      </c>
      <c r="D20" s="336">
        <v>244</v>
      </c>
      <c r="E20" s="337"/>
      <c r="F20" s="336">
        <v>1186</v>
      </c>
      <c r="G20" s="337"/>
      <c r="H20" s="300">
        <v>5991.6</v>
      </c>
      <c r="I20" s="301"/>
      <c r="J20" s="336">
        <v>39042.300000000003</v>
      </c>
      <c r="K20" s="337"/>
      <c r="L20" s="338">
        <v>21778.2</v>
      </c>
      <c r="M20" s="339"/>
      <c r="N20" s="128" t="s">
        <v>118</v>
      </c>
      <c r="O20" s="126">
        <v>18</v>
      </c>
      <c r="P20" s="127"/>
    </row>
    <row r="21" spans="1:16" ht="26.25" customHeight="1" x14ac:dyDescent="0.25">
      <c r="A21" s="114"/>
      <c r="B21" s="115">
        <v>19</v>
      </c>
      <c r="C21" s="130" t="s">
        <v>119</v>
      </c>
      <c r="D21" s="336">
        <v>25</v>
      </c>
      <c r="E21" s="337"/>
      <c r="F21" s="336">
        <v>128</v>
      </c>
      <c r="G21" s="337"/>
      <c r="H21" s="300">
        <v>654.70000000000005</v>
      </c>
      <c r="I21" s="301"/>
      <c r="J21" s="336">
        <v>259.60000000000002</v>
      </c>
      <c r="K21" s="337"/>
      <c r="L21" s="338">
        <v>26.2</v>
      </c>
      <c r="M21" s="339"/>
      <c r="N21" s="128" t="s">
        <v>120</v>
      </c>
      <c r="O21" s="126">
        <v>19</v>
      </c>
      <c r="P21" s="127"/>
    </row>
    <row r="22" spans="1:16" ht="30" customHeight="1" x14ac:dyDescent="0.25">
      <c r="A22" s="114"/>
      <c r="B22" s="115">
        <v>20</v>
      </c>
      <c r="C22" s="122" t="s">
        <v>121</v>
      </c>
      <c r="D22" s="336">
        <v>151</v>
      </c>
      <c r="E22" s="337"/>
      <c r="F22" s="336">
        <v>910</v>
      </c>
      <c r="G22" s="337"/>
      <c r="H22" s="300">
        <v>4309.7</v>
      </c>
      <c r="I22" s="301"/>
      <c r="J22" s="336">
        <v>41358.800000000003</v>
      </c>
      <c r="K22" s="337"/>
      <c r="L22" s="338">
        <v>14765.2</v>
      </c>
      <c r="M22" s="339"/>
      <c r="N22" s="128" t="s">
        <v>122</v>
      </c>
      <c r="O22" s="126">
        <v>20</v>
      </c>
      <c r="P22" s="127"/>
    </row>
    <row r="23" spans="1:16" ht="25.5" customHeight="1" x14ac:dyDescent="0.25">
      <c r="A23" s="131"/>
      <c r="B23" s="132">
        <v>21</v>
      </c>
      <c r="C23" s="133" t="s">
        <v>123</v>
      </c>
      <c r="D23" s="340">
        <v>8</v>
      </c>
      <c r="E23" s="341"/>
      <c r="F23" s="340">
        <v>1118</v>
      </c>
      <c r="G23" s="341"/>
      <c r="H23" s="304">
        <v>8142.7</v>
      </c>
      <c r="I23" s="305"/>
      <c r="J23" s="340">
        <v>81647</v>
      </c>
      <c r="K23" s="341"/>
      <c r="L23" s="342">
        <v>63057.3</v>
      </c>
      <c r="M23" s="343"/>
      <c r="N23" s="134" t="s">
        <v>124</v>
      </c>
      <c r="O23" s="135">
        <v>21</v>
      </c>
      <c r="P23" s="136"/>
    </row>
    <row r="24" spans="1:16" ht="25.5" customHeight="1" x14ac:dyDescent="0.25">
      <c r="A24" s="114"/>
      <c r="B24" s="115">
        <v>22</v>
      </c>
      <c r="C24" s="125" t="s">
        <v>125</v>
      </c>
      <c r="D24" s="336">
        <v>192</v>
      </c>
      <c r="E24" s="337"/>
      <c r="F24" s="336">
        <v>2008</v>
      </c>
      <c r="G24" s="337"/>
      <c r="H24" s="300">
        <v>8943.1</v>
      </c>
      <c r="I24" s="301"/>
      <c r="J24" s="336">
        <v>107988.9</v>
      </c>
      <c r="K24" s="337"/>
      <c r="L24" s="338">
        <v>33749.300000000003</v>
      </c>
      <c r="M24" s="339"/>
      <c r="N24" s="128" t="s">
        <v>126</v>
      </c>
      <c r="O24" s="126">
        <v>22</v>
      </c>
      <c r="P24" s="127"/>
    </row>
    <row r="25" spans="1:16" ht="25.5" customHeight="1" x14ac:dyDescent="0.25">
      <c r="A25" s="114"/>
      <c r="B25" s="115">
        <v>23</v>
      </c>
      <c r="C25" s="125" t="s">
        <v>127</v>
      </c>
      <c r="D25" s="336">
        <v>1895</v>
      </c>
      <c r="E25" s="337"/>
      <c r="F25" s="336">
        <v>11821</v>
      </c>
      <c r="G25" s="337"/>
      <c r="H25" s="300">
        <v>65849.3</v>
      </c>
      <c r="I25" s="301"/>
      <c r="J25" s="336">
        <v>660847.30000000005</v>
      </c>
      <c r="K25" s="337"/>
      <c r="L25" s="338">
        <v>289586.8</v>
      </c>
      <c r="M25" s="339"/>
      <c r="N25" s="128" t="s">
        <v>128</v>
      </c>
      <c r="O25" s="126">
        <v>23</v>
      </c>
      <c r="P25" s="127"/>
    </row>
    <row r="26" spans="1:16" ht="14.25" customHeight="1" x14ac:dyDescent="0.25">
      <c r="A26" s="114"/>
      <c r="B26" s="115">
        <v>24</v>
      </c>
      <c r="C26" s="125" t="s">
        <v>129</v>
      </c>
      <c r="D26" s="336">
        <v>32</v>
      </c>
      <c r="E26" s="337"/>
      <c r="F26" s="336">
        <v>244</v>
      </c>
      <c r="G26" s="337"/>
      <c r="H26" s="300">
        <v>888.2</v>
      </c>
      <c r="I26" s="301"/>
      <c r="J26" s="336">
        <v>4436.3999999999996</v>
      </c>
      <c r="K26" s="337"/>
      <c r="L26" s="338">
        <v>1386</v>
      </c>
      <c r="M26" s="339"/>
      <c r="N26" s="128" t="s">
        <v>130</v>
      </c>
      <c r="O26" s="126">
        <v>24</v>
      </c>
      <c r="P26" s="127"/>
    </row>
    <row r="27" spans="1:16" ht="38.25" customHeight="1" x14ac:dyDescent="0.25">
      <c r="A27" s="114"/>
      <c r="B27" s="115">
        <v>25</v>
      </c>
      <c r="C27" s="125" t="s">
        <v>131</v>
      </c>
      <c r="D27" s="336">
        <v>4518</v>
      </c>
      <c r="E27" s="337"/>
      <c r="F27" s="336">
        <v>8227</v>
      </c>
      <c r="G27" s="337"/>
      <c r="H27" s="300">
        <v>21676.799999999999</v>
      </c>
      <c r="I27" s="301"/>
      <c r="J27" s="336">
        <v>216355.7</v>
      </c>
      <c r="K27" s="337"/>
      <c r="L27" s="338">
        <v>89316.4</v>
      </c>
      <c r="M27" s="339"/>
      <c r="N27" s="128" t="s">
        <v>132</v>
      </c>
      <c r="O27" s="126">
        <v>25</v>
      </c>
      <c r="P27" s="127"/>
    </row>
    <row r="28" spans="1:16" ht="26.25" customHeight="1" x14ac:dyDescent="0.25">
      <c r="A28" s="114"/>
      <c r="B28" s="115">
        <v>26</v>
      </c>
      <c r="C28" s="125" t="s">
        <v>133</v>
      </c>
      <c r="D28" s="336">
        <v>49</v>
      </c>
      <c r="E28" s="337"/>
      <c r="F28" s="336">
        <v>206</v>
      </c>
      <c r="G28" s="337"/>
      <c r="H28" s="300">
        <v>473.6</v>
      </c>
      <c r="I28" s="301"/>
      <c r="J28" s="336">
        <v>109.9</v>
      </c>
      <c r="K28" s="337"/>
      <c r="L28" s="338">
        <v>16.600000000000001</v>
      </c>
      <c r="M28" s="339"/>
      <c r="N28" s="128" t="s">
        <v>134</v>
      </c>
      <c r="O28" s="126">
        <v>26</v>
      </c>
      <c r="P28" s="127"/>
    </row>
    <row r="29" spans="1:16" ht="16.5" customHeight="1" x14ac:dyDescent="0.25">
      <c r="A29" s="114"/>
      <c r="B29" s="115">
        <v>27</v>
      </c>
      <c r="C29" s="125" t="s">
        <v>135</v>
      </c>
      <c r="D29" s="336">
        <v>62</v>
      </c>
      <c r="E29" s="337"/>
      <c r="F29" s="336">
        <v>482</v>
      </c>
      <c r="G29" s="337"/>
      <c r="H29" s="300">
        <v>1557.2</v>
      </c>
      <c r="I29" s="301"/>
      <c r="J29" s="336">
        <v>16634.5</v>
      </c>
      <c r="K29" s="337"/>
      <c r="L29" s="338">
        <v>10356.4</v>
      </c>
      <c r="M29" s="339"/>
      <c r="N29" s="128" t="s">
        <v>136</v>
      </c>
      <c r="O29" s="126">
        <v>27</v>
      </c>
      <c r="P29" s="127"/>
    </row>
    <row r="30" spans="1:16" ht="25.5" customHeight="1" x14ac:dyDescent="0.25">
      <c r="A30" s="114"/>
      <c r="B30" s="115">
        <v>28</v>
      </c>
      <c r="C30" s="125" t="s">
        <v>137</v>
      </c>
      <c r="D30" s="336">
        <v>44</v>
      </c>
      <c r="E30" s="337"/>
      <c r="F30" s="336">
        <v>586</v>
      </c>
      <c r="G30" s="337"/>
      <c r="H30" s="300">
        <v>2984.7</v>
      </c>
      <c r="I30" s="301"/>
      <c r="J30" s="336">
        <v>31036.3</v>
      </c>
      <c r="K30" s="337"/>
      <c r="L30" s="338">
        <v>21574</v>
      </c>
      <c r="M30" s="339"/>
      <c r="N30" s="128" t="s">
        <v>170</v>
      </c>
      <c r="O30" s="126">
        <v>28</v>
      </c>
      <c r="P30" s="127"/>
    </row>
    <row r="31" spans="1:16" ht="25.5" customHeight="1" x14ac:dyDescent="0.25">
      <c r="A31" s="114"/>
      <c r="B31" s="115">
        <v>29</v>
      </c>
      <c r="C31" s="125" t="s">
        <v>229</v>
      </c>
      <c r="D31" s="336">
        <v>23</v>
      </c>
      <c r="E31" s="347"/>
      <c r="F31" s="336">
        <v>127</v>
      </c>
      <c r="G31" s="347"/>
      <c r="H31" s="300">
        <v>485.2</v>
      </c>
      <c r="I31" s="347"/>
      <c r="J31" s="336">
        <v>1740.3</v>
      </c>
      <c r="K31" s="347"/>
      <c r="L31" s="338">
        <v>671.3</v>
      </c>
      <c r="M31" s="347"/>
      <c r="N31" s="128" t="s">
        <v>232</v>
      </c>
      <c r="O31" s="126">
        <v>29</v>
      </c>
      <c r="P31" s="127"/>
    </row>
    <row r="32" spans="1:16" ht="28.5" x14ac:dyDescent="0.25">
      <c r="A32" s="114"/>
      <c r="B32" s="115">
        <v>30</v>
      </c>
      <c r="C32" s="125" t="s">
        <v>230</v>
      </c>
      <c r="D32" s="336" t="s">
        <v>3</v>
      </c>
      <c r="E32" s="347"/>
      <c r="F32" s="336" t="s">
        <v>3</v>
      </c>
      <c r="G32" s="347"/>
      <c r="H32" s="336" t="s">
        <v>3</v>
      </c>
      <c r="I32" s="347"/>
      <c r="J32" s="336" t="s">
        <v>3</v>
      </c>
      <c r="K32" s="347"/>
      <c r="L32" s="336" t="s">
        <v>3</v>
      </c>
      <c r="M32" s="347"/>
      <c r="N32" s="128" t="s">
        <v>231</v>
      </c>
      <c r="O32" s="126">
        <v>30</v>
      </c>
      <c r="P32" s="127"/>
    </row>
    <row r="33" spans="1:30" ht="15" customHeight="1" x14ac:dyDescent="0.25">
      <c r="A33" s="114"/>
      <c r="B33" s="115">
        <v>31</v>
      </c>
      <c r="C33" s="125" t="s">
        <v>141</v>
      </c>
      <c r="D33" s="336">
        <v>2954</v>
      </c>
      <c r="E33" s="337"/>
      <c r="F33" s="336">
        <v>8890</v>
      </c>
      <c r="G33" s="337"/>
      <c r="H33" s="300">
        <v>31573.200000000001</v>
      </c>
      <c r="I33" s="301"/>
      <c r="J33" s="336">
        <v>188916.3</v>
      </c>
      <c r="K33" s="337"/>
      <c r="L33" s="338">
        <v>63314.2</v>
      </c>
      <c r="M33" s="339"/>
      <c r="N33" s="128" t="s">
        <v>142</v>
      </c>
      <c r="O33" s="126">
        <v>31</v>
      </c>
      <c r="P33" s="127"/>
    </row>
    <row r="34" spans="1:30" ht="17.25" customHeight="1" x14ac:dyDescent="0.25">
      <c r="A34" s="114"/>
      <c r="B34" s="115">
        <v>32</v>
      </c>
      <c r="C34" s="125" t="s">
        <v>143</v>
      </c>
      <c r="D34" s="336">
        <v>69</v>
      </c>
      <c r="E34" s="337"/>
      <c r="F34" s="336">
        <v>491</v>
      </c>
      <c r="G34" s="337"/>
      <c r="H34" s="300">
        <v>1910.9</v>
      </c>
      <c r="I34" s="301"/>
      <c r="J34" s="336">
        <v>14574</v>
      </c>
      <c r="K34" s="337"/>
      <c r="L34" s="338">
        <v>4530.2</v>
      </c>
      <c r="M34" s="339"/>
      <c r="N34" s="128" t="s">
        <v>144</v>
      </c>
      <c r="O34" s="126">
        <v>32</v>
      </c>
      <c r="P34" s="127"/>
    </row>
    <row r="35" spans="1:30" ht="25.5" customHeight="1" x14ac:dyDescent="0.25">
      <c r="A35" s="114"/>
      <c r="B35" s="115">
        <v>33</v>
      </c>
      <c r="C35" s="122" t="s">
        <v>145</v>
      </c>
      <c r="D35" s="321">
        <v>185</v>
      </c>
      <c r="E35" s="322"/>
      <c r="F35" s="321">
        <v>330</v>
      </c>
      <c r="G35" s="322"/>
      <c r="H35" s="323">
        <v>539</v>
      </c>
      <c r="I35" s="324"/>
      <c r="J35" s="321">
        <v>1962</v>
      </c>
      <c r="K35" s="322"/>
      <c r="L35" s="325">
        <v>1474.1</v>
      </c>
      <c r="M35" s="326"/>
      <c r="N35" s="128" t="s">
        <v>185</v>
      </c>
      <c r="O35" s="126">
        <v>33</v>
      </c>
      <c r="P35" s="127"/>
    </row>
    <row r="36" spans="1:30" ht="25.5" customHeight="1" x14ac:dyDescent="0.25">
      <c r="A36" s="137" t="s">
        <v>6</v>
      </c>
      <c r="B36" s="138"/>
      <c r="C36" s="139" t="s">
        <v>146</v>
      </c>
      <c r="D36" s="328">
        <v>8</v>
      </c>
      <c r="E36" s="329"/>
      <c r="F36" s="330">
        <v>3352</v>
      </c>
      <c r="G36" s="330"/>
      <c r="H36" s="331">
        <v>29224.5</v>
      </c>
      <c r="I36" s="331"/>
      <c r="J36" s="330">
        <v>409566.9</v>
      </c>
      <c r="K36" s="330"/>
      <c r="L36" s="330">
        <v>220758</v>
      </c>
      <c r="M36" s="330"/>
      <c r="N36" s="140" t="s">
        <v>147</v>
      </c>
      <c r="O36" s="141">
        <v>35</v>
      </c>
      <c r="P36" s="142" t="s">
        <v>148</v>
      </c>
    </row>
    <row r="37" spans="1:30" ht="18" customHeight="1" x14ac:dyDescent="0.25">
      <c r="A37" s="131" t="s">
        <v>67</v>
      </c>
      <c r="B37" s="132"/>
      <c r="C37" s="133" t="s">
        <v>149</v>
      </c>
      <c r="D37" s="332">
        <v>419</v>
      </c>
      <c r="E37" s="333"/>
      <c r="F37" s="334">
        <v>925</v>
      </c>
      <c r="G37" s="334"/>
      <c r="H37" s="335">
        <v>4597.7</v>
      </c>
      <c r="I37" s="335"/>
      <c r="J37" s="334">
        <v>11295.9</v>
      </c>
      <c r="K37" s="334"/>
      <c r="L37" s="330">
        <v>1816</v>
      </c>
      <c r="M37" s="330"/>
      <c r="N37" s="143" t="s">
        <v>150</v>
      </c>
      <c r="O37" s="144">
        <v>36</v>
      </c>
      <c r="P37" s="145" t="s">
        <v>151</v>
      </c>
    </row>
    <row r="38" spans="1:30" s="153" customFormat="1" ht="18" customHeight="1" x14ac:dyDescent="0.25">
      <c r="A38" s="147"/>
      <c r="B38" s="148"/>
      <c r="C38" s="149" t="s">
        <v>71</v>
      </c>
      <c r="D38" s="327">
        <v>17079</v>
      </c>
      <c r="E38" s="327"/>
      <c r="F38" s="327">
        <v>71970</v>
      </c>
      <c r="G38" s="327"/>
      <c r="H38" s="327">
        <v>311653.40000000008</v>
      </c>
      <c r="I38" s="327"/>
      <c r="J38" s="327">
        <v>5098984.6999999983</v>
      </c>
      <c r="K38" s="327"/>
      <c r="L38" s="327">
        <v>1292384.5</v>
      </c>
      <c r="M38" s="327"/>
      <c r="N38" s="150" t="s">
        <v>72</v>
      </c>
      <c r="O38" s="151"/>
      <c r="P38" s="152"/>
      <c r="Q38" s="146"/>
    </row>
    <row r="39" spans="1:30" s="2" customFormat="1" ht="17.100000000000001" customHeight="1" x14ac:dyDescent="0.25">
      <c r="A39" s="2" t="s">
        <v>263</v>
      </c>
      <c r="B39" s="59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60" t="s">
        <v>264</v>
      </c>
      <c r="R39" s="20"/>
      <c r="U39" s="20"/>
      <c r="X39" s="12"/>
    </row>
    <row r="40" spans="1:30" s="153" customFormat="1" ht="18" customHeight="1" x14ac:dyDescent="0.25">
      <c r="A40" s="155"/>
      <c r="B40" s="155"/>
      <c r="C40" s="155"/>
      <c r="E40" s="159"/>
      <c r="F40" s="159"/>
      <c r="G40" s="159"/>
      <c r="H40" s="159"/>
      <c r="I40" s="159"/>
      <c r="J40" s="159"/>
      <c r="K40" s="159"/>
      <c r="L40" s="159"/>
      <c r="M40" s="159"/>
      <c r="P40" s="158"/>
      <c r="R40" s="154"/>
      <c r="S40" s="154"/>
      <c r="T40" s="154"/>
      <c r="U40" s="154"/>
      <c r="V40" s="154"/>
      <c r="W40" s="154"/>
      <c r="X40" s="154"/>
      <c r="Y40" s="154"/>
      <c r="Z40" s="154"/>
      <c r="AA40" s="154"/>
      <c r="AB40" s="154"/>
      <c r="AC40" s="154"/>
      <c r="AD40" s="154"/>
    </row>
    <row r="41" spans="1:30" ht="13.5" customHeight="1" x14ac:dyDescent="0.3">
      <c r="K41" s="163"/>
      <c r="L41" s="164"/>
      <c r="M41" s="118"/>
    </row>
    <row r="42" spans="1:30" x14ac:dyDescent="0.3">
      <c r="C42" s="165"/>
      <c r="K42" s="163"/>
      <c r="L42" s="121"/>
      <c r="M42" s="121"/>
    </row>
    <row r="43" spans="1:30" x14ac:dyDescent="0.3">
      <c r="C43" s="166"/>
      <c r="K43" s="167"/>
      <c r="L43" s="121"/>
      <c r="M43" s="121"/>
    </row>
    <row r="44" spans="1:30" x14ac:dyDescent="0.3">
      <c r="C44" s="166"/>
      <c r="K44" s="163"/>
      <c r="L44" s="118"/>
      <c r="M44" s="118"/>
    </row>
    <row r="45" spans="1:30" x14ac:dyDescent="0.3">
      <c r="C45" s="165"/>
      <c r="K45" s="163"/>
      <c r="L45" s="118"/>
      <c r="M45" s="118"/>
    </row>
    <row r="46" spans="1:30" x14ac:dyDescent="0.3">
      <c r="C46" s="166"/>
      <c r="K46" s="167"/>
      <c r="L46" s="118"/>
      <c r="M46" s="118"/>
    </row>
    <row r="47" spans="1:30" x14ac:dyDescent="0.3">
      <c r="C47" s="165"/>
      <c r="K47" s="163"/>
      <c r="L47" s="118"/>
      <c r="M47" s="118"/>
    </row>
    <row r="48" spans="1:30" x14ac:dyDescent="0.3">
      <c r="C48" s="165"/>
      <c r="K48" s="163"/>
      <c r="L48" s="118"/>
      <c r="M48" s="118"/>
    </row>
    <row r="49" spans="3:13" x14ac:dyDescent="0.3">
      <c r="C49" s="165"/>
      <c r="M49" s="118"/>
    </row>
    <row r="50" spans="3:13" x14ac:dyDescent="0.3">
      <c r="C50" s="168"/>
      <c r="K50" s="167"/>
      <c r="L50" s="118"/>
      <c r="M50" s="118"/>
    </row>
    <row r="51" spans="3:13" x14ac:dyDescent="0.3">
      <c r="L51" s="126"/>
      <c r="M51" s="126"/>
    </row>
    <row r="52" spans="3:13" x14ac:dyDescent="0.3">
      <c r="K52" s="163"/>
    </row>
    <row r="98" spans="1:30" s="160" customFormat="1" x14ac:dyDescent="0.3">
      <c r="A98" s="115"/>
      <c r="B98" s="115"/>
      <c r="C98" s="169" t="s">
        <v>73</v>
      </c>
      <c r="E98" s="161"/>
      <c r="F98" s="161"/>
      <c r="G98" s="161"/>
      <c r="H98" s="161"/>
      <c r="I98" s="162"/>
      <c r="J98" s="120"/>
      <c r="K98" s="128"/>
      <c r="L98" s="129"/>
      <c r="M98" s="129"/>
      <c r="N98" s="120"/>
      <c r="O98" s="120"/>
      <c r="P98" s="120"/>
      <c r="Q98" s="120"/>
      <c r="R98" s="120"/>
      <c r="S98" s="120"/>
      <c r="T98" s="120"/>
      <c r="U98" s="120"/>
      <c r="V98" s="120"/>
      <c r="W98" s="120"/>
      <c r="X98" s="120"/>
      <c r="Y98" s="120"/>
      <c r="Z98" s="120"/>
      <c r="AA98" s="120"/>
      <c r="AB98" s="120"/>
      <c r="AC98" s="120"/>
      <c r="AD98" s="120"/>
    </row>
    <row r="99" spans="1:30" ht="15" x14ac:dyDescent="0.25">
      <c r="C99" s="128" t="s">
        <v>210</v>
      </c>
      <c r="D99" s="348"/>
      <c r="E99" s="349"/>
      <c r="F99" s="348"/>
      <c r="G99" s="349"/>
      <c r="H99" s="348"/>
      <c r="I99" s="349"/>
      <c r="J99" s="348"/>
      <c r="K99" s="349"/>
      <c r="L99" s="348"/>
      <c r="M99" s="349"/>
    </row>
    <row r="100" spans="1:30" s="160" customFormat="1" ht="15" x14ac:dyDescent="0.25">
      <c r="A100" s="182" t="s">
        <v>211</v>
      </c>
      <c r="B100" s="183"/>
      <c r="C100" s="184" t="s">
        <v>212</v>
      </c>
      <c r="D100" s="350">
        <f>D13+D14+D12</f>
        <v>2325</v>
      </c>
      <c r="E100" s="349"/>
      <c r="F100" s="350">
        <f>F13+F14+F12</f>
        <v>12072</v>
      </c>
      <c r="G100" s="349"/>
      <c r="H100" s="350">
        <f>H13+H14+H12</f>
        <v>50473.2</v>
      </c>
      <c r="I100" s="349"/>
      <c r="J100" s="350">
        <f>J13+J14+J12</f>
        <v>639997.1</v>
      </c>
      <c r="K100" s="349"/>
      <c r="L100" s="350">
        <f>L13+L14+L12</f>
        <v>284181.90000000002</v>
      </c>
      <c r="M100" s="349"/>
      <c r="N100" s="120"/>
      <c r="O100" s="120"/>
      <c r="P100" s="120"/>
      <c r="Q100" s="120"/>
      <c r="R100" s="120"/>
      <c r="S100" s="120"/>
      <c r="T100" s="120"/>
      <c r="U100" s="120"/>
      <c r="V100" s="120"/>
      <c r="W100" s="120"/>
      <c r="X100" s="120"/>
      <c r="Y100" s="120"/>
      <c r="Z100" s="120"/>
      <c r="AA100" s="120"/>
      <c r="AB100" s="120"/>
      <c r="AC100" s="120"/>
      <c r="AD100" s="120"/>
    </row>
    <row r="101" spans="1:30" s="160" customFormat="1" ht="15" x14ac:dyDescent="0.25">
      <c r="A101" s="182" t="s">
        <v>213</v>
      </c>
      <c r="B101" s="183"/>
      <c r="C101" s="184" t="s">
        <v>214</v>
      </c>
      <c r="D101" s="350">
        <f>D16+D17+D15</f>
        <v>2948</v>
      </c>
      <c r="E101" s="349"/>
      <c r="F101" s="350">
        <f>F16+F17+F15</f>
        <v>14459</v>
      </c>
      <c r="G101" s="349"/>
      <c r="H101" s="350">
        <f>H16+H17+H15</f>
        <v>52179.1</v>
      </c>
      <c r="I101" s="349"/>
      <c r="J101" s="350">
        <f>J16+J17+J15</f>
        <v>168017.4</v>
      </c>
      <c r="K101" s="349"/>
      <c r="L101" s="350">
        <f>L16+L17+L15</f>
        <v>72219.899999999994</v>
      </c>
      <c r="M101" s="349"/>
      <c r="N101" s="120"/>
      <c r="O101" s="120"/>
      <c r="P101" s="120"/>
      <c r="Q101" s="120"/>
      <c r="R101" s="120"/>
      <c r="S101" s="120"/>
      <c r="T101" s="120"/>
      <c r="U101" s="120"/>
      <c r="V101" s="120"/>
      <c r="W101" s="120"/>
      <c r="X101" s="120"/>
      <c r="Y101" s="120"/>
      <c r="Z101" s="120"/>
      <c r="AA101" s="120"/>
      <c r="AB101" s="120"/>
      <c r="AC101" s="120"/>
      <c r="AD101" s="120"/>
    </row>
    <row r="102" spans="1:30" s="160" customFormat="1" ht="15" x14ac:dyDescent="0.25">
      <c r="A102" s="182">
        <v>16</v>
      </c>
      <c r="B102" s="183"/>
      <c r="C102" s="184" t="s">
        <v>215</v>
      </c>
      <c r="D102" s="350">
        <f>D18</f>
        <v>588</v>
      </c>
      <c r="E102" s="349"/>
      <c r="F102" s="350">
        <f>F18</f>
        <v>1759</v>
      </c>
      <c r="G102" s="349"/>
      <c r="H102" s="350">
        <f>H18</f>
        <v>4704</v>
      </c>
      <c r="I102" s="349"/>
      <c r="J102" s="350">
        <f>J18</f>
        <v>2308306</v>
      </c>
      <c r="K102" s="349"/>
      <c r="L102" s="350">
        <f>L18</f>
        <v>10133.9</v>
      </c>
      <c r="M102" s="349"/>
      <c r="N102" s="120"/>
      <c r="O102" s="120"/>
      <c r="P102" s="120"/>
      <c r="Q102" s="120"/>
      <c r="R102" s="120"/>
      <c r="S102" s="120"/>
      <c r="T102" s="120"/>
      <c r="U102" s="120"/>
      <c r="V102" s="120"/>
      <c r="W102" s="120"/>
      <c r="X102" s="120"/>
      <c r="Y102" s="120"/>
      <c r="Z102" s="120"/>
      <c r="AA102" s="120"/>
      <c r="AB102" s="120"/>
      <c r="AC102" s="120"/>
      <c r="AD102" s="120"/>
    </row>
    <row r="103" spans="1:30" s="160" customFormat="1" ht="25.5" x14ac:dyDescent="0.25">
      <c r="A103" s="182" t="s">
        <v>216</v>
      </c>
      <c r="B103" s="183"/>
      <c r="C103" s="184" t="s">
        <v>217</v>
      </c>
      <c r="D103" s="350">
        <f>D20+D19</f>
        <v>337</v>
      </c>
      <c r="E103" s="349"/>
      <c r="F103" s="350">
        <f>F20+F19</f>
        <v>2069</v>
      </c>
      <c r="G103" s="349"/>
      <c r="H103" s="350">
        <f>H20+H19</f>
        <v>11441.900000000001</v>
      </c>
      <c r="I103" s="349"/>
      <c r="J103" s="350">
        <f>J20+J19</f>
        <v>92209.1</v>
      </c>
      <c r="K103" s="349"/>
      <c r="L103" s="350">
        <f>L20+L19</f>
        <v>41261.800000000003</v>
      </c>
      <c r="M103" s="349"/>
      <c r="N103" s="120"/>
      <c r="O103" s="120"/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</row>
    <row r="104" spans="1:30" s="160" customFormat="1" ht="25.5" x14ac:dyDescent="0.25">
      <c r="A104" s="182" t="s">
        <v>218</v>
      </c>
      <c r="B104" s="183"/>
      <c r="C104" s="184" t="s">
        <v>219</v>
      </c>
      <c r="D104" s="350">
        <f>D22+D23+D24+D21</f>
        <v>376</v>
      </c>
      <c r="E104" s="349"/>
      <c r="F104" s="350">
        <f>F22+F23+F24+F21</f>
        <v>4164</v>
      </c>
      <c r="G104" s="349"/>
      <c r="H104" s="350">
        <f>H22+H23+H24+H21</f>
        <v>22050.2</v>
      </c>
      <c r="I104" s="349"/>
      <c r="J104" s="350">
        <f>J22+J23+J24+J21</f>
        <v>231254.30000000002</v>
      </c>
      <c r="K104" s="349"/>
      <c r="L104" s="350">
        <f>L22+L23+L24+L21</f>
        <v>111598</v>
      </c>
      <c r="M104" s="349"/>
      <c r="N104" s="120"/>
      <c r="O104" s="120"/>
      <c r="P104" s="120"/>
      <c r="Q104" s="120"/>
      <c r="R104" s="120"/>
      <c r="S104" s="120"/>
      <c r="T104" s="120"/>
      <c r="U104" s="120"/>
      <c r="V104" s="120"/>
      <c r="W104" s="120"/>
      <c r="X104" s="120"/>
      <c r="Y104" s="120"/>
      <c r="Z104" s="120"/>
      <c r="AA104" s="120"/>
      <c r="AB104" s="120"/>
      <c r="AC104" s="120"/>
      <c r="AD104" s="120"/>
    </row>
    <row r="105" spans="1:30" s="160" customFormat="1" ht="25.5" x14ac:dyDescent="0.25">
      <c r="A105" s="182">
        <v>23</v>
      </c>
      <c r="B105" s="183"/>
      <c r="C105" s="184" t="s">
        <v>220</v>
      </c>
      <c r="D105" s="350">
        <f>D25</f>
        <v>1895</v>
      </c>
      <c r="E105" s="349"/>
      <c r="F105" s="350">
        <f>F25</f>
        <v>11821</v>
      </c>
      <c r="G105" s="349"/>
      <c r="H105" s="350">
        <f>H25</f>
        <v>65849.3</v>
      </c>
      <c r="I105" s="349"/>
      <c r="J105" s="350">
        <f>J25</f>
        <v>660847.30000000005</v>
      </c>
      <c r="K105" s="349"/>
      <c r="L105" s="350">
        <f>L25</f>
        <v>289586.8</v>
      </c>
      <c r="M105" s="349"/>
      <c r="N105" s="120"/>
      <c r="O105" s="120"/>
      <c r="P105" s="120"/>
      <c r="Q105" s="120"/>
      <c r="R105" s="120"/>
      <c r="S105" s="120"/>
      <c r="T105" s="120"/>
      <c r="U105" s="120"/>
      <c r="V105" s="120"/>
      <c r="W105" s="120"/>
      <c r="X105" s="120"/>
      <c r="Y105" s="120"/>
      <c r="Z105" s="120"/>
      <c r="AA105" s="120"/>
      <c r="AB105" s="120"/>
      <c r="AC105" s="120"/>
      <c r="AD105" s="120"/>
    </row>
    <row r="106" spans="1:30" s="160" customFormat="1" ht="15" x14ac:dyDescent="0.25">
      <c r="A106" s="182">
        <v>24</v>
      </c>
      <c r="B106" s="183"/>
      <c r="C106" s="184" t="s">
        <v>221</v>
      </c>
      <c r="D106" s="350">
        <f>D26</f>
        <v>32</v>
      </c>
      <c r="E106" s="349"/>
      <c r="F106" s="350">
        <f>F26</f>
        <v>244</v>
      </c>
      <c r="G106" s="349"/>
      <c r="H106" s="350">
        <f>H26</f>
        <v>888.2</v>
      </c>
      <c r="I106" s="349"/>
      <c r="J106" s="350">
        <f>J26</f>
        <v>4436.3999999999996</v>
      </c>
      <c r="K106" s="349"/>
      <c r="L106" s="350">
        <f>L26</f>
        <v>1386</v>
      </c>
      <c r="M106" s="349"/>
      <c r="N106" s="120"/>
      <c r="O106" s="120"/>
      <c r="P106" s="120"/>
      <c r="Q106" s="120"/>
      <c r="R106" s="120"/>
      <c r="S106" s="120"/>
      <c r="T106" s="120"/>
      <c r="U106" s="120"/>
      <c r="V106" s="120"/>
      <c r="W106" s="120"/>
      <c r="X106" s="120"/>
      <c r="Y106" s="120"/>
      <c r="Z106" s="120"/>
      <c r="AA106" s="120"/>
      <c r="AB106" s="120"/>
      <c r="AC106" s="120"/>
      <c r="AD106" s="120"/>
    </row>
    <row r="107" spans="1:30" s="160" customFormat="1" ht="15" x14ac:dyDescent="0.25">
      <c r="A107" s="182" t="s">
        <v>222</v>
      </c>
      <c r="B107" s="183"/>
      <c r="C107" s="184" t="s">
        <v>223</v>
      </c>
      <c r="D107" s="350" t="e">
        <f>D28+D29+D30+D31+D32+D27</f>
        <v>#VALUE!</v>
      </c>
      <c r="E107" s="349"/>
      <c r="F107" s="350" t="e">
        <f>F28+F29+F30+F31+F32+F27</f>
        <v>#VALUE!</v>
      </c>
      <c r="G107" s="349"/>
      <c r="H107" s="350" t="e">
        <f>H28+H29+H30+H31+H32+H27</f>
        <v>#VALUE!</v>
      </c>
      <c r="I107" s="349"/>
      <c r="J107" s="350" t="e">
        <f>J28+J29+J30+J31+J32+J27</f>
        <v>#VALUE!</v>
      </c>
      <c r="K107" s="349"/>
      <c r="L107" s="350" t="e">
        <f>L28+L29+L30+L31+L32+L27</f>
        <v>#VALUE!</v>
      </c>
      <c r="M107" s="349"/>
      <c r="N107" s="120"/>
      <c r="O107" s="120"/>
      <c r="P107" s="120"/>
      <c r="Q107" s="120"/>
      <c r="R107" s="120"/>
      <c r="S107" s="120"/>
      <c r="T107" s="120"/>
      <c r="U107" s="120"/>
      <c r="V107" s="120"/>
      <c r="W107" s="120"/>
      <c r="X107" s="120"/>
      <c r="Y107" s="120"/>
      <c r="Z107" s="120"/>
      <c r="AA107" s="120"/>
      <c r="AB107" s="120"/>
      <c r="AC107" s="120"/>
      <c r="AD107" s="120"/>
    </row>
    <row r="108" spans="1:30" s="160" customFormat="1" ht="15" x14ac:dyDescent="0.25">
      <c r="A108" s="182" t="s">
        <v>224</v>
      </c>
      <c r="B108" s="183"/>
      <c r="C108" s="184" t="s">
        <v>225</v>
      </c>
      <c r="D108" s="350">
        <f>D34+D35+D33</f>
        <v>3208</v>
      </c>
      <c r="E108" s="349"/>
      <c r="F108" s="350">
        <f>F34+F35+F33</f>
        <v>9711</v>
      </c>
      <c r="G108" s="349"/>
      <c r="H108" s="350">
        <f>H34+H35+H33</f>
        <v>34023.1</v>
      </c>
      <c r="I108" s="349"/>
      <c r="J108" s="350">
        <f>J34+J35+J33</f>
        <v>205452.3</v>
      </c>
      <c r="K108" s="349"/>
      <c r="L108" s="350">
        <f>L34+L35+L33</f>
        <v>69318.5</v>
      </c>
      <c r="M108" s="349"/>
      <c r="N108" s="120"/>
      <c r="O108" s="120"/>
      <c r="P108" s="120"/>
      <c r="Q108" s="120"/>
      <c r="R108" s="120"/>
      <c r="S108" s="120"/>
      <c r="T108" s="120"/>
      <c r="U108" s="120"/>
      <c r="V108" s="120"/>
      <c r="W108" s="120"/>
      <c r="X108" s="120"/>
      <c r="Y108" s="120"/>
      <c r="Z108" s="120"/>
      <c r="AA108" s="120"/>
      <c r="AB108" s="120"/>
      <c r="AC108" s="120"/>
      <c r="AD108" s="120"/>
    </row>
    <row r="109" spans="1:30" s="160" customFormat="1" ht="15" x14ac:dyDescent="0.25">
      <c r="A109" s="185"/>
      <c r="B109" s="186"/>
      <c r="C109" s="187" t="s">
        <v>226</v>
      </c>
      <c r="D109" s="350" t="e">
        <f>SUM(D100:E108)</f>
        <v>#VALUE!</v>
      </c>
      <c r="E109" s="349"/>
      <c r="F109" s="350" t="e">
        <f>SUM(F100:G108)</f>
        <v>#VALUE!</v>
      </c>
      <c r="G109" s="349"/>
      <c r="H109" s="350" t="e">
        <f>SUM(H100:I108)</f>
        <v>#VALUE!</v>
      </c>
      <c r="I109" s="349"/>
      <c r="J109" s="350" t="e">
        <f>SUM(J100:K108)</f>
        <v>#VALUE!</v>
      </c>
      <c r="K109" s="349"/>
      <c r="L109" s="350" t="e">
        <f>SUM(L100:M108)</f>
        <v>#VALUE!</v>
      </c>
      <c r="M109" s="349"/>
      <c r="N109" s="120"/>
      <c r="O109" s="120"/>
      <c r="P109" s="120"/>
      <c r="Q109" s="120"/>
      <c r="R109" s="120"/>
      <c r="S109" s="120"/>
      <c r="T109" s="120"/>
      <c r="U109" s="120"/>
      <c r="V109" s="120"/>
      <c r="W109" s="120"/>
      <c r="X109" s="120"/>
      <c r="Y109" s="120"/>
      <c r="Z109" s="120"/>
      <c r="AA109" s="120"/>
      <c r="AB109" s="120"/>
      <c r="AC109" s="120"/>
      <c r="AD109" s="120"/>
    </row>
    <row r="110" spans="1:30" s="160" customFormat="1" x14ac:dyDescent="0.3">
      <c r="A110" s="115"/>
      <c r="B110" s="115"/>
      <c r="C110" s="170" t="s">
        <v>82</v>
      </c>
      <c r="E110" s="161"/>
      <c r="F110" s="161"/>
      <c r="G110" s="161"/>
      <c r="H110" s="161"/>
      <c r="I110" s="162"/>
      <c r="J110" s="120"/>
      <c r="K110" s="128"/>
      <c r="L110" s="129"/>
      <c r="M110" s="129"/>
      <c r="N110" s="120"/>
      <c r="O110" s="120"/>
      <c r="P110" s="120"/>
      <c r="Q110" s="120"/>
      <c r="R110" s="120"/>
      <c r="S110" s="120"/>
      <c r="T110" s="120"/>
      <c r="U110" s="120"/>
      <c r="V110" s="120"/>
      <c r="W110" s="120"/>
      <c r="X110" s="120"/>
      <c r="Y110" s="120"/>
      <c r="Z110" s="120"/>
      <c r="AA110" s="120"/>
      <c r="AB110" s="120"/>
      <c r="AC110" s="120"/>
      <c r="AD110" s="120"/>
    </row>
    <row r="111" spans="1:30" s="160" customFormat="1" ht="15" x14ac:dyDescent="0.25">
      <c r="A111" s="115"/>
      <c r="B111" s="115"/>
      <c r="C111" s="128" t="s">
        <v>227</v>
      </c>
      <c r="D111" s="351" t="e">
        <f>D109-D11</f>
        <v>#VALUE!</v>
      </c>
      <c r="E111" s="352"/>
      <c r="F111" s="351" t="e">
        <f>F109-F11</f>
        <v>#VALUE!</v>
      </c>
      <c r="G111" s="352"/>
      <c r="H111" s="351" t="e">
        <f>H109-H11</f>
        <v>#VALUE!</v>
      </c>
      <c r="I111" s="352"/>
      <c r="J111" s="351" t="e">
        <f>J109-J11</f>
        <v>#VALUE!</v>
      </c>
      <c r="K111" s="352"/>
      <c r="L111" s="351" t="e">
        <f>L109-L11</f>
        <v>#VALUE!</v>
      </c>
      <c r="M111" s="352"/>
      <c r="N111" s="120"/>
      <c r="O111" s="120"/>
      <c r="P111" s="120"/>
      <c r="Q111" s="120"/>
      <c r="R111" s="120"/>
      <c r="S111" s="120"/>
      <c r="T111" s="120"/>
      <c r="U111" s="120"/>
      <c r="V111" s="120"/>
      <c r="W111" s="120"/>
      <c r="X111" s="120"/>
      <c r="Y111" s="120"/>
      <c r="Z111" s="120"/>
      <c r="AA111" s="120"/>
      <c r="AB111" s="120"/>
      <c r="AC111" s="120"/>
      <c r="AD111" s="120"/>
    </row>
    <row r="113" spans="1:16" ht="15.75" customHeight="1" x14ac:dyDescent="0.25">
      <c r="A113" s="114" t="s">
        <v>97</v>
      </c>
      <c r="C113" s="116" t="s">
        <v>2</v>
      </c>
      <c r="D113" s="346">
        <f>D9</f>
        <v>247</v>
      </c>
      <c r="E113" s="346"/>
      <c r="F113" s="346">
        <f>F9</f>
        <v>1766</v>
      </c>
      <c r="G113" s="346"/>
      <c r="H113" s="346">
        <f>H9</f>
        <v>9044.7000000000007</v>
      </c>
      <c r="I113" s="346"/>
      <c r="J113" s="346">
        <f>J9</f>
        <v>101725.3</v>
      </c>
      <c r="K113" s="346"/>
      <c r="L113" s="346">
        <f>L9</f>
        <v>68189</v>
      </c>
      <c r="M113" s="346"/>
      <c r="N113" s="117" t="s">
        <v>4</v>
      </c>
      <c r="O113" s="118"/>
      <c r="P113" s="119" t="s">
        <v>98</v>
      </c>
    </row>
  </sheetData>
  <mergeCells count="231">
    <mergeCell ref="D113:E113"/>
    <mergeCell ref="F113:G113"/>
    <mergeCell ref="H113:I113"/>
    <mergeCell ref="J113:K113"/>
    <mergeCell ref="L113:M113"/>
    <mergeCell ref="D109:E109"/>
    <mergeCell ref="F109:G109"/>
    <mergeCell ref="H109:I109"/>
    <mergeCell ref="J109:K109"/>
    <mergeCell ref="D111:E111"/>
    <mergeCell ref="F111:G111"/>
    <mergeCell ref="H111:I111"/>
    <mergeCell ref="J111:K111"/>
    <mergeCell ref="L111:M111"/>
    <mergeCell ref="D107:E107"/>
    <mergeCell ref="F107:G107"/>
    <mergeCell ref="H107:I107"/>
    <mergeCell ref="J107:K107"/>
    <mergeCell ref="L109:M109"/>
    <mergeCell ref="L107:M107"/>
    <mergeCell ref="D108:E108"/>
    <mergeCell ref="F108:G108"/>
    <mergeCell ref="H108:I108"/>
    <mergeCell ref="J108:K108"/>
    <mergeCell ref="L108:M108"/>
    <mergeCell ref="D105:E105"/>
    <mergeCell ref="F105:G105"/>
    <mergeCell ref="H105:I105"/>
    <mergeCell ref="J105:K105"/>
    <mergeCell ref="L105:M105"/>
    <mergeCell ref="D106:E106"/>
    <mergeCell ref="F106:G106"/>
    <mergeCell ref="H106:I106"/>
    <mergeCell ref="J106:K106"/>
    <mergeCell ref="L106:M106"/>
    <mergeCell ref="D103:E103"/>
    <mergeCell ref="F103:G103"/>
    <mergeCell ref="H103:I103"/>
    <mergeCell ref="J103:K103"/>
    <mergeCell ref="L103:M103"/>
    <mergeCell ref="D104:E104"/>
    <mergeCell ref="F104:G104"/>
    <mergeCell ref="H104:I104"/>
    <mergeCell ref="J104:K104"/>
    <mergeCell ref="L104:M104"/>
    <mergeCell ref="D101:E101"/>
    <mergeCell ref="F101:G101"/>
    <mergeCell ref="H101:I101"/>
    <mergeCell ref="J101:K101"/>
    <mergeCell ref="L101:M101"/>
    <mergeCell ref="D102:E102"/>
    <mergeCell ref="F102:G102"/>
    <mergeCell ref="H102:I102"/>
    <mergeCell ref="J102:K102"/>
    <mergeCell ref="L102:M102"/>
    <mergeCell ref="D99:E99"/>
    <mergeCell ref="F99:G99"/>
    <mergeCell ref="H99:I99"/>
    <mergeCell ref="J99:K99"/>
    <mergeCell ref="L99:M99"/>
    <mergeCell ref="D100:E100"/>
    <mergeCell ref="F100:G100"/>
    <mergeCell ref="H100:I100"/>
    <mergeCell ref="J100:K100"/>
    <mergeCell ref="L100:M100"/>
    <mergeCell ref="D37:E37"/>
    <mergeCell ref="F37:G37"/>
    <mergeCell ref="H37:I37"/>
    <mergeCell ref="J37:K37"/>
    <mergeCell ref="L37:M37"/>
    <mergeCell ref="D38:E38"/>
    <mergeCell ref="F38:G38"/>
    <mergeCell ref="H38:I38"/>
    <mergeCell ref="J38:K38"/>
    <mergeCell ref="L38:M38"/>
    <mergeCell ref="D35:E35"/>
    <mergeCell ref="F35:G35"/>
    <mergeCell ref="H35:I35"/>
    <mergeCell ref="J35:K35"/>
    <mergeCell ref="L35:M35"/>
    <mergeCell ref="D36:E36"/>
    <mergeCell ref="F36:G36"/>
    <mergeCell ref="H36:I36"/>
    <mergeCell ref="J36:K36"/>
    <mergeCell ref="L36:M36"/>
    <mergeCell ref="D33:E33"/>
    <mergeCell ref="F33:G33"/>
    <mergeCell ref="H33:I33"/>
    <mergeCell ref="J33:K33"/>
    <mergeCell ref="L33:M33"/>
    <mergeCell ref="D34:E34"/>
    <mergeCell ref="F34:G34"/>
    <mergeCell ref="H34:I34"/>
    <mergeCell ref="J34:K34"/>
    <mergeCell ref="L34:M34"/>
    <mergeCell ref="D31:E31"/>
    <mergeCell ref="F31:G31"/>
    <mergeCell ref="H31:I31"/>
    <mergeCell ref="J31:K31"/>
    <mergeCell ref="L31:M31"/>
    <mergeCell ref="D32:E32"/>
    <mergeCell ref="F32:G32"/>
    <mergeCell ref="H32:I32"/>
    <mergeCell ref="J32:K32"/>
    <mergeCell ref="L32:M32"/>
    <mergeCell ref="D29:E29"/>
    <mergeCell ref="F29:G29"/>
    <mergeCell ref="H29:I29"/>
    <mergeCell ref="J29:K29"/>
    <mergeCell ref="L29:M29"/>
    <mergeCell ref="D30:E30"/>
    <mergeCell ref="F30:G30"/>
    <mergeCell ref="H30:I30"/>
    <mergeCell ref="J30:K30"/>
    <mergeCell ref="L30:M30"/>
    <mergeCell ref="D27:E27"/>
    <mergeCell ref="F27:G27"/>
    <mergeCell ref="H27:I27"/>
    <mergeCell ref="J27:K27"/>
    <mergeCell ref="L27:M27"/>
    <mergeCell ref="D28:E28"/>
    <mergeCell ref="F28:G28"/>
    <mergeCell ref="H28:I28"/>
    <mergeCell ref="J28:K28"/>
    <mergeCell ref="L28:M28"/>
    <mergeCell ref="D25:E25"/>
    <mergeCell ref="F25:G25"/>
    <mergeCell ref="H25:I25"/>
    <mergeCell ref="J25:K25"/>
    <mergeCell ref="L25:M25"/>
    <mergeCell ref="D26:E26"/>
    <mergeCell ref="F26:G26"/>
    <mergeCell ref="H26:I26"/>
    <mergeCell ref="J26:K26"/>
    <mergeCell ref="L26:M26"/>
    <mergeCell ref="D23:E23"/>
    <mergeCell ref="F23:G23"/>
    <mergeCell ref="H23:I23"/>
    <mergeCell ref="J23:K23"/>
    <mergeCell ref="L23:M23"/>
    <mergeCell ref="D24:E24"/>
    <mergeCell ref="F24:G24"/>
    <mergeCell ref="H24:I24"/>
    <mergeCell ref="J24:K24"/>
    <mergeCell ref="L24:M24"/>
    <mergeCell ref="D21:E21"/>
    <mergeCell ref="F21:G21"/>
    <mergeCell ref="H21:I21"/>
    <mergeCell ref="J21:K21"/>
    <mergeCell ref="L21:M21"/>
    <mergeCell ref="D22:E22"/>
    <mergeCell ref="F22:G22"/>
    <mergeCell ref="H22:I22"/>
    <mergeCell ref="J22:K22"/>
    <mergeCell ref="L22:M22"/>
    <mergeCell ref="D19:E19"/>
    <mergeCell ref="F19:G19"/>
    <mergeCell ref="H19:I19"/>
    <mergeCell ref="J19:K19"/>
    <mergeCell ref="L19:M19"/>
    <mergeCell ref="D20:E20"/>
    <mergeCell ref="F20:G20"/>
    <mergeCell ref="H20:I20"/>
    <mergeCell ref="J20:K20"/>
    <mergeCell ref="L20:M20"/>
    <mergeCell ref="D17:E17"/>
    <mergeCell ref="F17:G17"/>
    <mergeCell ref="H17:I17"/>
    <mergeCell ref="J17:K17"/>
    <mergeCell ref="L17:M17"/>
    <mergeCell ref="D18:E18"/>
    <mergeCell ref="F18:G18"/>
    <mergeCell ref="H18:I18"/>
    <mergeCell ref="J18:K18"/>
    <mergeCell ref="L18:M18"/>
    <mergeCell ref="D15:E15"/>
    <mergeCell ref="F15:G15"/>
    <mergeCell ref="H15:I15"/>
    <mergeCell ref="J15:K15"/>
    <mergeCell ref="L15:M15"/>
    <mergeCell ref="D16:E16"/>
    <mergeCell ref="F16:G16"/>
    <mergeCell ref="H16:I16"/>
    <mergeCell ref="J16:K16"/>
    <mergeCell ref="L16:M16"/>
    <mergeCell ref="D13:E13"/>
    <mergeCell ref="F13:G13"/>
    <mergeCell ref="H13:I13"/>
    <mergeCell ref="J13:K13"/>
    <mergeCell ref="L13:M13"/>
    <mergeCell ref="D14:E14"/>
    <mergeCell ref="F14:G14"/>
    <mergeCell ref="H14:I14"/>
    <mergeCell ref="J14:K14"/>
    <mergeCell ref="L14:M14"/>
    <mergeCell ref="D11:E11"/>
    <mergeCell ref="F11:G11"/>
    <mergeCell ref="H11:I11"/>
    <mergeCell ref="J11:K11"/>
    <mergeCell ref="L11:M11"/>
    <mergeCell ref="D12:E12"/>
    <mergeCell ref="F12:G12"/>
    <mergeCell ref="H12:I12"/>
    <mergeCell ref="J12:K12"/>
    <mergeCell ref="L12:M12"/>
    <mergeCell ref="D9:E9"/>
    <mergeCell ref="F9:G9"/>
    <mergeCell ref="H9:I9"/>
    <mergeCell ref="J9:K9"/>
    <mergeCell ref="D10:E10"/>
    <mergeCell ref="F10:G10"/>
    <mergeCell ref="H10:I10"/>
    <mergeCell ref="J10:K10"/>
    <mergeCell ref="L10:M10"/>
    <mergeCell ref="L9:M9"/>
    <mergeCell ref="A8:C8"/>
    <mergeCell ref="N8:P8"/>
    <mergeCell ref="A2:P2"/>
    <mergeCell ref="D3:M3"/>
    <mergeCell ref="D4:M4"/>
    <mergeCell ref="D5:M5"/>
    <mergeCell ref="D7:D8"/>
    <mergeCell ref="E7:E8"/>
    <mergeCell ref="F7:F8"/>
    <mergeCell ref="H7:H8"/>
    <mergeCell ref="G7:G8"/>
    <mergeCell ref="J7:J8"/>
    <mergeCell ref="K7:K8"/>
    <mergeCell ref="L7:L8"/>
    <mergeCell ref="M7:M8"/>
    <mergeCell ref="I7:I8"/>
  </mergeCells>
  <printOptions horizontalCentered="1" verticalCentered="1"/>
  <pageMargins left="0.7" right="0.7" top="0.19" bottom="0.19" header="0.5" footer="0.51"/>
  <pageSetup paperSize="9" scale="95" orientation="landscape" r:id="rId1"/>
  <rowBreaks count="1" manualBreakCount="1">
    <brk id="23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24</vt:i4>
      </vt:variant>
    </vt:vector>
  </HeadingPairs>
  <TitlesOfParts>
    <vt:vector size="37" baseType="lpstr">
      <vt:lpstr>Palestine-ISIC3-2008</vt:lpstr>
      <vt:lpstr>Palestine-ISIC3-2009</vt:lpstr>
      <vt:lpstr>Palestine-ISIC3-EST</vt:lpstr>
      <vt:lpstr>Palestine-ISIC3-EMP</vt:lpstr>
      <vt:lpstr>Palestine-ISIC3-W&amp;S</vt:lpstr>
      <vt:lpstr>Palestine-ISIC3-OUT</vt:lpstr>
      <vt:lpstr>Palestine-ISIC3-VA</vt:lpstr>
      <vt:lpstr>Palestine-ISIC4-2010</vt:lpstr>
      <vt:lpstr>Palestine-ISIC4-2011)</vt:lpstr>
      <vt:lpstr>Palestine-ISIC4-2012</vt:lpstr>
      <vt:lpstr>Palestine-ISIC4-2013)</vt:lpstr>
      <vt:lpstr>Palestine-ISIC4-2014</vt:lpstr>
      <vt:lpstr>Palestine-Metadata</vt:lpstr>
      <vt:lpstr>'Palestine-ISIC3-2008'!Print_Area</vt:lpstr>
      <vt:lpstr>'Palestine-ISIC3-2009'!Print_Area</vt:lpstr>
      <vt:lpstr>'Palestine-ISIC3-EMP'!Print_Area</vt:lpstr>
      <vt:lpstr>'Palestine-ISIC3-EST'!Print_Area</vt:lpstr>
      <vt:lpstr>'Palestine-ISIC3-OUT'!Print_Area</vt:lpstr>
      <vt:lpstr>'Palestine-ISIC3-VA'!Print_Area</vt:lpstr>
      <vt:lpstr>'Palestine-ISIC3-W&amp;S'!Print_Area</vt:lpstr>
      <vt:lpstr>'Palestine-ISIC4-2010'!Print_Area</vt:lpstr>
      <vt:lpstr>'Palestine-ISIC4-2011)'!Print_Area</vt:lpstr>
      <vt:lpstr>'Palestine-ISIC4-2012'!Print_Area</vt:lpstr>
      <vt:lpstr>'Palestine-ISIC4-2013)'!Print_Area</vt:lpstr>
      <vt:lpstr>'Palestine-Metadata'!Print_Area</vt:lpstr>
      <vt:lpstr>'Palestine-ISIC3-2008'!Print_Titles</vt:lpstr>
      <vt:lpstr>'Palestine-ISIC3-2009'!Print_Titles</vt:lpstr>
      <vt:lpstr>'Palestine-ISIC3-EMP'!Print_Titles</vt:lpstr>
      <vt:lpstr>'Palestine-ISIC3-EST'!Print_Titles</vt:lpstr>
      <vt:lpstr>'Palestine-ISIC3-OUT'!Print_Titles</vt:lpstr>
      <vt:lpstr>'Palestine-ISIC3-VA'!Print_Titles</vt:lpstr>
      <vt:lpstr>'Palestine-ISIC3-W&amp;S'!Print_Titles</vt:lpstr>
      <vt:lpstr>'Palestine-ISIC4-2010'!Print_Titles</vt:lpstr>
      <vt:lpstr>'Palestine-ISIC4-2011)'!Print_Titles</vt:lpstr>
      <vt:lpstr>'Palestine-ISIC4-2012'!Print_Titles</vt:lpstr>
      <vt:lpstr>'Palestine-ISIC4-2013)'!Print_Titles</vt:lpstr>
      <vt:lpstr>'Palestine-ISIC4-2014'!Print_Titles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escwauser1</dc:creator>
  <cp:lastModifiedBy>Mariam Daher</cp:lastModifiedBy>
  <cp:lastPrinted>2016-12-16T11:32:27Z</cp:lastPrinted>
  <dcterms:created xsi:type="dcterms:W3CDTF">2012-07-09T07:45:29Z</dcterms:created>
  <dcterms:modified xsi:type="dcterms:W3CDTF">2017-02-08T08:38:01Z</dcterms:modified>
</cp:coreProperties>
</file>