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C:\Users\721239\Desktop\All\NA35-EPUB\"/>
    </mc:Choice>
  </mc:AlternateContent>
  <bookViews>
    <workbookView xWindow="120" yWindow="120" windowWidth="15480" windowHeight="10920"/>
  </bookViews>
  <sheets>
    <sheet name="List of Tables" sheetId="13" r:id="rId1"/>
    <sheet name="Intro" sheetId="21" r:id="rId2"/>
    <sheet name="Bahrain " sheetId="4" r:id="rId3"/>
    <sheet name="Egypt" sheetId="8" r:id="rId4"/>
    <sheet name="Iraq" sheetId="10" r:id="rId5"/>
    <sheet name="Jordan" sheetId="11" r:id="rId6"/>
    <sheet name="Kuwait" sheetId="12" r:id="rId7"/>
    <sheet name="Lebanon" sheetId="9" r:id="rId8"/>
    <sheet name="Libya" sheetId="24" r:id="rId9"/>
    <sheet name="Morocco" sheetId="23" r:id="rId10"/>
    <sheet name="Oman" sheetId="14" r:id="rId11"/>
    <sheet name="Palestine" sheetId="15" r:id="rId12"/>
    <sheet name="Qatar" sheetId="16" r:id="rId13"/>
    <sheet name="Saudia" sheetId="17" r:id="rId14"/>
    <sheet name="Sudan" sheetId="18" r:id="rId15"/>
    <sheet name="Syria" sheetId="19" r:id="rId16"/>
    <sheet name="Tunisia" sheetId="22" r:id="rId17"/>
    <sheet name="UAE" sheetId="7" r:id="rId18"/>
    <sheet name="Yemen" sheetId="2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F" localSheetId="14">[1]A!#REF!</definedName>
    <definedName name="\F" localSheetId="18">[2]A!#REF!</definedName>
    <definedName name="\F">[2]A!#REF!</definedName>
    <definedName name="\X" localSheetId="14">[3]K!#REF!</definedName>
    <definedName name="\X" localSheetId="18">[4]K!#REF!</definedName>
    <definedName name="\X">[4]K!#REF!</definedName>
    <definedName name="\Y" localSheetId="14">[3]K!#REF!</definedName>
    <definedName name="\Y" localSheetId="18">[4]K!#REF!</definedName>
    <definedName name="\Y">[4]K!#REF!</definedName>
    <definedName name="_08">[5]cons_95_l!$B$1:$T$24</definedName>
    <definedName name="_09">[5]cons_95_l!$B$25:$T$57</definedName>
    <definedName name="_10" localSheetId="4">Iraq!$B$2:$I$16</definedName>
    <definedName name="_10" localSheetId="5">Jordan!$B$2:$I$23</definedName>
    <definedName name="_10" localSheetId="6">Kuwait!$B$2:$I$15</definedName>
    <definedName name="_10" localSheetId="10">Oman!$B$2:$I$16</definedName>
    <definedName name="_10" localSheetId="11">'[5]cons_95_$'!$B$1:$T$24</definedName>
    <definedName name="_10" localSheetId="12">Qatar!$B$2:$D$24</definedName>
    <definedName name="_10" localSheetId="13">Saudia!$B$2:$I$16</definedName>
    <definedName name="_10" localSheetId="14">Sudan!$B$2:$I$22</definedName>
    <definedName name="_10" localSheetId="15">Syria!$B$2:$I$16</definedName>
    <definedName name="_10" localSheetId="18">Yemen!$B$2:$I$24</definedName>
    <definedName name="_10">'Bahrain '!$B$2:$I$24</definedName>
    <definedName name="_11" localSheetId="4">Iraq!$B$17:$I$40</definedName>
    <definedName name="_11" localSheetId="5">Jordan!$B$25:$I$58</definedName>
    <definedName name="_11" localSheetId="6">Kuwait!$B$20:$I$49</definedName>
    <definedName name="_11" localSheetId="10">Oman!$B$18:$I$54</definedName>
    <definedName name="_11" localSheetId="11">'[5]cons_95_$'!$B$25:$T$57</definedName>
    <definedName name="_11" localSheetId="12">Qatar!$B$26:$D$59</definedName>
    <definedName name="_11" localSheetId="13">Saudia!$B$25:$I$60</definedName>
    <definedName name="_11" localSheetId="14">Sudan!$B$25:$I$58</definedName>
    <definedName name="_11" localSheetId="15">Syria!$B$19:$I$54</definedName>
    <definedName name="_11" localSheetId="18">Yemen!$B$27:$I$61</definedName>
    <definedName name="_11">'Bahrain '!$B$26:$I$57</definedName>
    <definedName name="ACwvu.bulletin._.16._.all._.reports." localSheetId="2" hidden="1">'Bahrain '!$B$2</definedName>
    <definedName name="ACwvu.bulletin._.16._.all._.reports." localSheetId="4" hidden="1">Iraq!$B$2</definedName>
    <definedName name="ACwvu.bulletin._.16._.all._.reports." localSheetId="5" hidden="1">Jordan!$B$2</definedName>
    <definedName name="ACwvu.bulletin._.16._.all._.reports." localSheetId="6" hidden="1">Kuwait!$B$2</definedName>
    <definedName name="ACwvu.bulletin._.16._.all._.reports." localSheetId="10" hidden="1">Oman!#REF!</definedName>
    <definedName name="ACwvu.bulletin._.16._.all._.reports." localSheetId="12" hidden="1">Qatar!$B$2</definedName>
    <definedName name="ACwvu.bulletin._.16._.all._.reports." localSheetId="13" hidden="1">Saudia!$B$2</definedName>
    <definedName name="ACwvu.bulletin._.16._.all._.reports." localSheetId="14" hidden="1">Sudan!$A$13:$IC$13</definedName>
    <definedName name="ACwvu.bulletin._.16._.all._.reports." localSheetId="15" hidden="1">Syria!$A$13:$HW$13</definedName>
    <definedName name="ACwvu.bulletin._.16._.all._.reports." localSheetId="18" hidden="1">Yemen!$B$2</definedName>
    <definedName name="ACwvu.full._.view." localSheetId="2" hidden="1">'Bahrain '!$A$2</definedName>
    <definedName name="ACwvu.full._.view." localSheetId="4" hidden="1">Iraq!$A$2</definedName>
    <definedName name="ACwvu.full._.view." localSheetId="5" hidden="1">Jordan!$A$2</definedName>
    <definedName name="ACwvu.full._.view." localSheetId="6" hidden="1">Kuwait!$A$2</definedName>
    <definedName name="ACwvu.full._.view." localSheetId="10" hidden="1">Oman!$A$2</definedName>
    <definedName name="ACwvu.full._.view." localSheetId="12" hidden="1">Qatar!$A$2</definedName>
    <definedName name="ACwvu.full._.view." localSheetId="13" hidden="1">Saudia!$A$2</definedName>
    <definedName name="ACwvu.full._.view." localSheetId="14" hidden="1">Sudan!$A$2</definedName>
    <definedName name="ACwvu.full._.view." localSheetId="15" hidden="1">Syria!$A$2</definedName>
    <definedName name="ACwvu.full._.view." localSheetId="18" hidden="1">Yemen!$A$2</definedName>
    <definedName name="ACwvu.print._.2._.main._.reports_cons_loc." localSheetId="10" hidden="1">Oman!$B$2</definedName>
    <definedName name="ACwvu.print._.all._.reports._.86._.to._.96." localSheetId="2" hidden="1">'Bahrain '!$B$2</definedName>
    <definedName name="all_cons_d_tables" localSheetId="5">'[6]cons_95_$'!$B$1:$T$56</definedName>
    <definedName name="all_cons_d_tables" localSheetId="6">'[6]cons_95_$'!$B$1:$T$56</definedName>
    <definedName name="all_cons_d_tables" localSheetId="12">Qatar!$B$2:$D$59</definedName>
    <definedName name="all_cons_d_tables">Iraq!$B$2:$I$40</definedName>
    <definedName name="all_cons_l_tables">[6]cons_95_l!$B$1:$T$57</definedName>
    <definedName name="all_tables">#REF!</definedName>
    <definedName name="Country" localSheetId="2">'Bahrain '!#REF!</definedName>
    <definedName name="Country" localSheetId="4">Iraq!#REF!</definedName>
    <definedName name="Country" localSheetId="5">Jordan!#REF!</definedName>
    <definedName name="Country" localSheetId="6">Kuwait!#REF!</definedName>
    <definedName name="Country" localSheetId="10">Oman!#REF!</definedName>
    <definedName name="Country" localSheetId="12">Qatar!#REF!</definedName>
    <definedName name="Country" localSheetId="13">Saudia!#REF!</definedName>
    <definedName name="Country" localSheetId="14">Sudan!#REF!</definedName>
    <definedName name="Country" localSheetId="15">Syria!#REF!</definedName>
    <definedName name="Country" localSheetId="18">Yemen!#REF!</definedName>
    <definedName name="Country">'[7]GDP _ Current'!$B$3</definedName>
    <definedName name="COUNTRY_NAME_CURRENCY_LIST">[8]COVER!$G$27:$K$41</definedName>
    <definedName name="Currency" localSheetId="2">'Bahrain '!#REF!</definedName>
    <definedName name="Currency" localSheetId="4">Iraq!#REF!</definedName>
    <definedName name="Currency" localSheetId="5">Jordan!#REF!</definedName>
    <definedName name="Currency" localSheetId="6">Kuwait!#REF!</definedName>
    <definedName name="Currency" localSheetId="10">Oman!#REF!</definedName>
    <definedName name="Currency" localSheetId="12">Qatar!#REF!</definedName>
    <definedName name="Currency" localSheetId="13">Saudia!#REF!</definedName>
    <definedName name="Currency" localSheetId="14">Sudan!#REF!</definedName>
    <definedName name="Currency" localSheetId="15">Syria!#REF!</definedName>
    <definedName name="Currency" localSheetId="18">Yemen!#REF!</definedName>
    <definedName name="Currency">'[7]GDP _ Current'!$B$4</definedName>
    <definedName name="Cwvu.bulletin._.16._.all._.reports." localSheetId="2" hidden="1">'Bahrain '!$A$13:$IF$13,'Bahrain '!$A$17:$IF$24,'Bahrain '!$A$50:$IF$57</definedName>
    <definedName name="Cwvu.bulletin._.16._.all._.reports." localSheetId="4" hidden="1">Iraq!#REF!,Iraq!$A$16:$IC$16,Iraq!#REF!</definedName>
    <definedName name="Cwvu.bulletin._.16._.all._.reports." localSheetId="5" hidden="1">Jordan!$A$16:$IC$23,Jordan!$A$51:$IC$58</definedName>
    <definedName name="Cwvu.bulletin._.16._.all._.reports." localSheetId="6" hidden="1">Kuwait!$A$14:$IF$15,Kuwait!$A$44:$IF$49</definedName>
    <definedName name="Cwvu.bulletin._.16._.all._.reports." localSheetId="10" hidden="1">Oman!#REF!,Oman!$A$46:$IC$54</definedName>
    <definedName name="Cwvu.bulletin._.16._.all._.reports." localSheetId="12" hidden="1">Qatar!$A$16:$IC$24,Qatar!$A$53:$IC$59</definedName>
    <definedName name="Cwvu.bulletin._.16._.all._.reports." localSheetId="13" hidden="1">Saudia!$A$16:$IC$22,Saudia!$A$50:$IC$56</definedName>
    <definedName name="Cwvu.bulletin._.16._.all._.reports." localSheetId="14" hidden="1">Sudan!$A$13:$IC$13,Sudan!$A$16:$IC$22,Sudan!$A$50:$IC$57</definedName>
    <definedName name="Cwvu.bulletin._.16._.all._.reports." localSheetId="15" hidden="1">Syria!$A$13:$HW$13,Syria!#REF!,Syria!$A$46:$HW$53</definedName>
    <definedName name="Cwvu.bulletin._.16._.all._.reports." localSheetId="18" hidden="1">Yemen!$A$16:$IG$24,Yemen!$A$54:$IG$61</definedName>
    <definedName name="Cwvu.print._.2._.main._.reports_cons_loc." localSheetId="10" hidden="1">Oman!#REF!,Oman!$A$47:$IC$54</definedName>
    <definedName name="Cwvu.print._.all._.reports._.86._.to._.96." localSheetId="2" hidden="1">'Bahrain '!$A$13:$IF$13,'Bahrain '!$A$17:$IF$24,'Bahrain '!$A$50:$IF$58</definedName>
    <definedName name="Growth_rates">[6]study!$B$57:$T$68</definedName>
    <definedName name="Implicit_deflator_1">[6]study!$B$1:$T$15</definedName>
    <definedName name="Implicit_deflator_2">[6]study!$B$25:$T$48</definedName>
    <definedName name="one">#REF!</definedName>
    <definedName name="page_027_15" localSheetId="12">[9]current!$B$1:$T$28</definedName>
    <definedName name="page_027_15" localSheetId="14">[10]current!$B$1:$T$28</definedName>
    <definedName name="page_027_15" localSheetId="18">[11]current!$B$1:$T$28</definedName>
    <definedName name="page_027_15">[5]current!$B$1:$T$28</definedName>
    <definedName name="page_028_15" localSheetId="12">[9]current!$B$29:$T$55</definedName>
    <definedName name="page_028_15" localSheetId="14">[10]current!$B$29:$T$55</definedName>
    <definedName name="page_028_15" localSheetId="18">[11]current!$B$29:$T$55</definedName>
    <definedName name="page_028_15">[5]current!$B$29:$T$55</definedName>
    <definedName name="page_029_15" localSheetId="12">[9]current!$B$56:$T$78</definedName>
    <definedName name="page_029_15" localSheetId="14">[10]current!$B$56:$T$78</definedName>
    <definedName name="page_029_15" localSheetId="18">[11]current!$B$56:$T$78</definedName>
    <definedName name="page_029_15">[5]current!$B$56:$T$78</definedName>
    <definedName name="page_030_15" localSheetId="12">[9]current!$B$91:$T$116</definedName>
    <definedName name="page_030_15" localSheetId="14">[10]current!$B$91:$T$116</definedName>
    <definedName name="page_030_15" localSheetId="18">[11]current!$B$91:$T$116</definedName>
    <definedName name="page_030_15">[5]current!$B$91:$T$116</definedName>
    <definedName name="page_031_15" localSheetId="12">[9]current!$B$117:$T$125</definedName>
    <definedName name="page_031_15" localSheetId="14">[10]current!$B$117:$T$125</definedName>
    <definedName name="page_031_15" localSheetId="18">[11]current!$B$117:$T$125</definedName>
    <definedName name="page_031_15">[5]current!$B$117:$T$125</definedName>
    <definedName name="page_033_15">[12]current!$B$1:$T$28</definedName>
    <definedName name="page_034_15">[12]current!$B$29:$T$55</definedName>
    <definedName name="page_035_15">[12]current!$B$56:$T$82</definedName>
    <definedName name="page_036_15">[12]current!$B$83:$T$108</definedName>
    <definedName name="page_037_15">[12]current!$B$109:$T$131</definedName>
    <definedName name="page_038_15">[12]current!$B$132:$T$165</definedName>
    <definedName name="page_039_15">[12]current!$B$166:$T$196</definedName>
    <definedName name="page_040_15">[6]current!$B$1:$T$28</definedName>
    <definedName name="page_041_15">[6]current!$B$29:$T$55</definedName>
    <definedName name="page_042_15">[6]current!$B$56:$T$83</definedName>
    <definedName name="page_043_15">[6]current!$B$84:$T$108</definedName>
    <definedName name="page_044_15">[6]current!$B$109:$T$131</definedName>
    <definedName name="page_045_15">[6]current!$B$132:$T$166</definedName>
    <definedName name="page_046_15">[6]current!$B$167:$T$196</definedName>
    <definedName name="page_061_15" localSheetId="4">[13]current!$B$1:$T$28</definedName>
    <definedName name="page_061_15" localSheetId="5">[13]current!$B$1:$T$28</definedName>
    <definedName name="page_061_15" localSheetId="6">[13]current!$B$1:$T$28</definedName>
    <definedName name="page_061_15" localSheetId="10">[13]current!$B$1:$T$28</definedName>
    <definedName name="page_061_15" localSheetId="11">[13]current!$B$1:$T$28</definedName>
    <definedName name="page_061_15" localSheetId="12">[14]current!$B$1:$T$28</definedName>
    <definedName name="page_061_15" localSheetId="13">[13]current!$B$1:$T$28</definedName>
    <definedName name="page_061_15" localSheetId="14">[15]current!$B$1:$T$28</definedName>
    <definedName name="page_061_15" localSheetId="15">[13]current!$B$1:$T$28</definedName>
    <definedName name="page_061_15" localSheetId="18">[16]current!$B$1:$T$28</definedName>
    <definedName name="page_061_15">[17]current!$B$1:$T$28</definedName>
    <definedName name="page_062_15" localSheetId="4">[13]current!$B$29:$T$49</definedName>
    <definedName name="page_062_15" localSheetId="5">[13]current!$B$29:$T$49</definedName>
    <definedName name="page_062_15" localSheetId="6">[13]current!$B$29:$T$49</definedName>
    <definedName name="page_062_15" localSheetId="10">[13]current!$B$29:$T$49</definedName>
    <definedName name="page_062_15" localSheetId="11">[13]current!$B$29:$T$49</definedName>
    <definedName name="page_062_15" localSheetId="12">[14]current!$B$29:$T$49</definedName>
    <definedName name="page_062_15" localSheetId="13">[13]current!$B$29:$T$49</definedName>
    <definedName name="page_062_15" localSheetId="14">[15]current!$B$29:$T$49</definedName>
    <definedName name="page_062_15" localSheetId="15">[13]current!$B$29:$T$49</definedName>
    <definedName name="page_062_15" localSheetId="18">[16]current!$B$29:$T$49</definedName>
    <definedName name="page_062_15">[17]current!$B$29:$T$49</definedName>
    <definedName name="page_063_15" localSheetId="4">[13]current!$B$56:$T$75</definedName>
    <definedName name="page_063_15" localSheetId="5">[13]current!$B$56:$T$75</definedName>
    <definedName name="page_063_15" localSheetId="6">[13]current!$B$56:$T$75</definedName>
    <definedName name="page_063_15" localSheetId="10">[13]current!$B$56:$T$75</definedName>
    <definedName name="page_063_15" localSheetId="11">[13]current!$B$56:$T$75</definedName>
    <definedName name="page_063_15" localSheetId="12">[14]current!$B$56:$T$75</definedName>
    <definedName name="page_063_15" localSheetId="13">[13]current!$B$56:$T$75</definedName>
    <definedName name="page_063_15" localSheetId="14">[15]current!$B$56:$T$75</definedName>
    <definedName name="page_063_15" localSheetId="15">[13]current!$B$56:$T$75</definedName>
    <definedName name="page_063_15" localSheetId="18">[16]current!$B$56:$T$75</definedName>
    <definedName name="page_063_15">[17]current!$B$56:$T$75</definedName>
    <definedName name="page_064_15" localSheetId="4">[13]current!$B$83:$T$100</definedName>
    <definedName name="page_064_15" localSheetId="5">[13]current!$B$83:$T$100</definedName>
    <definedName name="page_064_15" localSheetId="6">[13]current!$B$83:$T$100</definedName>
    <definedName name="page_064_15" localSheetId="10">[13]current!$B$83:$T$100</definedName>
    <definedName name="page_064_15" localSheetId="11">[13]current!$B$83:$T$100</definedName>
    <definedName name="page_064_15" localSheetId="12">[14]current!$B$83:$T$100</definedName>
    <definedName name="page_064_15" localSheetId="13">[13]current!$B$83:$T$100</definedName>
    <definedName name="page_064_15" localSheetId="14">[15]current!$B$83:$T$100</definedName>
    <definedName name="page_064_15" localSheetId="15">[13]current!$B$83:$T$100</definedName>
    <definedName name="page_064_15" localSheetId="18">[16]current!$B$83:$T$100</definedName>
    <definedName name="page_064_15">[17]current!$B$83:$T$100</definedName>
    <definedName name="page_065_15" localSheetId="4">[13]current!$B$124:$T$124</definedName>
    <definedName name="page_065_15" localSheetId="5">[13]current!$B$124:$T$124</definedName>
    <definedName name="page_065_15" localSheetId="6">[13]current!$B$124:$T$124</definedName>
    <definedName name="page_065_15" localSheetId="10">[13]current!$B$124:$T$124</definedName>
    <definedName name="page_065_15" localSheetId="11">[13]current!$B$124:$T$124</definedName>
    <definedName name="page_065_15" localSheetId="12">[14]current!$B$124:$T$124</definedName>
    <definedName name="page_065_15" localSheetId="13">[13]current!$B$124:$T$124</definedName>
    <definedName name="page_065_15" localSheetId="14">[15]current!$B$124:$T$124</definedName>
    <definedName name="page_065_15" localSheetId="15">[13]current!$B$124:$T$124</definedName>
    <definedName name="page_065_15" localSheetId="18">[16]current!$B$124:$T$124</definedName>
    <definedName name="page_065_15">[17]current!$B$124:$T$124</definedName>
    <definedName name="page_066_15" localSheetId="4">[13]current!$B$125:$T$157</definedName>
    <definedName name="page_066_15" localSheetId="5">[13]current!$B$125:$T$157</definedName>
    <definedName name="page_066_15" localSheetId="6">[13]current!$B$125:$T$157</definedName>
    <definedName name="page_066_15" localSheetId="10">[13]current!$B$125:$T$157</definedName>
    <definedName name="page_066_15" localSheetId="11">[13]current!$B$125:$T$157</definedName>
    <definedName name="page_066_15" localSheetId="12">[14]current!$B$125:$T$157</definedName>
    <definedName name="page_066_15" localSheetId="13">[13]current!$B$125:$T$157</definedName>
    <definedName name="page_066_15" localSheetId="14">[15]current!$B$125:$T$157</definedName>
    <definedName name="page_066_15" localSheetId="15">[13]current!$B$125:$T$157</definedName>
    <definedName name="page_066_15" localSheetId="18">[16]current!$B$125:$T$157</definedName>
    <definedName name="page_066_15">[17]current!$B$125:$T$157</definedName>
    <definedName name="page_121_15" localSheetId="2">'Bahrain '!$B$2:$I$24</definedName>
    <definedName name="page_121_15" localSheetId="4">#REF!</definedName>
    <definedName name="page_121_15" localSheetId="5">#REF!</definedName>
    <definedName name="page_121_15" localSheetId="6">#REF!</definedName>
    <definedName name="page_121_15" localSheetId="10">#REF!</definedName>
    <definedName name="page_121_15" localSheetId="11">#REF!</definedName>
    <definedName name="page_121_15" localSheetId="12">#REF!</definedName>
    <definedName name="page_121_15" localSheetId="13">#REF!</definedName>
    <definedName name="page_121_15" localSheetId="14">#REF!</definedName>
    <definedName name="page_121_15" localSheetId="15">#REF!</definedName>
    <definedName name="page_121_15" localSheetId="18">#REF!</definedName>
    <definedName name="page_121_15">#REF!</definedName>
    <definedName name="page_122_15" localSheetId="2">'Bahrain '!$B$26:$I$57</definedName>
    <definedName name="page_122_15" localSheetId="4">#REF!</definedName>
    <definedName name="page_122_15" localSheetId="5">#REF!</definedName>
    <definedName name="page_122_15" localSheetId="6">#REF!</definedName>
    <definedName name="page_122_15" localSheetId="10">#REF!</definedName>
    <definedName name="page_122_15" localSheetId="11">#REF!</definedName>
    <definedName name="page_122_15" localSheetId="12">#REF!</definedName>
    <definedName name="page_122_15" localSheetId="13">#REF!</definedName>
    <definedName name="page_122_15" localSheetId="14">#REF!</definedName>
    <definedName name="page_122_15" localSheetId="15">#REF!</definedName>
    <definedName name="page_122_15" localSheetId="18">#REF!</definedName>
    <definedName name="page_122_15">#REF!</definedName>
    <definedName name="page_123_15">[12]cons_95_l!$B$1:$T$24</definedName>
    <definedName name="page_124_15">[12]cons_95_l!$B$25:$T$57</definedName>
    <definedName name="page_125_15" localSheetId="4">Iraq!$B$2:$I$16</definedName>
    <definedName name="page_125_15">[6]cons_95_l!$B$1:$T$24</definedName>
    <definedName name="page_126_15" localSheetId="4">Iraq!$B$17:$I$40</definedName>
    <definedName name="page_126_15">[6]cons_95_l!$B$25:$T$57</definedName>
    <definedName name="page_131_15" localSheetId="4">#REF!</definedName>
    <definedName name="page_131_15" localSheetId="5">#REF!</definedName>
    <definedName name="page_131_15" localSheetId="6">#REF!</definedName>
    <definedName name="page_131_15" localSheetId="10">#REF!</definedName>
    <definedName name="page_131_15" localSheetId="11">#REF!</definedName>
    <definedName name="page_131_15" localSheetId="12">#REF!</definedName>
    <definedName name="page_131_15" localSheetId="13">#REF!</definedName>
    <definedName name="page_131_15" localSheetId="14">#REF!</definedName>
    <definedName name="page_131_15" localSheetId="15">#REF!</definedName>
    <definedName name="page_131_15" localSheetId="18">#REF!</definedName>
    <definedName name="page_131_15">#REF!</definedName>
    <definedName name="page_132_15" localSheetId="4">#REF!</definedName>
    <definedName name="page_132_15" localSheetId="5">#REF!</definedName>
    <definedName name="page_132_15" localSheetId="6">#REF!</definedName>
    <definedName name="page_132_15" localSheetId="10">#REF!</definedName>
    <definedName name="page_132_15" localSheetId="11">#REF!</definedName>
    <definedName name="page_132_15" localSheetId="12">#REF!</definedName>
    <definedName name="page_132_15" localSheetId="13">#REF!</definedName>
    <definedName name="page_132_15" localSheetId="14">#REF!</definedName>
    <definedName name="page_132_15" localSheetId="15">#REF!</definedName>
    <definedName name="page_132_15" localSheetId="18">#REF!</definedName>
    <definedName name="page_132_15">#REF!</definedName>
    <definedName name="page_133_15" localSheetId="10">Oman!$B$2:$I$16</definedName>
    <definedName name="page_134_15" localSheetId="10">Oman!$B$18:$I$54</definedName>
    <definedName name="page_143_15" localSheetId="18">Yemen!$B$2:$I$15</definedName>
    <definedName name="page_145_15" localSheetId="18">Yemen!$B$27:$I$50</definedName>
    <definedName name="page_162_16">Jordan!$B$2:$I$23</definedName>
    <definedName name="page_163_15">#REF!</definedName>
    <definedName name="page_163_16">Jordan!$B$25:$I$58</definedName>
    <definedName name="page_164_15">#REF!</definedName>
    <definedName name="page_164_16">Kuwait!$B$2:$I$15</definedName>
    <definedName name="page_165_16">Kuwait!$B$20:$I$49</definedName>
    <definedName name="page_169_15" localSheetId="14">Sudan!$B$2:$I$15</definedName>
    <definedName name="page_169_15" localSheetId="15">Syria!$B$2:$I$16</definedName>
    <definedName name="page_170_15" localSheetId="14">Sudan!$B$25:$I$51</definedName>
    <definedName name="page_170_15" localSheetId="15">Syria!$B$19:$I$47</definedName>
    <definedName name="page_170_16">Qatar!$B$2:$D$24</definedName>
    <definedName name="page_171_16">Qatar!$B$26:$D$59</definedName>
    <definedName name="page_172_16">Saudia!$B$2:$I$16</definedName>
    <definedName name="page_173_16">Saudia!$B$25:$I$60</definedName>
    <definedName name="print_all_constant_local" localSheetId="4">#REF!</definedName>
    <definedName name="print_all_constant_local" localSheetId="5">#REF!</definedName>
    <definedName name="print_all_constant_local" localSheetId="6">#REF!</definedName>
    <definedName name="print_all_constant_local" localSheetId="10">#REF!</definedName>
    <definedName name="print_all_constant_local" localSheetId="11">#REF!</definedName>
    <definedName name="print_all_constant_local" localSheetId="12">#REF!</definedName>
    <definedName name="print_all_constant_local" localSheetId="13">#REF!</definedName>
    <definedName name="print_all_constant_local" localSheetId="14">#REF!</definedName>
    <definedName name="print_all_constant_local" localSheetId="15">#REF!</definedName>
    <definedName name="print_all_constant_local" localSheetId="18">#REF!</definedName>
    <definedName name="print_all_constant_local">#REF!</definedName>
    <definedName name="print_all_reports_constant_dollar">Jordan!$B$2:$I$58</definedName>
    <definedName name="_xlnm.Print_Area" localSheetId="2">'Bahrain '!$A$1:$I$58</definedName>
    <definedName name="_xlnm.Print_Area" localSheetId="4">Iraq!$B$1:$I$43</definedName>
    <definedName name="_xlnm.Print_Area" localSheetId="5">Jordan!$B$1:$I$49</definedName>
    <definedName name="_xlnm.Print_Area" localSheetId="6">Kuwait!$B$1:$I$46</definedName>
    <definedName name="_xlnm.Print_Area" localSheetId="7">Lebanon!$A$1:$H$42</definedName>
    <definedName name="_xlnm.Print_Area" localSheetId="0">'List of Tables'!$A$1:$G$26</definedName>
    <definedName name="_xlnm.Print_Area" localSheetId="9">Morocco!$A$1:$H$51</definedName>
    <definedName name="_xlnm.Print_Area" localSheetId="10">Oman!$B$1:$I$44</definedName>
    <definedName name="_xlnm.Print_Area" localSheetId="11">Palestine!$A$1:$H$54</definedName>
    <definedName name="_xlnm.Print_Area" localSheetId="12">Qatar!$B$1:$I$52</definedName>
    <definedName name="_xlnm.Print_Area" localSheetId="13">Saudia!$B$1:$I$52</definedName>
    <definedName name="_xlnm.Print_Area" localSheetId="14">Sudan!$A$1:$I$50</definedName>
    <definedName name="_xlnm.Print_Area" localSheetId="15">Syria!$A$1:$I$54</definedName>
    <definedName name="_xlnm.Print_Area" localSheetId="17">UAE!$A$1:$H$45</definedName>
    <definedName name="_xlnm.Print_Area" localSheetId="18">Yemen!$B$1:$I$53</definedName>
    <definedName name="REMARKS" localSheetId="12">[9]current!$B$217</definedName>
    <definedName name="REMARKS" localSheetId="14">[10]current!$B$217</definedName>
    <definedName name="REMARKS" localSheetId="18">[11]current!$B$217</definedName>
    <definedName name="REMARKS">[5]current!$B$217</definedName>
    <definedName name="Rwvu.bulletin._.16._.all._.reports." localSheetId="2" hidden="1">'Bahrain '!$A$2:$A$65535,'Bahrain '!#REF!,'Bahrain '!#REF!</definedName>
    <definedName name="Rwvu.bulletin._.16._.all._.reports." localSheetId="4" hidden="1">Iraq!$A$2:$A$65537,Iraq!#REF!,Iraq!#REF!</definedName>
    <definedName name="Rwvu.bulletin._.16._.all._.reports." localSheetId="5" hidden="1">Jordan!$A$2:$A$65537,Jordan!#REF!,Jordan!#REF!</definedName>
    <definedName name="Rwvu.bulletin._.16._.all._.reports." localSheetId="6" hidden="1">Kuwait!$A$2:$A$65537,Kuwait!#REF!,Kuwait!#REF!</definedName>
    <definedName name="Rwvu.bulletin._.16._.all._.reports." localSheetId="10" hidden="1">Oman!$A$2:$A$65536,Oman!#REF!,Oman!#REF!</definedName>
    <definedName name="Rwvu.bulletin._.16._.all._.reports." localSheetId="12" hidden="1">Qatar!$A$2:$A$65537,Qatar!#REF!,Qatar!#REF!</definedName>
    <definedName name="Rwvu.bulletin._.16._.all._.reports." localSheetId="13" hidden="1">Saudia!$A$2:$A$65536,Saudia!#REF!,Saudia!#REF!</definedName>
    <definedName name="Rwvu.bulletin._.16._.all._.reports." localSheetId="14" hidden="1">Sudan!$A$2:$A$65537,Sudan!#REF!,Sudan!#REF!</definedName>
    <definedName name="Rwvu.bulletin._.16._.all._.reports." localSheetId="15" hidden="1">Syria!$A$2:$A$65532,Syria!#REF!,Syria!#REF!</definedName>
    <definedName name="Rwvu.bulletin._.16._.all._.reports." localSheetId="18" hidden="1">Yemen!$A$2:$A$65539,Yemen!#REF!,Yemen!#REF!</definedName>
    <definedName name="Rwvu.print._.2._.main._.reports_cons_loc." localSheetId="10" hidden="1">Oman!$A$2:$A$65536,Oman!#REF!,Oman!#REF!</definedName>
    <definedName name="Rwvu.print._.all._.reports._.86._.to._.96." localSheetId="2" hidden="1">'Bahrain '!$A$2:$A$65535,'Bahrain '!#REF!,'Bahrain '!#REF!</definedName>
    <definedName name="Swvu.bulletin._.16._.all._.reports." localSheetId="2" hidden="1">'Bahrain '!$B$2</definedName>
    <definedName name="Swvu.bulletin._.16._.all._.reports." localSheetId="4" hidden="1">Iraq!$B$2</definedName>
    <definedName name="Swvu.bulletin._.16._.all._.reports." localSheetId="5" hidden="1">Jordan!$B$2</definedName>
    <definedName name="Swvu.bulletin._.16._.all._.reports." localSheetId="6" hidden="1">Kuwait!$B$2</definedName>
    <definedName name="Swvu.bulletin._.16._.all._.reports." localSheetId="10" hidden="1">Oman!#REF!</definedName>
    <definedName name="Swvu.bulletin._.16._.all._.reports." localSheetId="12" hidden="1">Qatar!$B$2</definedName>
    <definedName name="Swvu.bulletin._.16._.all._.reports." localSheetId="13" hidden="1">Saudia!$B$2</definedName>
    <definedName name="Swvu.bulletin._.16._.all._.reports." localSheetId="14" hidden="1">Sudan!$A$13:$IC$13</definedName>
    <definedName name="Swvu.bulletin._.16._.all._.reports." localSheetId="15" hidden="1">Syria!$A$13:$HW$13</definedName>
    <definedName name="Swvu.bulletin._.16._.all._.reports." localSheetId="18" hidden="1">Yemen!$B$2</definedName>
    <definedName name="Swvu.full._.view." localSheetId="2" hidden="1">'Bahrain '!$A$2</definedName>
    <definedName name="Swvu.full._.view." localSheetId="4" hidden="1">Iraq!$A$2</definedName>
    <definedName name="Swvu.full._.view." localSheetId="5" hidden="1">Jordan!$A$2</definedName>
    <definedName name="Swvu.full._.view." localSheetId="6" hidden="1">Kuwait!$A$2</definedName>
    <definedName name="Swvu.full._.view." localSheetId="10" hidden="1">Oman!$A$2</definedName>
    <definedName name="Swvu.full._.view." localSheetId="12" hidden="1">Qatar!$A$2</definedName>
    <definedName name="Swvu.full._.view." localSheetId="13" hidden="1">Saudia!$A$2</definedName>
    <definedName name="Swvu.full._.view." localSheetId="14" hidden="1">Sudan!$A$2</definedName>
    <definedName name="Swvu.full._.view." localSheetId="15" hidden="1">Syria!$A$2</definedName>
    <definedName name="Swvu.full._.view." localSheetId="18" hidden="1">Yemen!$A$2</definedName>
    <definedName name="Swvu.print._.2._.main._.reports_cons_loc." localSheetId="10" hidden="1">Oman!$B$2</definedName>
    <definedName name="Swvu.print._.all._.reports._.86._.to._.96." localSheetId="2" hidden="1">'Bahrain '!$B$2</definedName>
    <definedName name="toto">#REF!</definedName>
    <definedName name="two">#REF!</definedName>
    <definedName name="w" localSheetId="4">#REF!</definedName>
    <definedName name="w" localSheetId="5">#REF!</definedName>
    <definedName name="w" localSheetId="6">#REF!</definedName>
    <definedName name="w" localSheetId="10">#REF!</definedName>
    <definedName name="w" localSheetId="11">#REF!</definedName>
    <definedName name="w" localSheetId="12">#REF!</definedName>
    <definedName name="w" localSheetId="13">#REF!</definedName>
    <definedName name="w" localSheetId="14">#REF!</definedName>
    <definedName name="w" localSheetId="15">#REF!</definedName>
    <definedName name="w" localSheetId="18">#REF!</definedName>
    <definedName name="w">#REF!</definedName>
    <definedName name="wvu.bulletin._.16._.all._.reports." localSheetId="2"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&amp;F",TRUE,FALSE,FALSE,FALSE,1,73,#N/A,#N/A,"=R1C2:R49C17",FALSE,"Rwvu.bulletin._.16._.all._.reports.","Cwvu.bulletin._.16._.all._.reports.",FALSE,FALSE,TRUE,9,65532,65532,FALSE,FALSE,TRUE,TRUE,TRUE}</definedName>
    <definedName name="wvu.bulletin._.16._.all._.reports." localSheetId="4"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&amp;F",TRUE,FALSE,FALSE,FALSE,1,73,#N/A,#N/A,"=R1C2:R50C17",FALSE,"Rwvu.bulletin._.16._.all._.reports.","Cwvu.bulletin._.16._.all._.reports.",FALSE,FALSE,FALSE,9,65532,65532,FALSE,FALSE,TRUE,TRUE,TRUE}</definedName>
    <definedName name="wvu.bulletin._.16._.all._.reports." localSheetId="5"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6" hidden="1">{TRUE,TRUE,-1.25,-15.5,484.5,276.75,FALSE,FALSE,TRUE,TRUE,0,2,#N/A,1,#N/A,8.77777777777778,7.74358974358974,1,FALSE,FALSE,3,TRUE,1,FALSE,100,"Swvu.bulletin._.16._.all._.reports.","ACwvu.bulletin._.16._.all._.reports.",#N/A,FALSE,FALSE,0.905511811023622,0.905511811023622,0.984251968503937,0.984251968503937,2,"","&amp;LNasr AL-ALAMI&amp;C&amp;10&amp;D  &amp;T&amp;R&amp;10&amp;A  &amp;F",TRUE,FALSE,FALSE,FALSE,1,73,#N/A,#N/A,"=R1C2:R57C17",FALSE,"Rwvu.bulletin._.16._.all._.reports.","Cwvu.bulletin._.16._.all._.reports.",FALSE,FALSE,TRUE,9,65532,65532,FALSE,FALSE,TRUE,TRUE,TRUE}</definedName>
    <definedName name="wvu.bulletin._.16._.all._.reports." localSheetId="10"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2"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3" hidden="1">{TRUE,TRUE,-1.25,-15.5,484.5,276.75,FALSE,FALSE,TRUE,TRUE,0,2,#N/A,1,#N/A,8.77777777777778,7.74358974358974,1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4" hidden="1">{TRUE,TRUE,-1.25,-15.5,484.5,276.75,FALSE,FALSE,TRUE,TRUE,0,2,#N/A,8,#N/A,8.77777777777778,18.9259259259259,1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5" hidden="1">{TRUE,TRUE,-1.25,-15.5,484.5,276.75,FALSE,FALSE,TRUE,TRUE,0,2,#N/A,8,#N/A,8.77777777777778,18.9259259259259,1,FALSE,FALSE,3,TRUE,1,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bulletin._.16._.all._.reports." localSheetId="18" hidden="1">{TRUE,TRUE,-1.25,-15.5,484.5,276.75,FALSE,FALSE,TRUE,TRUE,0,2,#N/A,1,#N/A,10,7.74358974358974,1,FALSE,FALSE,3,TRUE,2,FALSE,100,"Swvu.bulletin._.16._.all._.reports.","ACwvu.bulletin._.16._.all._.reports.",#N/A,FALSE,FALSE,0.905511811023622,0.905511811023622,0.984251968503937,0.984251968503937,2,"","&amp;L&amp;""Arabic Transparent,Regular""Nasr AL-ALAMI&amp;C&amp;D    &amp;T&amp;R&amp;A    &amp;F",TRUE,FALSE,FALSE,FALSE,1,73,#N/A,#N/A,"=R1C2:R57C17",FALSE,"Rwvu.bulletin._.16._.all._.reports.","Cwvu.bulletin._.16._.all._.reports.",FALSE,FALSE,TRUE,9,65532,65532,FALSE,FALSE,TRUE,TRUE,TRUE}</definedName>
    <definedName name="wvu.full._.view." localSheetId="2" hidden="1">{TRUE,TRUE,-1.25,-15.5,484.5,276.75,FALSE,FALSE,TRUE,TRUE,0,2,#N/A,1,#N/A,10.5102040816327,10.3235294117647,1,FALSE,FALSE,3,TRUE,1,FALSE,74,"Swvu.full._.view.","ACwvu.full._.view.",#N/A,FALSE,FALSE,0.905511811023622,0.905511811023622,0.984251968503937,0.984251968503937,2,"","&amp;L&amp;""Arabic Transparent,Regular""Nasr AL-ALAMI&amp;C&amp;D    &amp;T&amp;R&amp;A    &amp;F",TRUE,FALSE,FALSE,FALSE,1,73,#N/A,#N/A,FALSE,FALSE,#N/A,#N/A,FALSE,FALSE,TRUE,9,65532,65532,FALSE,FALSE,TRUE,TRUE,TRUE}</definedName>
    <definedName name="wvu.full._.view." localSheetId="4"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&amp;F",TRUE,FALSE,FALSE,FALSE,1,73,#N/A,#N/A,"=R1C2:R50C17",FALSE,#N/A,#N/A,FALSE,FALSE,FALSE,9,65532,65532,FALSE,FALSE,TRUE,TRUE,TRUE}</definedName>
    <definedName name="wvu.full._.view." localSheetId="5"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6" hidden="1">{TRUE,TRUE,-1.25,-15.5,484.5,276.75,FALSE,FALSE,TRUE,TRUE,0,1,#N/A,1,#N/A,6.84722222222222,7.74358974358974,1,FALSE,FALSE,3,TRUE,1,FALSE,100,"Swvu.full._.view.","ACwvu.full._.view.",#N/A,FALSE,FALSE,0.905511811023622,0.905511811023622,0.984251968503937,0.984251968503937,2,"","&amp;LNasr AL-ALAMI&amp;C&amp;10&amp;D  &amp;T&amp;R&amp;10&amp;A  &amp;F",TRUE,FALSE,FALSE,FALSE,1,73,#N/A,#N/A,"=R1C2:R57C17",FALSE,#N/A,#N/A,FALSE,FALSE,TRUE,9,65532,65532,FALSE,FALSE,TRUE,TRUE,TRUE}</definedName>
    <definedName name="wvu.full._.view." localSheetId="10"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&amp;F",TRUE,FALSE,FALSE,FALSE,1,73,#N/A,#N/A,"=R1C2:R24C17",FALSE,#N/A,#N/A,FALSE,FALSE,FALSE,9,65532,65532,FALSE,FALSE,TRUE,TRUE,TRUE}</definedName>
    <definedName name="wvu.full._.view." localSheetId="12" hidden="1">{TRUE,TRUE,-1.25,-15.5,484.5,276.75,FALSE,FALSE,TRUE,TRUE,0,1,#N/A,1,#N/A,6.88888888888889,7.74358974358974,1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3" hidden="1">{TRUE,TRUE,-1.25,-15.5,484.5,276.75,FALSE,FALSE,TRUE,TRUE,0,1,#N/A,1,#N/A,7,7.74358974358974,1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4"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5" hidden="1">{TRUE,TRUE,-1.25,-15.5,484.5,276.75,FALSE,FALSE,TRUE,TRUE,0,1,#N/A,1,#N/A,6.84722222222222,7.74358974358974,1,FALSE,FALSE,3,TRUE,1,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full._.view." localSheetId="18" hidden="1">{TRUE,TRUE,-1.25,-15.5,484.5,276.75,FALSE,FALSE,TRUE,TRUE,0,1,#N/A,1,#N/A,7.23076923076923,7.74358974358974,1,FALSE,FALSE,3,TRUE,2,FALSE,100,"Swvu.full._.view.","ACwvu.full._.view.",#N/A,FALSE,FALSE,0.905511811023622,0.905511811023622,0.984251968503937,0.984251968503937,2,"","&amp;L&amp;""Arabic Transparent,Regular""Nasr AL-ALAMI&amp;C&amp;D    &amp;T&amp;R&amp;A    &amp;F",TRUE,FALSE,FALSE,FALSE,1,73,#N/A,#N/A,"=R1C2:R57C17",FALSE,#N/A,#N/A,FALSE,FALSE,TRUE,9,65532,65532,FALSE,FALSE,TRUE,TRUE,TRUE}</definedName>
    <definedName name="wvu.print._.2._.main._.reports_cons_loc." localSheetId="10" hidden="1">{TRUE,TRUE,-1.25,-15.5,484.5,276.75,FALSE,FALSE,TRUE,TRUE,0,2,#N/A,1,#N/A,8.77777777777778,7.74358974358974,1,FALSE,FALSE,3,TRUE,1,FALSE,100,"Swvu.print._.2._.main._.reports_cons_loc.","ACwvu.print._.2._.main._.reports_cons_loc.",#N/A,FALSE,FALSE,0.905511811023622,0.905511811023622,0.984251968503937,0.984251968503937,2,"","&amp;L&amp;""Arabic Transparent,Regular""Nasr AL-ALAMI&amp;C&amp;D    &amp;T&amp;R&amp;A    &amp;F",TRUE,FALSE,FALSE,FALSE,1,73,#N/A,#N/A,"=R1C2:R24C17,R25C2:R57C17",FALSE,"Rwvu.print._.2._.main._.reports_cons_loc.","Cwvu.print._.2._.main._.reports_cons_loc.",FALSE,FALSE,TRUE,9,65532,65532,FALSE,FALSE,TRUE,TRUE,TRUE}</definedName>
    <definedName name="wvu.print._.all._.reports._.86._.to._.96." localSheetId="2" hidden="1">{TRUE,TRUE,-1.25,-15.5,484.5,276.75,FALSE,FALSE,TRUE,TRUE,0,2,#N/A,1,#N/A,8.3030303030303,7.74358974358974,1,FALSE,FALSE,3,TRUE,1,FALSE,100,"Swvu.print._.all._.reports._.86._.to._.96.","ACwvu.print._.all._.reports._.86._.to._.96.",#N/A,FALSE,FALSE,0.905511811023622,0.905511811023622,0.984251968503937,0.984251968503937,2,"","&amp;L&amp;""Arabic Transparent,Regular""Nasr AL-ALAMI&amp;C&amp;D    &amp;T&amp;R&amp;A    &amp;F",TRUE,FALSE,FALSE,FALSE,1,64,#N/A,#N/A,"=R1C2:R24C17,R25C2:R57C17",FALSE,"Rwvu.print._.all._.reports._.86._.to._.96.","Cwvu.print._.all._.reports._.86._.to._.96.",FALSE,FALSE,TRUE,9,65532,65532,FALSE,FALSE,TRUE,TRUE,TRUE}</definedName>
    <definedName name="Z_03D4EF09_3E5E_11D2_9492_8FA848E3933B_.wvu.Cols" localSheetId="6" hidden="1">Kuwait!$A$2:$A$65537,Kuwait!#REF!,Kuwait!#REF!</definedName>
    <definedName name="Z_03D4EF09_3E5E_11D2_9492_8FA848E3933B_.wvu.Rows" localSheetId="6" hidden="1">Kuwait!$A$14:$IF$15,Kuwait!$A$44:$IF$49</definedName>
    <definedName name="Z_03D4EF51_3E5E_11D2_9492_8FA848E3933B_.wvu.Cols" localSheetId="2" hidden="1">'Bahrain '!$A$2:$A$65535,'Bahrain '!#REF!,'Bahrain '!#REF!</definedName>
    <definedName name="Z_03D4EF51_3E5E_11D2_9492_8FA848E3933B_.wvu.Rows" localSheetId="2" hidden="1">'Bahrain '!$A$13:$IF$13,'Bahrain '!$A$17:$IF$24,'Bahrain '!$A$50:$IF$57</definedName>
    <definedName name="Z_03D4EF59_3E5E_11D2_9492_8FA848E3933B_.wvu.Cols" localSheetId="2" hidden="1">'Bahrain '!$A$2:$A$65535,'Bahrain '!#REF!,'Bahrain '!#REF!</definedName>
    <definedName name="Z_03D4EF59_3E5E_11D2_9492_8FA848E3933B_.wvu.Rows" localSheetId="2" hidden="1">'Bahrain '!$A$13:$IF$13,'Bahrain '!$A$17:$IF$24,'Bahrain '!$A$50:$IF$58</definedName>
    <definedName name="Z_0723523A_286C_11D2_9492_8FA848E3933B_.wvu.Cols" localSheetId="2" hidden="1">'Bahrain '!$A$2:$A$65535,'Bahrain '!#REF!,'Bahrain '!#REF!</definedName>
    <definedName name="Z_0723523A_286C_11D2_9492_8FA848E3933B_.wvu.Rows" localSheetId="2" hidden="1">'Bahrain '!$A$13:$IF$13,'Bahrain '!$A$17:$IF$24,'Bahrain '!$A$50:$IF$57</definedName>
    <definedName name="Z_07235242_286C_11D2_9492_8FA848E3933B_.wvu.Cols" localSheetId="2" hidden="1">'Bahrain '!$A$2:$A$65535,'Bahrain '!#REF!,'Bahrain '!#REF!</definedName>
    <definedName name="Z_07235242_286C_11D2_9492_8FA848E3933B_.wvu.Rows" localSheetId="2" hidden="1">'Bahrain '!$A$13:$IF$13,'Bahrain '!$A$17:$IF$24,'Bahrain '!$A$50:$IF$58</definedName>
    <definedName name="Z_0762C2B8_3D95_11D2_9492_8FA848E3933B_.wvu.Cols" localSheetId="10" hidden="1">Oman!$A$2:$A$65536,Oman!#REF!,Oman!#REF!</definedName>
    <definedName name="Z_0762C2B8_3D95_11D2_9492_8FA848E3933B_.wvu.Rows" localSheetId="10" hidden="1">Oman!#REF!,Oman!$A$46:$IC$54</definedName>
    <definedName name="Z_0762C2C1_3D95_11D2_9492_8FA848E3933B_.wvu.Cols" localSheetId="10" hidden="1">Oman!$A$2:$A$65536,Oman!#REF!,Oman!#REF!</definedName>
    <definedName name="Z_0762C2C1_3D95_11D2_9492_8FA848E3933B_.wvu.Rows" localSheetId="10" hidden="1">Oman!#REF!,Oman!$A$47:$IC$54</definedName>
    <definedName name="Z_0ABE006F_2AB0_11D2_9492_8FA848E3933B_.wvu.Cols" localSheetId="6" hidden="1">Kuwait!$A$2:$A$65537,Kuwait!#REF!,Kuwait!#REF!</definedName>
    <definedName name="Z_0ABE006F_2AB0_11D2_9492_8FA848E3933B_.wvu.Rows" localSheetId="6" hidden="1">Kuwait!$A$14:$IF$15,Kuwait!$A$44:$IF$49</definedName>
    <definedName name="Z_0ABE00E7_2AB0_11D2_9492_8FA848E3933B_.wvu.Cols" localSheetId="6" hidden="1">Kuwait!$A$2:$A$65537,Kuwait!#REF!,Kuwait!#REF!</definedName>
    <definedName name="Z_0ABE00E7_2AB0_11D2_9492_8FA848E3933B_.wvu.Rows" localSheetId="6" hidden="1">Kuwait!$A$14:$IF$15,Kuwait!$A$44:$IF$49</definedName>
    <definedName name="Z_0ABE00F1_2AB0_11D2_9492_8FA848E3933B_.wvu.Cols" localSheetId="13" hidden="1">Saudia!$A$2:$A$65536,Saudia!#REF!,Saudia!#REF!</definedName>
    <definedName name="Z_0ABE00F1_2AB0_11D2_9492_8FA848E3933B_.wvu.Rows" localSheetId="13" hidden="1">Saudia!$A$16:$IC$22,Saudia!$A$50:$IC$56</definedName>
    <definedName name="Z_12883C2B_35B0_11D2_9492_8FA848E3933B_.wvu.Cols" localSheetId="6" hidden="1">Kuwait!$A$2:$A$65537,Kuwait!#REF!,Kuwait!#REF!</definedName>
    <definedName name="Z_12883C2B_35B0_11D2_9492_8FA848E3933B_.wvu.Rows" localSheetId="6" hidden="1">Kuwait!$A$14:$IF$15,Kuwait!$A$44:$IF$49</definedName>
    <definedName name="Z_22C12507_38CD_11D2_9492_8FA848E3933B_.wvu.Cols" localSheetId="6" hidden="1">Kuwait!$A$2:$A$65537,Kuwait!#REF!,Kuwait!#REF!</definedName>
    <definedName name="Z_22C12507_38CD_11D2_9492_8FA848E3933B_.wvu.Rows" localSheetId="6" hidden="1">Kuwait!$A$14:$IF$15,Kuwait!$A$44:$IF$49</definedName>
    <definedName name="Z_22C125F0_38CD_11D2_9492_8FA848E3933B_.wvu.Cols" localSheetId="6" hidden="1">Kuwait!$A$2:$A$65537,Kuwait!#REF!,Kuwait!#REF!</definedName>
    <definedName name="Z_22C125F0_38CD_11D2_9492_8FA848E3933B_.wvu.Rows" localSheetId="6" hidden="1">Kuwait!$A$14:$IF$15,Kuwait!$A$44:$IF$49</definedName>
    <definedName name="Z_3454707B_40AB_11D2_9492_8FA848E3933B_.wvu.Cols" localSheetId="12" hidden="1">Qatar!$A$2:$A$65537,Qatar!#REF!,Qatar!#REF!</definedName>
    <definedName name="Z_3454707B_40AB_11D2_9492_8FA848E3933B_.wvu.Rows" localSheetId="12" hidden="1">Qatar!$A$16:$IC$24,Qatar!$A$53:$IC$59</definedName>
    <definedName name="Z_4673A8EE_2D34_11D2_9492_8FA848E3933B_.wvu.Cols" localSheetId="12" hidden="1">Qatar!$A$2:$A$65537,Qatar!#REF!,Qatar!#REF!</definedName>
    <definedName name="Z_4673A8EE_2D34_11D2_9492_8FA848E3933B_.wvu.Rows" localSheetId="12" hidden="1">Qatar!$A$16:$IC$24,Qatar!$A$53:$IC$59</definedName>
    <definedName name="Z_477123AF_3282_11D2_9492_8FA848E3933B_.wvu.Cols" localSheetId="10" hidden="1">Oman!$A$2:$A$65536,Oman!#REF!,Oman!#REF!</definedName>
    <definedName name="Z_477123AF_3282_11D2_9492_8FA848E3933B_.wvu.Rows" localSheetId="10" hidden="1">Oman!#REF!,Oman!$A$46:$IC$54</definedName>
    <definedName name="Z_477123B8_3282_11D2_9492_8FA848E3933B_.wvu.Cols" localSheetId="10" hidden="1">Oman!$A$2:$A$65536,Oman!#REF!,Oman!#REF!</definedName>
    <definedName name="Z_477123B8_3282_11D2_9492_8FA848E3933B_.wvu.Rows" localSheetId="10" hidden="1">Oman!#REF!,Oman!$A$47:$IC$54</definedName>
    <definedName name="Z_477123D3_3282_11D2_9492_8FA848E3933B_.wvu.Cols" localSheetId="12" hidden="1">Qatar!$A$2:$A$65537,Qatar!#REF!,Qatar!#REF!</definedName>
    <definedName name="Z_477123D3_3282_11D2_9492_8FA848E3933B_.wvu.Rows" localSheetId="12" hidden="1">Qatar!$A$16:$IC$24,Qatar!$A$53:$IC$59</definedName>
    <definedName name="Z_4771244B_3282_11D2_9492_8FA848E3933B_.wvu.Cols" localSheetId="6" hidden="1">Kuwait!$A$2:$A$65537,Kuwait!#REF!,Kuwait!#REF!</definedName>
    <definedName name="Z_4771244B_3282_11D2_9492_8FA848E3933B_.wvu.Rows" localSheetId="6" hidden="1">Kuwait!$A$14:$IF$15,Kuwait!$A$44:$IF$49</definedName>
    <definedName name="Z_477124C0_3282_11D2_9492_8FA848E3933B_.wvu.Cols" localSheetId="6" hidden="1">Kuwait!$A$2:$A$65537,Kuwait!#REF!,Kuwait!#REF!</definedName>
    <definedName name="Z_477124C0_3282_11D2_9492_8FA848E3933B_.wvu.Rows" localSheetId="6" hidden="1">Kuwait!$A$14:$IF$15,Kuwait!$A$44:$IF$49</definedName>
    <definedName name="Z_477124DC_3282_11D2_9492_8FA848E3933B_.wvu.Cols" localSheetId="12" hidden="1">Qatar!$A$2:$A$65537,Qatar!#REF!,Qatar!#REF!</definedName>
    <definedName name="Z_477124DC_3282_11D2_9492_8FA848E3933B_.wvu.Rows" localSheetId="12" hidden="1">Qatar!$A$16:$IC$24,Qatar!$A$53:$IC$59</definedName>
    <definedName name="Z_477125C3_3282_11D2_9492_8FA848E3933B_.wvu.Cols" localSheetId="6" hidden="1">Kuwait!$A$2:$A$65537,Kuwait!#REF!,Kuwait!#REF!</definedName>
    <definedName name="Z_477125C3_3282_11D2_9492_8FA848E3933B_.wvu.Rows" localSheetId="6" hidden="1">Kuwait!$A$14:$IF$15,Kuwait!$A$44:$IF$49</definedName>
    <definedName name="Z_47712638_3282_11D2_9492_8FA848E3933B_.wvu.Cols" localSheetId="6" hidden="1">Kuwait!$A$2:$A$65537,Kuwait!#REF!,Kuwait!#REF!</definedName>
    <definedName name="Z_47712638_3282_11D2_9492_8FA848E3933B_.wvu.Rows" localSheetId="6" hidden="1">Kuwait!$A$14:$IF$15,Kuwait!$A$44:$IF$49</definedName>
    <definedName name="Z_55A40F7C_2D04_11D2_9492_8FA848E3933B_.wvu.Cols" localSheetId="12" hidden="1">Qatar!$A$2:$A$65537,Qatar!#REF!,Qatar!#REF!</definedName>
    <definedName name="Z_55A40F7C_2D04_11D2_9492_8FA848E3933B_.wvu.Rows" localSheetId="12" hidden="1">Qatar!$A$16:$IC$24,Qatar!$A$53:$IC$59</definedName>
    <definedName name="Z_55A40FAD_2D04_11D2_9492_8FA848E3933B_.wvu.Cols" localSheetId="12" hidden="1">Qatar!$A$2:$A$65537,Qatar!#REF!,Qatar!#REF!</definedName>
    <definedName name="Z_55A40FAD_2D04_11D2_9492_8FA848E3933B_.wvu.Rows" localSheetId="12" hidden="1">Qatar!$A$16:$IC$24,Qatar!$A$53:$IC$59</definedName>
    <definedName name="Z_55A40FC3_2D04_11D2_9492_8FA848E3933B_.wvu.Cols" localSheetId="12" hidden="1">Qatar!$A$2:$A$65537,Qatar!#REF!,Qatar!#REF!</definedName>
    <definedName name="Z_55A40FC3_2D04_11D2_9492_8FA848E3933B_.wvu.Rows" localSheetId="12" hidden="1">Qatar!$A$16:$IC$24,Qatar!$A$53:$IC$59</definedName>
    <definedName name="Z_55A40FD9_2D04_11D2_9492_8FA848E3933B_.wvu.Cols" localSheetId="12" hidden="1">Qatar!$A$2:$A$65537,Qatar!#REF!,Qatar!#REF!</definedName>
    <definedName name="Z_55A40FD9_2D04_11D2_9492_8FA848E3933B_.wvu.Rows" localSheetId="12" hidden="1">Qatar!$A$16:$IC$24,Qatar!$A$53:$IC$59</definedName>
    <definedName name="Z_5EDA32AD_2D2A_11D2_9492_8FA848E3933B_.wvu.Cols" localSheetId="13" hidden="1">Saudia!$A$2:$A$65536,Saudia!#REF!,Saudia!#REF!</definedName>
    <definedName name="Z_5EDA32AD_2D2A_11D2_9492_8FA848E3933B_.wvu.Rows" localSheetId="13" hidden="1">Saudia!$A$16:$IC$22,Saudia!$A$50:$IC$56</definedName>
    <definedName name="Z_5EDB7AAE_3029_11D2_9492_8FA848E3933B_.wvu.Cols" localSheetId="6" hidden="1">Kuwait!$A$2:$A$65537,Kuwait!#REF!,Kuwait!#REF!</definedName>
    <definedName name="Z_5EDB7AAE_3029_11D2_9492_8FA848E3933B_.wvu.Rows" localSheetId="6" hidden="1">Kuwait!$A$14:$IF$15,Kuwait!$A$44:$IF$49</definedName>
    <definedName name="Z_5EDB7B2C_3029_11D2_9492_8FA848E3933B_.wvu.Cols" localSheetId="6" hidden="1">Kuwait!$A$2:$A$65537,Kuwait!#REF!,Kuwait!#REF!</definedName>
    <definedName name="Z_5EDB7B2C_3029_11D2_9492_8FA848E3933B_.wvu.Rows" localSheetId="6" hidden="1">Kuwait!$A$14:$IF$15,Kuwait!$A$44:$IF$49</definedName>
    <definedName name="Z_5EDB7BB1_3029_11D2_9492_8FA848E3933B_.wvu.Cols" localSheetId="6" hidden="1">Kuwait!$A$2:$A$65537,Kuwait!#REF!,Kuwait!#REF!</definedName>
    <definedName name="Z_5EDB7BB1_3029_11D2_9492_8FA848E3933B_.wvu.Rows" localSheetId="6" hidden="1">Kuwait!$A$14:$IF$15,Kuwait!$A$44:$IF$49</definedName>
    <definedName name="Z_5EDB7BC5_3029_11D2_9492_8FA848E3933B_.wvu.Cols" localSheetId="10" hidden="1">Oman!$A$2:$A$65536,Oman!#REF!,Oman!#REF!</definedName>
    <definedName name="Z_5EDB7BC5_3029_11D2_9492_8FA848E3933B_.wvu.Rows" localSheetId="10" hidden="1">Oman!#REF!,Oman!$A$46:$IC$54</definedName>
    <definedName name="Z_5EDB7BCE_3029_11D2_9492_8FA848E3933B_.wvu.Cols" localSheetId="10" hidden="1">Oman!$A$2:$A$65536,Oman!#REF!,Oman!#REF!</definedName>
    <definedName name="Z_5EDB7BCE_3029_11D2_9492_8FA848E3933B_.wvu.Rows" localSheetId="10" hidden="1">Oman!#REF!,Oman!$A$47:$IC$54</definedName>
    <definedName name="Z_63ED7332_380A_11D2_9492_8FA848E3933B_.wvu.Cols" localSheetId="10" hidden="1">Oman!$A$2:$A$65536,Oman!#REF!,Oman!#REF!</definedName>
    <definedName name="Z_63ED7332_380A_11D2_9492_8FA848E3933B_.wvu.Rows" localSheetId="10" hidden="1">Oman!#REF!,Oman!$A$46:$IC$54</definedName>
    <definedName name="Z_63ED733B_380A_11D2_9492_8FA848E3933B_.wvu.Cols" localSheetId="10" hidden="1">Oman!$A$2:$A$65536,Oman!#REF!,Oman!#REF!</definedName>
    <definedName name="Z_63ED733B_380A_11D2_9492_8FA848E3933B_.wvu.Rows" localSheetId="10" hidden="1">Oman!#REF!,Oman!$A$47:$IC$54</definedName>
    <definedName name="Z_63ED73A9_380A_11D2_9492_8FA848E3933B_.wvu.Cols" localSheetId="6" hidden="1">Kuwait!$A$2:$A$65537,Kuwait!#REF!,Kuwait!#REF!</definedName>
    <definedName name="Z_63ED73A9_380A_11D2_9492_8FA848E3933B_.wvu.Rows" localSheetId="6" hidden="1">Kuwait!$A$14:$IF$15,Kuwait!$A$44:$IF$49</definedName>
    <definedName name="Z_65AA2076_30F3_11D2_9492_8FA848E3933B_.wvu.Cols" localSheetId="6" hidden="1">Kuwait!$A$2:$A$65537,Kuwait!#REF!,Kuwait!#REF!</definedName>
    <definedName name="Z_65AA2076_30F3_11D2_9492_8FA848E3933B_.wvu.Rows" localSheetId="6" hidden="1">Kuwait!$A$14:$IF$15,Kuwait!$A$44:$IF$49</definedName>
    <definedName name="Z_65AA2127_30F3_11D2_9492_8FA848E3933B_.wvu.Cols" localSheetId="12" hidden="1">Qatar!$A$2:$A$65537,Qatar!#REF!,Qatar!#REF!</definedName>
    <definedName name="Z_65AA2127_30F3_11D2_9492_8FA848E3933B_.wvu.Rows" localSheetId="12" hidden="1">Qatar!$A$16:$IC$24,Qatar!$A$53:$IC$59</definedName>
    <definedName name="Z_7C257206_419F_11D2_9492_8FA848E3933B_.wvu.Cols" localSheetId="5" hidden="1">Jordan!$A$2:$A$65537,Jordan!#REF!,Jordan!#REF!</definedName>
    <definedName name="Z_7C257206_419F_11D2_9492_8FA848E3933B_.wvu.Rows" localSheetId="5" hidden="1">Jordan!$A$16:$IC$23,Jordan!$A$51:$IC$58</definedName>
    <definedName name="Z_8B103ED3_2ADA_11D2_9492_8FA848E3933B_.wvu.Cols" localSheetId="6" hidden="1">Kuwait!$A$2:$A$65537,Kuwait!#REF!,Kuwait!#REF!</definedName>
    <definedName name="Z_8B103ED3_2ADA_11D2_9492_8FA848E3933B_.wvu.Rows" localSheetId="6" hidden="1">Kuwait!$A$14:$IF$15,Kuwait!$A$44:$IF$49</definedName>
    <definedName name="Z_8B103EDD_2ADA_11D2_9492_8FA848E3933B_.wvu.Cols" localSheetId="13" hidden="1">Saudia!$A$2:$A$65536,Saudia!#REF!,Saudia!#REF!</definedName>
    <definedName name="Z_8B103EDD_2ADA_11D2_9492_8FA848E3933B_.wvu.Rows" localSheetId="13" hidden="1">Saudia!$A$16:$IC$22,Saudia!$A$50:$IC$56</definedName>
    <definedName name="Z_8B103EF4_2ADA_11D2_9492_8FA848E3933B_.wvu.Cols" localSheetId="10" hidden="1">Oman!$A$2:$A$65536,Oman!#REF!,Oman!#REF!</definedName>
    <definedName name="Z_8B103EF4_2ADA_11D2_9492_8FA848E3933B_.wvu.Rows" localSheetId="10" hidden="1">Oman!#REF!,Oman!$A$46:$IC$54</definedName>
    <definedName name="Z_8B103EFD_2ADA_11D2_9492_8FA848E3933B_.wvu.Cols" localSheetId="10" hidden="1">Oman!$A$2:$A$65536,Oman!#REF!,Oman!#REF!</definedName>
    <definedName name="Z_8B103EFD_2ADA_11D2_9492_8FA848E3933B_.wvu.Rows" localSheetId="10" hidden="1">Oman!#REF!,Oman!$A$47:$IC$54</definedName>
    <definedName name="Z_8B103F01_2ADA_11D2_9492_8FA848E3933B_.wvu.Cols" localSheetId="12" hidden="1">Qatar!$A$2:$A$65537,Qatar!#REF!,Qatar!#REF!</definedName>
    <definedName name="Z_8B103F01_2ADA_11D2_9492_8FA848E3933B_.wvu.Rows" localSheetId="12" hidden="1">Qatar!$A$16:$IC$24,Qatar!$A$53:$IC$59</definedName>
    <definedName name="Z_8BD5DEA6_40AB_11D2_9492_8FA848E3933B_.wvu.Cols" localSheetId="10" hidden="1">Oman!$A$2:$A$65536,Oman!#REF!,Oman!#REF!</definedName>
    <definedName name="Z_8BD5DEA6_40AB_11D2_9492_8FA848E3933B_.wvu.Rows" localSheetId="10" hidden="1">Oman!#REF!,Oman!$A$46:$IC$54</definedName>
    <definedName name="Z_8BD5DEAF_40AB_11D2_9492_8FA848E3933B_.wvu.Cols" localSheetId="10" hidden="1">Oman!$A$2:$A$65536,Oman!#REF!,Oman!#REF!</definedName>
    <definedName name="Z_8BD5DEAF_40AB_11D2_9492_8FA848E3933B_.wvu.Rows" localSheetId="10" hidden="1">Oman!#REF!,Oman!$A$47:$IC$54</definedName>
    <definedName name="Z_919766BB_3D8C_11D2_9492_8FA848E3933B_.wvu.Cols" localSheetId="12" hidden="1">Qatar!$A$2:$A$65537,Qatar!#REF!,Qatar!#REF!</definedName>
    <definedName name="Z_919766BB_3D8C_11D2_9492_8FA848E3933B_.wvu.Rows" localSheetId="12" hidden="1">Qatar!$A$16:$IC$24,Qatar!$A$53:$IC$59</definedName>
    <definedName name="Z_A0C8A0B8_2B70_11D2_9492_8FA848E3933B_.wvu.Cols" localSheetId="13" hidden="1">Saudia!$A$2:$A$65536,Saudia!#REF!,Saudia!#REF!</definedName>
    <definedName name="Z_A0C8A0B8_2B70_11D2_9492_8FA848E3933B_.wvu.Rows" localSheetId="13" hidden="1">Saudia!$A$16:$IC$22,Saudia!$A$50:$IC$56</definedName>
    <definedName name="Z_A0C8A22F_2B70_11D2_9492_8FA848E3933B_.wvu.Cols" localSheetId="12" hidden="1">Qatar!$A$2:$A$65537,Qatar!#REF!,Qatar!#REF!</definedName>
    <definedName name="Z_A0C8A22F_2B70_11D2_9492_8FA848E3933B_.wvu.Rows" localSheetId="12" hidden="1">Qatar!$A$16:$IC$24,Qatar!$A$53:$IC$59</definedName>
    <definedName name="Z_A0C8A245_2B70_11D2_9492_8FA848E3933B_.wvu.Cols" localSheetId="12" hidden="1">Qatar!$A$2:$A$65537,Qatar!#REF!,Qatar!#REF!</definedName>
    <definedName name="Z_A0C8A245_2B70_11D2_9492_8FA848E3933B_.wvu.Rows" localSheetId="12" hidden="1">Qatar!$A$16:$IC$24,Qatar!$A$53:$IC$59</definedName>
    <definedName name="Z_B4AD0120_4266_11D2_9492_8FA848E3933B_.wvu.Cols" localSheetId="14" hidden="1">Sudan!$A$2:$A$65537,Sudan!#REF!,Sudan!#REF!</definedName>
    <definedName name="Z_B4AD0120_4266_11D2_9492_8FA848E3933B_.wvu.Cols" localSheetId="15" hidden="1">Syria!$A$2:$A$65532,Syria!#REF!,Syria!#REF!</definedName>
    <definedName name="Z_B4AD0120_4266_11D2_9492_8FA848E3933B_.wvu.Rows" localSheetId="14" hidden="1">Sudan!$A$13:$IC$13,Sudan!$A$16:$IC$22,Sudan!$A$50:$IC$57</definedName>
    <definedName name="Z_B4AD0120_4266_11D2_9492_8FA848E3933B_.wvu.Rows" localSheetId="15" hidden="1">Syria!$A$13:$HW$13,Syria!#REF!,Syria!$A$46:$HW$53</definedName>
    <definedName name="Z_B6EA231B_3E4C_11D2_9492_8FA848E3933B_.wvu.Cols" localSheetId="12" hidden="1">Qatar!$A$2:$A$65537,Qatar!#REF!,Qatar!#REF!</definedName>
    <definedName name="Z_B6EA231B_3E4C_11D2_9492_8FA848E3933B_.wvu.Rows" localSheetId="12" hidden="1">Qatar!$A$16:$IC$24,Qatar!$A$53:$IC$59</definedName>
    <definedName name="Z_B9FC1CFB_418C_11D2_9492_8FA848E3933B_.wvu.Cols" localSheetId="12" hidden="1">Qatar!$A$2:$A$65537,Qatar!#REF!,Qatar!#REF!</definedName>
    <definedName name="Z_B9FC1CFB_418C_11D2_9492_8FA848E3933B_.wvu.Rows" localSheetId="12" hidden="1">Qatar!$A$16:$IC$24,Qatar!$A$53:$IC$59</definedName>
    <definedName name="Z_BDFA7405_418C_11D2_9492_8FA848E3933B_.wvu.Cols" localSheetId="6" hidden="1">Kuwait!$A$2:$A$65537,Kuwait!#REF!,Kuwait!#REF!</definedName>
    <definedName name="Z_BDFA7405_418C_11D2_9492_8FA848E3933B_.wvu.Rows" localSheetId="6" hidden="1">Kuwait!$A$14:$IF$15,Kuwait!$A$44:$IF$49</definedName>
    <definedName name="Z_D1407D11_43E2_11D2_9492_8FA848E3933B_.wvu.Cols" localSheetId="18" hidden="1">Yemen!$A$2:$A$65539,Yemen!#REF!,Yemen!#REF!</definedName>
    <definedName name="Z_D1407D11_43E2_11D2_9492_8FA848E3933B_.wvu.Rows" localSheetId="18" hidden="1">Yemen!$A$16:$IG$24,Yemen!$A$54:$IG$61</definedName>
    <definedName name="Z_D7902A07_67FA_11D2_9492_8FA848E3933B_.wvu.Cols" localSheetId="4" hidden="1">Iraq!$A$2:$A$65537,Iraq!#REF!,Iraq!#REF!</definedName>
    <definedName name="Z_D7902A07_67FA_11D2_9492_8FA848E3933B_.wvu.Rows" localSheetId="4" hidden="1">Iraq!#REF!,Iraq!$A$16:$IC$16,Iraq!#REF!</definedName>
    <definedName name="Z_ECF158C2_2C3E_11D2_9492_8FA848E3933B_.wvu.Cols" localSheetId="12" hidden="1">Qatar!$A$2:$A$65537,Qatar!#REF!,Qatar!#REF!</definedName>
    <definedName name="Z_ECF158C2_2C3E_11D2_9492_8FA848E3933B_.wvu.Rows" localSheetId="12" hidden="1">Qatar!$A$16:$IC$24,Qatar!$A$53:$IC$59</definedName>
    <definedName name="Z_ECF158D2_2C3E_11D2_9492_8FA848E3933B_.wvu.Cols" localSheetId="12" hidden="1">Qatar!$A$2:$A$65537,Qatar!#REF!,Qatar!#REF!</definedName>
    <definedName name="Z_ECF158D2_2C3E_11D2_9492_8FA848E3933B_.wvu.Rows" localSheetId="12" hidden="1">Qatar!$A$16:$IC$24,Qatar!$A$53:$IC$59</definedName>
    <definedName name="Z_EEC6BC72_3034_11D2_9492_8FA848E3933B_.wvu.Cols" localSheetId="6" hidden="1">Kuwait!$A$2:$A$65537,Kuwait!#REF!,Kuwait!#REF!</definedName>
    <definedName name="Z_EEC6BC72_3034_11D2_9492_8FA848E3933B_.wvu.Rows" localSheetId="6" hidden="1">Kuwait!$A$14:$IF$15,Kuwait!$A$44:$IF$49</definedName>
    <definedName name="Z_F4600FB3_373B_11D2_9492_8FA848E3933B_.wvu.Cols" localSheetId="12" hidden="1">Qatar!$A$2:$A$65537,Qatar!#REF!,Qatar!#REF!</definedName>
    <definedName name="Z_F4600FB3_373B_11D2_9492_8FA848E3933B_.wvu.Rows" localSheetId="12" hidden="1">Qatar!$A$16:$IC$24,Qatar!$A$53:$IC$59</definedName>
    <definedName name="Z_F4601052_373B_11D2_9492_8FA848E3933B_.wvu.Cols" localSheetId="6" hidden="1">Kuwait!$A$2:$A$65537,Kuwait!#REF!,Kuwait!#REF!</definedName>
    <definedName name="Z_F4601052_373B_11D2_9492_8FA848E3933B_.wvu.Rows" localSheetId="6" hidden="1">Kuwait!$A$14:$IF$15,Kuwait!$A$44:$IF$49</definedName>
    <definedName name="Z_F475DD77_3354_11D2_9492_8FA848E3933B_.wvu.Cols" localSheetId="10" hidden="1">Oman!$A$2:$A$65536,Oman!#REF!,Oman!#REF!</definedName>
    <definedName name="Z_F475DD77_3354_11D2_9492_8FA848E3933B_.wvu.Rows" localSheetId="10" hidden="1">Oman!#REF!,Oman!$A$46:$IC$54</definedName>
    <definedName name="Z_F475DD80_3354_11D2_9492_8FA848E3933B_.wvu.Cols" localSheetId="10" hidden="1">Oman!$A$2:$A$65536,Oman!#REF!,Oman!#REF!</definedName>
    <definedName name="Z_F475DD80_3354_11D2_9492_8FA848E3933B_.wvu.Rows" localSheetId="10" hidden="1">Oman!#REF!,Oman!$A$47:$IC$54</definedName>
    <definedName name="Z_F475DDEE_3354_11D2_9492_8FA848E3933B_.wvu.Cols" localSheetId="6" hidden="1">Kuwait!$A$2:$A$65537,Kuwait!#REF!,Kuwait!#REF!</definedName>
    <definedName name="Z_F475DDEE_3354_11D2_9492_8FA848E3933B_.wvu.Rows" localSheetId="6" hidden="1">Kuwait!$A$14:$IF$15,Kuwait!$A$44:$IF$49</definedName>
    <definedName name="Z_F5664A71_31BC_11D2_9492_8FA848E3933B_.wvu.Cols" localSheetId="12" hidden="1">Qatar!$A$2:$A$65537,Qatar!#REF!,Qatar!#REF!</definedName>
    <definedName name="Z_F5664A71_31BC_11D2_9492_8FA848E3933B_.wvu.Rows" localSheetId="12" hidden="1">Qatar!$A$16:$IC$24,Qatar!$A$53:$IC$59</definedName>
    <definedName name="Z_F5664A8F_31BC_11D2_9492_8FA848E3933B_.wvu.Cols" localSheetId="12" hidden="1">Qatar!$A$2:$A$65537,Qatar!#REF!,Qatar!#REF!</definedName>
    <definedName name="Z_F5664A8F_31BC_11D2_9492_8FA848E3933B_.wvu.Rows" localSheetId="12" hidden="1">Qatar!$A$16:$IC$24,Qatar!$A$53:$IC$59</definedName>
    <definedName name="Z_F5664AAB_31BC_11D2_9492_8FA848E3933B_.wvu.Cols" localSheetId="12" hidden="1">Qatar!$A$2:$A$65537,Qatar!#REF!,Qatar!#REF!</definedName>
    <definedName name="Z_F5664AAB_31BC_11D2_9492_8FA848E3933B_.wvu.Rows" localSheetId="12" hidden="1">Qatar!$A$16:$IC$24,Qatar!$A$53:$IC$59</definedName>
    <definedName name="Z_F5664AF1_31BC_11D2_9492_8FA848E3933B_.wvu.Cols" localSheetId="10" hidden="1">Oman!$A$2:$A$65536,Oman!#REF!,Oman!#REF!</definedName>
    <definedName name="Z_F5664AF1_31BC_11D2_9492_8FA848E3933B_.wvu.Rows" localSheetId="10" hidden="1">Oman!#REF!,Oman!$A$46:$IC$54</definedName>
    <definedName name="Z_F5664AFA_31BC_11D2_9492_8FA848E3933B_.wvu.Cols" localSheetId="10" hidden="1">Oman!$A$2:$A$65536,Oman!#REF!,Oman!#REF!</definedName>
    <definedName name="Z_F5664AFA_31BC_11D2_9492_8FA848E3933B_.wvu.Rows" localSheetId="10" hidden="1">Oman!#REF!,Oman!$A$47:$IC$54</definedName>
    <definedName name="الإنفاق_على_الناتج_المحلي_الإجمالي____بالأسعار_الثابتة__لعام__1989" localSheetId="2">'Bahrain '!$B$2:$I$24</definedName>
    <definedName name="الإنفاق_على_الناتج_المحلي_الإجمالي____بالأسعار_الثابتة__لعام__1992_دولار" localSheetId="12">Qatar!$B$2:$D$24</definedName>
    <definedName name="الإنفاق_على_الناتج_المحلي_الإجمالي____بالأسعار_الثابتة__لعام__1992_دولار" localSheetId="13">Saudia!$B$2:$I$16</definedName>
    <definedName name="الإنفاق_على_الناتج_المحلي_الإجمالي____بالأسعار_الثابتة__لعام__1992_دولار">Jordan!$B$2:$I$23</definedName>
    <definedName name="الإنفاق_على_الناتج_المحلي_الإجمالي____بالأسعار_الثابتة_1992" localSheetId="2">'Bahrain '!$B$2:$I$24</definedName>
    <definedName name="الإنفاق_على_الناتج_المحلي_الإجمالي____بالأسعار_الثابتة_1992" localSheetId="4">Iraq!$B$2:$I$16</definedName>
    <definedName name="الإنفاق_على_الناتج_المحلي_الإجمالي____بالأسعار_الثابتة_1992" localSheetId="6">Kuwait!$B$2:$I$15</definedName>
    <definedName name="الإنفاق_على_الناتج_المحلي_الإجمالي____بالأسعار_الثابتة_1992" localSheetId="10">Oman!$B$2:$I$16</definedName>
    <definedName name="الإنفاق_على_الناتج_المحلي_الإجمالي____بالأسعار_الثابتة_1992" localSheetId="14">Sudan!$B$2:$I$22</definedName>
    <definedName name="الإنفاق_على_الناتج_المحلي_الإجمالي____بالأسعار_الثابتة_1992" localSheetId="15">Syria!$B$2:$I$16</definedName>
    <definedName name="الإنفاق_على_الناتج_المحلي_الإجمالي____بالأسعار_الثابتة_1992" localSheetId="18">Yemen!$B$2:$I$24</definedName>
    <definedName name="البلد" localSheetId="2">'Bahrain '!#REF!</definedName>
    <definedName name="البلد" localSheetId="4">Iraq!#REF!</definedName>
    <definedName name="البلد" localSheetId="5">Jordan!#REF!</definedName>
    <definedName name="البلد" localSheetId="6">Kuwait!#REF!</definedName>
    <definedName name="البلد" localSheetId="10">Oman!#REF!</definedName>
    <definedName name="البلد" localSheetId="12">Qatar!#REF!</definedName>
    <definedName name="البلد" localSheetId="13">Saudia!#REF!</definedName>
    <definedName name="البلد" localSheetId="14">Sudan!#REF!</definedName>
    <definedName name="البلد" localSheetId="15">Syria!#REF!</definedName>
    <definedName name="البلد" localSheetId="18">Yemen!#REF!</definedName>
    <definedName name="البلد">'[7]GDP _ Current'!$Y$3</definedName>
    <definedName name="التكوين_الرأسمالى_الثابت_الاجمالي_على_مستوى_النشاط_الاقتصادي_بسعر_المنتج__بالأسعار_الجارية" localSheetId="2">'Bahrain '!#REF!</definedName>
    <definedName name="التكوين_الرأسمالى_الثابت_الاجمالي_على_مستوى_النشاط_الاقتصادي_بسعر_المنتج__بالأسعار_الجارية" localSheetId="4">Iraq!#REF!</definedName>
    <definedName name="التكوين_الرأسمالى_الثابت_الاجمالي_على_مستوى_النشاط_الاقتصادي_بسعر_المنتج__بالأسعار_الجارية" localSheetId="6">Kuwait!#REF!</definedName>
    <definedName name="التكوين_الرأسمالى_الثابت_الاجمالي_على_مستوى_النشاط_الاقتصادي_بسعر_المنتج__بالأسعار_الجارية" localSheetId="10">Oman!#REF!</definedName>
    <definedName name="التكوين_الرأسمالى_الثابت_الاجمالي_على_مستوى_النشاط_الاقتصادي_بسعر_المنتج__بالأسعار_الجارية" localSheetId="14">Sudan!#REF!</definedName>
    <definedName name="التكوين_الرأسمالى_الثابت_الاجمالي_على_مستوى_النشاط_الاقتصادي_بسعر_المنتج__بالأسعار_الجارية" localSheetId="15">Syria!#REF!</definedName>
    <definedName name="التكوين_الرأسمالى_الثابت_الاجمالي_على_مستوى_النشاط_الاقتصادي_بسعر_المنتج__بالأسعار_الجارية" localSheetId="18">Yemen!#REF!</definedName>
    <definedName name="الدخل_القومى_الممكن_التصرف_فيه_و_تخصيصاته___بالأسعار_الجارية" localSheetId="2">'Bahrain '!#REF!</definedName>
    <definedName name="الدخل_القومى_الممكن_التصرف_فيه_و_تخصيصاته___بالأسعار_الجارية" localSheetId="4">Iraq!#REF!</definedName>
    <definedName name="الدخل_القومى_الممكن_التصرف_فيه_و_تخصيصاته___بالأسعار_الجارية" localSheetId="6">Kuwait!#REF!</definedName>
    <definedName name="الدخل_القومى_الممكن_التصرف_فيه_و_تخصيصاته___بالأسعار_الجارية" localSheetId="10">Oman!#REF!</definedName>
    <definedName name="الدخل_القومى_الممكن_التصرف_فيه_و_تخصيصاته___بالأسعار_الجارية" localSheetId="14">Sudan!#REF!</definedName>
    <definedName name="الدخل_القومى_الممكن_التصرف_فيه_و_تخصيصاته___بالأسعار_الجارية" localSheetId="15">Syria!#REF!</definedName>
    <definedName name="الدخل_القومى_الممكن_التصرف_فيه_و_تخصيصاته___بالأسعار_الجارية" localSheetId="18">Yemen!#REF!</definedName>
    <definedName name="الصفقات_الخارجية___بالاسعار_الجارية" localSheetId="2">'Bahrain '!#REF!</definedName>
    <definedName name="الصفقات_الخارجية___بالاسعار_الجارية" localSheetId="4">Iraq!#REF!</definedName>
    <definedName name="الصفقات_الخارجية___بالاسعار_الجارية" localSheetId="6">Kuwait!#REF!</definedName>
    <definedName name="الصفقات_الخارجية___بالاسعار_الجارية" localSheetId="10">Oman!#REF!</definedName>
    <definedName name="الصفقات_الخارجية___بالاسعار_الجارية" localSheetId="14">Sudan!#REF!</definedName>
    <definedName name="الصفقات_الخارجية___بالاسعار_الجارية" localSheetId="15">Syria!#REF!</definedName>
    <definedName name="الصفقات_الخارجية___بالاسعار_الجارية" localSheetId="18">Yemen!#REF!</definedName>
    <definedName name="الصفقات_الخارجية___بالاسعار_الجارية__تابع" localSheetId="2">'Bahrain '!#REF!</definedName>
    <definedName name="الصفقات_الخارجية___بالاسعار_الجارية__تابع" localSheetId="4">Iraq!#REF!</definedName>
    <definedName name="الصفقات_الخارجية___بالاسعار_الجارية__تابع" localSheetId="6">Kuwait!#REF!</definedName>
    <definedName name="الصفقات_الخارجية___بالاسعار_الجارية__تابع" localSheetId="10">Oman!#REF!</definedName>
    <definedName name="الصفقات_الخارجية___بالاسعار_الجارية__تابع" localSheetId="14">Sudan!#REF!</definedName>
    <definedName name="الصفقات_الخارجية___بالاسعار_الجارية__تابع" localSheetId="15">Syria!#REF!</definedName>
    <definedName name="الصفقات_الخارجية___بالاسعار_الجارية__تابع" localSheetId="18">Yemen!#REF!</definedName>
    <definedName name="العملة" localSheetId="2">'Bahrain '!#REF!</definedName>
    <definedName name="العملة" localSheetId="4">Iraq!#REF!</definedName>
    <definedName name="العملة" localSheetId="5">Jordan!#REF!</definedName>
    <definedName name="العملة" localSheetId="6">Kuwait!#REF!</definedName>
    <definedName name="العملة" localSheetId="10">Oman!#REF!</definedName>
    <definedName name="العملة" localSheetId="12">Qatar!#REF!</definedName>
    <definedName name="العملة" localSheetId="13">Saudia!#REF!</definedName>
    <definedName name="العملة" localSheetId="14">Sudan!#REF!</definedName>
    <definedName name="العملة" localSheetId="15">Syria!#REF!</definedName>
    <definedName name="العملة" localSheetId="18">Yemen!#REF!</definedName>
    <definedName name="العملة">'[7]GDP _ Current'!$Y$4</definedName>
    <definedName name="الناتج_المحلى_الأجمالى_على_مستوى_النشاط_الأقتصادى_بسعر_المنتج___بالأسعار_الثابتة_لعام_1989" localSheetId="2">'Bahrain '!$B$26:$I$57</definedName>
    <definedName name="الناتج_المحلى_الأجمالى_على_مستوى_النشاط_الأقتصادى_بسعر_المنتج___بالأسعار_الثابتة_لعام_1992" localSheetId="2">'Bahrain '!$B$26:$I$57</definedName>
    <definedName name="الناتج_المحلى_الأجمالى_على_مستوى_النشاط_الأقتصادى_بسعر_المنتج___بالأسعار_الثابتة_لعام_1992" localSheetId="4">Iraq!$B$17:$I$40</definedName>
    <definedName name="الناتج_المحلى_الأجمالى_على_مستوى_النشاط_الأقتصادى_بسعر_المنتج___بالأسعار_الثابتة_لعام_1992" localSheetId="5">[6]cons_95_l!$B$25:$T$57</definedName>
    <definedName name="الناتج_المحلى_الأجمالى_على_مستوى_النشاط_الأقتصادى_بسعر_المنتج___بالأسعار_الثابتة_لعام_1992" localSheetId="6">Kuwait!$B$20:$I$49</definedName>
    <definedName name="الناتج_المحلى_الأجمالى_على_مستوى_النشاط_الأقتصادى_بسعر_المنتج___بالأسعار_الثابتة_لعام_1992" localSheetId="10">Oman!$B$18:$I$54</definedName>
    <definedName name="الناتج_المحلى_الأجمالى_على_مستوى_النشاط_الأقتصادى_بسعر_المنتج___بالأسعار_الثابتة_لعام_1992" localSheetId="11">#REF!</definedName>
    <definedName name="الناتج_المحلى_الأجمالى_على_مستوى_النشاط_الأقتصادى_بسعر_المنتج___بالأسعار_الثابتة_لعام_1992" localSheetId="12">#REF!</definedName>
    <definedName name="الناتج_المحلى_الأجمالى_على_مستوى_النشاط_الأقتصادى_بسعر_المنتج___بالأسعار_الثابتة_لعام_1992" localSheetId="13">#REF!</definedName>
    <definedName name="الناتج_المحلى_الأجمالى_على_مستوى_النشاط_الأقتصادى_بسعر_المنتج___بالأسعار_الثابتة_لعام_1992" localSheetId="14">Sudan!$B$25:$I$58</definedName>
    <definedName name="الناتج_المحلى_الأجمالى_على_مستوى_النشاط_الأقتصادى_بسعر_المنتج___بالأسعار_الثابتة_لعام_1992" localSheetId="15">Syria!$B$19:$I$54</definedName>
    <definedName name="الناتج_المحلى_الأجمالى_على_مستوى_النشاط_الأقتصادى_بسعر_المنتج___بالأسعار_الثابتة_لعام_1992" localSheetId="18">Yemen!$B$27:$I$61</definedName>
    <definedName name="الناتج_المحلى_الأجمالى_على_مستوى_النشاط_الأقتصادى_بسعر_المنتج___بالأسعار_الثابتة_لعام_1992">#REF!</definedName>
    <definedName name="الناتج_المحلى_الأجمالى_على_مستوى_النشاط_الأقتصادى_بسعر_المنتج___بالأسعار_الثابتة_لعام_1992_دولار" localSheetId="12">Qatar!$B$26:$D$59</definedName>
    <definedName name="الناتج_المحلى_الأجمالى_على_مستوى_النشاط_الأقتصادى_بسعر_المنتج___بالأسعار_الثابتة_لعام_1992_دولار" localSheetId="13">Saudia!$B$25:$I$60</definedName>
    <definedName name="الناتج_المحلى_الأجمالى_على_مستوى_النشاط_الأقتصادى_بسعر_المنتج___بالأسعار_الثابتة_لعام_1992_دولار">Jordan!$B$25:$I$58</definedName>
    <definedName name="الناتج_المحلى_الأجمالى_على_مستوى_النشاط_الأقتصادى_بسعر_المنتج___بالأسعار_الجارية" localSheetId="2">'Bahrain '!#REF!</definedName>
    <definedName name="الناتج_المحلى_الأجمالى_على_مستوى_النشاط_الأقتصادى_بسعر_المنتج___بالأسعار_الجارية" localSheetId="4">Iraq!#REF!</definedName>
    <definedName name="الناتج_المحلى_الأجمالى_على_مستوى_النشاط_الأقتصادى_بسعر_المنتج___بالأسعار_الجارية" localSheetId="6">Kuwait!#REF!</definedName>
    <definedName name="الناتج_المحلى_الأجمالى_على_مستوى_النشاط_الأقتصادى_بسعر_المنتج___بالأسعار_الجارية" localSheetId="10">Oman!#REF!</definedName>
    <definedName name="الناتج_المحلى_الأجمالى_على_مستوى_النشاط_الأقتصادى_بسعر_المنتج___بالأسعار_الجارية" localSheetId="14">Sudan!#REF!</definedName>
    <definedName name="الناتج_المحلى_الأجمالى_على_مستوى_النشاط_الأقتصادى_بسعر_المنتج___بالأسعار_الجارية" localSheetId="15">Syria!#REF!</definedName>
    <definedName name="الناتج_المحلى_الأجمالى_على_مستوى_النشاط_الأقتصادى_بسعر_المنتج___بالأسعار_الجارية" localSheetId="18">Yemen!#REF!</definedName>
    <definedName name="الناتج_المحلى_الاجمالى_والانفاق_عليه___بالاسعار_الجارية" localSheetId="2">'Bahrain '!#REF!</definedName>
    <definedName name="الناتج_المحلى_الاجمالى_والانفاق_عليه___بالاسعار_الجارية" localSheetId="4">Iraq!#REF!</definedName>
    <definedName name="الناتج_المحلى_الاجمالى_والانفاق_عليه___بالاسعار_الجارية" localSheetId="6">Kuwait!#REF!</definedName>
    <definedName name="الناتج_المحلى_الاجمالى_والانفاق_عليه___بالاسعار_الجارية" localSheetId="10">Oman!#REF!</definedName>
    <definedName name="الناتج_المحلى_الاجمالى_والانفاق_عليه___بالاسعار_الجارية" localSheetId="14">Sudan!#REF!</definedName>
    <definedName name="الناتج_المحلى_الاجمالى_والانفاق_عليه___بالاسعار_الجارية" localSheetId="15">Syria!#REF!</definedName>
    <definedName name="الناتج_المحلى_الاجمالى_والانفاق_عليه___بالاسعار_الجارية" localSheetId="18">Yemen!#REF!</definedName>
    <definedName name="تمويل_رأس_المال___بالأسعار_الجارية" localSheetId="2">'Bahrain '!#REF!</definedName>
    <definedName name="تمويل_رأس_المال___بالأسعار_الجارية" localSheetId="4">Iraq!#REF!</definedName>
    <definedName name="تمويل_رأس_المال___بالأسعار_الجارية" localSheetId="5">Jordan!#REF!</definedName>
    <definedName name="تمويل_رأس_المال___بالأسعار_الجارية" localSheetId="6">Kuwait!#REF!</definedName>
    <definedName name="تمويل_رأس_المال___بالأسعار_الجارية" localSheetId="10">Oman!#REF!</definedName>
    <definedName name="تمويل_رأس_المال___بالأسعار_الجارية" localSheetId="14">Sudan!#REF!</definedName>
    <definedName name="تمويل_رأس_المال___بالأسعار_الجارية" localSheetId="15">Syria!#REF!</definedName>
    <definedName name="تمويل_رأس_المال___بالأسعار_الجارية" localSheetId="18">Yemen!#REF!</definedName>
  </definedNames>
  <calcPr calcId="171027"/>
  <fileRecoveryPr repairLoad="1"/>
</workbook>
</file>

<file path=xl/calcChain.xml><?xml version="1.0" encoding="utf-8"?>
<calcChain xmlns="http://schemas.openxmlformats.org/spreadsheetml/2006/main">
  <c r="H4" i="24" l="1"/>
  <c r="A4" i="24"/>
  <c r="I30" i="20"/>
  <c r="B30" i="20"/>
  <c r="I29" i="20"/>
  <c r="B29" i="20"/>
  <c r="I22" i="19"/>
  <c r="B22" i="19"/>
  <c r="I21" i="19"/>
  <c r="B21" i="19"/>
  <c r="I28" i="18"/>
  <c r="B28" i="18"/>
  <c r="I27" i="18"/>
  <c r="B27" i="18"/>
  <c r="I28" i="17"/>
  <c r="B28" i="17"/>
  <c r="I27" i="17"/>
  <c r="B27" i="17"/>
  <c r="I29" i="16" l="1"/>
  <c r="B29" i="16"/>
  <c r="I28" i="16"/>
  <c r="B28" i="16"/>
  <c r="H29" i="15"/>
  <c r="A29" i="15"/>
  <c r="H28" i="15"/>
  <c r="A28" i="15"/>
  <c r="I21" i="14"/>
  <c r="B21" i="14"/>
  <c r="I20" i="14"/>
  <c r="B20" i="14"/>
  <c r="I28" i="11"/>
  <c r="B28" i="11"/>
  <c r="I27" i="11"/>
  <c r="B27" i="11"/>
  <c r="P12" i="10"/>
  <c r="P14" i="10" s="1"/>
  <c r="O12" i="10"/>
  <c r="O14" i="10" s="1"/>
  <c r="O15" i="10" s="1"/>
  <c r="N12" i="10"/>
  <c r="N14" i="10" s="1"/>
  <c r="N15" i="10" l="1"/>
  <c r="P15" i="10"/>
</calcChain>
</file>

<file path=xl/sharedStrings.xml><?xml version="1.0" encoding="utf-8"?>
<sst xmlns="http://schemas.openxmlformats.org/spreadsheetml/2006/main" count="1630" uniqueCount="365">
  <si>
    <t>In millions of dollars</t>
  </si>
  <si>
    <t>بملايين الدولارات</t>
  </si>
  <si>
    <t>Government final consumption expenditure</t>
  </si>
  <si>
    <t>الإنفاق الاستهلاكي النهائي للحكومة</t>
  </si>
  <si>
    <t>Private final consumption expenditure</t>
  </si>
  <si>
    <t>الإنفاق الاستهلاكي النهائي الخاص</t>
  </si>
  <si>
    <t xml:space="preserve">Change in stock </t>
  </si>
  <si>
    <t>التغيّر  في المخزون</t>
  </si>
  <si>
    <t>Gross fixed capital formation</t>
  </si>
  <si>
    <t>تكوين رأس المال الثابت الإجمالي</t>
  </si>
  <si>
    <t xml:space="preserve">Exports of goods and services </t>
  </si>
  <si>
    <t>الصادرات من السلع والخدمات</t>
  </si>
  <si>
    <t>Less: imports of goods and services</t>
  </si>
  <si>
    <t>ناقص: الواردات من السلع والخدمات</t>
  </si>
  <si>
    <t>Statistical discrepancy</t>
  </si>
  <si>
    <t>فروق إحصائية</t>
  </si>
  <si>
    <t xml:space="preserve">GDP at market prices </t>
  </si>
  <si>
    <t>الناتج المحلي الإجمالي بأسعار السوق</t>
  </si>
  <si>
    <t>** Preliminary data.</t>
  </si>
  <si>
    <t>a- Industries</t>
  </si>
  <si>
    <t>أ- الصناعات</t>
  </si>
  <si>
    <t>57</t>
  </si>
  <si>
    <t>Agriculture, hunting, forestry and fishing</t>
  </si>
  <si>
    <t>الزراعة وصيد الحيوانات والحراجة وصيد الأسماك</t>
  </si>
  <si>
    <t>58</t>
  </si>
  <si>
    <t>Mining and quarrying</t>
  </si>
  <si>
    <t>التعدين وقلع الأحجار</t>
  </si>
  <si>
    <t>59</t>
  </si>
  <si>
    <t>Manufacturing</t>
  </si>
  <si>
    <t>الصناعات التحويلية</t>
  </si>
  <si>
    <t>60</t>
  </si>
  <si>
    <t>Electricity, gas and water</t>
  </si>
  <si>
    <t>الكهرباء والغاز والمياه</t>
  </si>
  <si>
    <t>61</t>
  </si>
  <si>
    <t>Construction</t>
  </si>
  <si>
    <t>البناء</t>
  </si>
  <si>
    <t>62</t>
  </si>
  <si>
    <t>Wholesale and retail trade, restaurants and hotels</t>
  </si>
  <si>
    <t>تجارة الجملة والتجزئة، والمطاعم والفنادق</t>
  </si>
  <si>
    <t>63</t>
  </si>
  <si>
    <t>Transport, storage and communication</t>
  </si>
  <si>
    <t>النقل والتخزين والاتصالات</t>
  </si>
  <si>
    <t>64</t>
  </si>
  <si>
    <t>Financial institutions and insurance</t>
  </si>
  <si>
    <t>المؤسسات المالية والتأمين</t>
  </si>
  <si>
    <t>65</t>
  </si>
  <si>
    <t xml:space="preserve">Real estate and business services </t>
  </si>
  <si>
    <t>الخدمات العقارية والتجارية</t>
  </si>
  <si>
    <t>66</t>
  </si>
  <si>
    <t>Community, social and personal services</t>
  </si>
  <si>
    <t>الخدمات الاجتماعية والشخصية للمجتمع المحلي</t>
  </si>
  <si>
    <t>68</t>
  </si>
  <si>
    <t>Total industries</t>
  </si>
  <si>
    <t>مجموع الصناعات</t>
  </si>
  <si>
    <t>69</t>
  </si>
  <si>
    <r>
      <t>b-</t>
    </r>
    <r>
      <rPr>
        <b/>
        <sz val="12"/>
        <rFont val="Arabic Transparent"/>
        <charset val="178"/>
      </rPr>
      <t xml:space="preserve"> </t>
    </r>
    <r>
      <rPr>
        <b/>
        <sz val="12"/>
        <rFont val="Times New Roman"/>
        <family val="1"/>
        <charset val="178"/>
      </rPr>
      <t>Producers of Government services</t>
    </r>
  </si>
  <si>
    <t>ب- منتجو الخدمات الحكومية</t>
  </si>
  <si>
    <t>70</t>
  </si>
  <si>
    <r>
      <t>c-</t>
    </r>
    <r>
      <rPr>
        <b/>
        <sz val="12"/>
        <rFont val="Arabic Transparent"/>
        <charset val="178"/>
      </rPr>
      <t xml:space="preserve"> </t>
    </r>
    <r>
      <rPr>
        <b/>
        <sz val="12"/>
        <rFont val="Times New Roman"/>
        <family val="1"/>
        <charset val="178"/>
      </rPr>
      <t>Producers of private non-profit services to households</t>
    </r>
  </si>
  <si>
    <t>ج- منتجو الخدمات الخاصة التي لا تهدف إلى الربح وتخدم الأسر المعيشية</t>
  </si>
  <si>
    <t>71</t>
  </si>
  <si>
    <t>d- Domestic services of households</t>
  </si>
  <si>
    <t>د- الخدمات المنزلية للأسر المعيشية</t>
  </si>
  <si>
    <t>67</t>
  </si>
  <si>
    <t>Less: imputed bank service charges</t>
  </si>
  <si>
    <t>ناقص: الرسوم المفترضة على الخدمات المصرفية</t>
  </si>
  <si>
    <t xml:space="preserve">GDP at producer prices </t>
  </si>
  <si>
    <t>الناتج المحلي الإجمالي بأسعار الإنتاج</t>
  </si>
  <si>
    <t>73</t>
  </si>
  <si>
    <t>Import duties</t>
  </si>
  <si>
    <t>الرسوم على الواردات</t>
  </si>
  <si>
    <t>74</t>
  </si>
  <si>
    <t xml:space="preserve">GDP at purchaser prices </t>
  </si>
  <si>
    <t>الناتج المحلي الإجمالي بأسعار الشراء</t>
  </si>
  <si>
    <t>…</t>
  </si>
  <si>
    <t>Change in stocks</t>
  </si>
  <si>
    <t xml:space="preserve">Gross fixed capital formation </t>
  </si>
  <si>
    <t>تكوين رأس المال الثابت الإجمالي  </t>
  </si>
  <si>
    <t xml:space="preserve">Mining and quarrying </t>
  </si>
  <si>
    <t xml:space="preserve">Financial institutions and insurance </t>
  </si>
  <si>
    <t xml:space="preserve">المؤسسات المالية والتأمين </t>
  </si>
  <si>
    <t xml:space="preserve">الخدمات العقارية والتجارية  </t>
  </si>
  <si>
    <t xml:space="preserve">Community, social and personal services </t>
  </si>
  <si>
    <t xml:space="preserve">GDP at  basic prices </t>
  </si>
  <si>
    <t>الناتج المحلي الإجمالي بالأسعار الأساسية</t>
  </si>
  <si>
    <t>Plus: taxes minus subsidies on products</t>
  </si>
  <si>
    <t>زائد: الضرائب على المنتجات                   ناقص الإعانات المقدّمة لها</t>
  </si>
  <si>
    <t>* بيانات أولية.</t>
  </si>
  <si>
    <t>Real estate and business services</t>
  </si>
  <si>
    <r>
      <t>الخدمات العقارية</t>
    </r>
    <r>
      <rPr>
        <b/>
        <sz val="10"/>
        <rFont val="Arabic Transparent"/>
        <charset val="178"/>
      </rPr>
      <t xml:space="preserve"> </t>
    </r>
    <r>
      <rPr>
        <b/>
        <sz val="11"/>
        <rFont val="Arabic Transparent"/>
        <charset val="178"/>
      </rPr>
      <t>والتجارية</t>
    </r>
  </si>
  <si>
    <r>
      <t>b-</t>
    </r>
    <r>
      <rPr>
        <b/>
        <sz val="10"/>
        <rFont val="Arabic Transparent"/>
        <charset val="178"/>
      </rPr>
      <t xml:space="preserve"> </t>
    </r>
    <r>
      <rPr>
        <b/>
        <sz val="11"/>
        <rFont val="Times New Roman"/>
        <family val="1"/>
        <charset val="178"/>
      </rPr>
      <t>Producers of Government services</t>
    </r>
  </si>
  <si>
    <r>
      <t>c-</t>
    </r>
    <r>
      <rPr>
        <b/>
        <sz val="10"/>
        <rFont val="Arabic Transparent"/>
        <charset val="178"/>
      </rPr>
      <t xml:space="preserve"> </t>
    </r>
    <r>
      <rPr>
        <b/>
        <sz val="11"/>
        <rFont val="Times New Roman"/>
        <family val="1"/>
        <charset val="178"/>
      </rPr>
      <t>Producers of private non-profit services to households</t>
    </r>
  </si>
  <si>
    <t>ج- منتجو الخدمات الخاصه التي لا تهدف إلى الربح وتخدم الأسر المعيشية</t>
  </si>
  <si>
    <t>د- الخدمات المنزلية للأسر المحلية</t>
  </si>
  <si>
    <t>GDP at basic prices</t>
  </si>
  <si>
    <t>زائد: الضرائب على المنتجات ناقص الإعانات المقدّمة لها</t>
  </si>
  <si>
    <t>(a) All figures at market prices except for (b).</t>
  </si>
  <si>
    <t>(أ) تعكس جميع الأرقام أسعار السوق،ما عدا (ب).</t>
  </si>
  <si>
    <t>United Arab Emirates</t>
  </si>
  <si>
    <t>الإمارات العربية المتحدة</t>
  </si>
  <si>
    <t>b- Producers of Government services</t>
  </si>
  <si>
    <t>c- Producers of private non-profit services to households</t>
  </si>
  <si>
    <t>Egypt</t>
  </si>
  <si>
    <t>مصر</t>
  </si>
  <si>
    <t xml:space="preserve">Change in stocks </t>
  </si>
  <si>
    <t>التغير  في المخزون</t>
  </si>
  <si>
    <t>GDP at current</t>
  </si>
  <si>
    <t>GDP at market prices*</t>
  </si>
  <si>
    <t>الناتج المحلي الإجمالي بأسعار السوق*</t>
  </si>
  <si>
    <t>GDP (1988=100)</t>
  </si>
  <si>
    <t>Deflator (1988=100)</t>
  </si>
  <si>
    <t>Deflator (2000=100)</t>
  </si>
  <si>
    <t>Agriculture, hunting  and  forestry</t>
  </si>
  <si>
    <t>Plus: taxes minus
subsidies on products</t>
  </si>
  <si>
    <t>زائد: الضرائب على المنتجات
ناقص الإعانات المقدّمة لها</t>
  </si>
  <si>
    <t>GDP at market prices</t>
  </si>
  <si>
    <t xml:space="preserve">التغيّر  في المخزون </t>
  </si>
  <si>
    <t xml:space="preserve">Financial institutions and insurance  </t>
  </si>
  <si>
    <t xml:space="preserve">المؤسسات المالية والتأمين  </t>
  </si>
  <si>
    <t>الخدمات العقارية والتجارية </t>
  </si>
  <si>
    <t>د- الخدمات المنزلية المحلية للأسر المعيشية</t>
  </si>
  <si>
    <t xml:space="preserve">GDP at basic prices </t>
  </si>
  <si>
    <t>Kuwait</t>
  </si>
  <si>
    <t>الكويت</t>
  </si>
  <si>
    <t xml:space="preserve">تكوين رأس المال الثابت الإجمالي </t>
  </si>
  <si>
    <r>
      <t xml:space="preserve">ب- منتجو الخدمات الحكومية </t>
    </r>
    <r>
      <rPr>
        <b/>
        <vertAlign val="superscript"/>
        <sz val="12"/>
        <rFont val="Arabic Transparent"/>
        <charset val="178"/>
      </rPr>
      <t>(أ)</t>
    </r>
  </si>
  <si>
    <t xml:space="preserve">d- Domestic services of households  </t>
  </si>
  <si>
    <r>
      <t>GDP at basic prices</t>
    </r>
    <r>
      <rPr>
        <b/>
        <vertAlign val="superscript"/>
        <sz val="12"/>
        <rFont val="Times New Roman"/>
        <family val="1"/>
      </rPr>
      <t xml:space="preserve"> </t>
    </r>
  </si>
  <si>
    <t xml:space="preserve">الناتج المحلي الإجمالي بالأسعار الأساسية </t>
  </si>
  <si>
    <r>
      <t>GDP at market prices</t>
    </r>
    <r>
      <rPr>
        <b/>
        <vertAlign val="superscript"/>
        <sz val="12"/>
        <rFont val="Times New Roman"/>
        <family val="1"/>
      </rPr>
      <t xml:space="preserve"> </t>
    </r>
  </si>
  <si>
    <t>(2) بأسعار المنتج</t>
  </si>
  <si>
    <t>التغيّر  في المخزون </t>
  </si>
  <si>
    <t>تكوين رأس المال الثابت الإجمالي </t>
  </si>
  <si>
    <t>الزراعة وصيد الحيوانات والحراجة صيد الأسماك</t>
  </si>
  <si>
    <t>النقل التخزين والاتصالات</t>
  </si>
  <si>
    <t>د- الخدمات المنزلية المحلية</t>
  </si>
  <si>
    <t>Lebanon</t>
  </si>
  <si>
    <t>لبنان</t>
  </si>
  <si>
    <t>* Preliminary data.</t>
  </si>
  <si>
    <t>المؤسسات المالية والتأمين </t>
  </si>
  <si>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(a)</t>
    </r>
  </si>
  <si>
    <r>
      <t>Plus: taxes minus subsidies on products</t>
    </r>
    <r>
      <rPr>
        <b/>
        <vertAlign val="superscript"/>
        <sz val="12"/>
        <rFont val="Times New Roman"/>
        <family val="1"/>
      </rPr>
      <t xml:space="preserve"> </t>
    </r>
  </si>
  <si>
    <t>زائد: الضرائب على المنتجات            ناقص الإعانات المقدّمة لها</t>
  </si>
  <si>
    <t>الناتج المحلي الإجمالي بأسعارالسوق</t>
  </si>
  <si>
    <t>(a) includes producers of private non-profit services to households.</t>
  </si>
  <si>
    <t>(أ) تتضمن منتجي الخدمات الخاصة التي لا تهدف إلى الربح وتخدم الأسر المعيشية.</t>
  </si>
  <si>
    <t>Palestine</t>
  </si>
  <si>
    <t>فلسطين</t>
  </si>
  <si>
    <t>* Estimates based on national sources of constant prices (base year 2004).</t>
  </si>
  <si>
    <t>*  تستند هذه التقديرات إلى المصادر الوطنية للأسعار الثابتة (سنة الأساس= 2004).</t>
  </si>
  <si>
    <t xml:space="preserve">Manufacturing </t>
  </si>
  <si>
    <r>
      <t>Community, social and personal services</t>
    </r>
    <r>
      <rPr>
        <b/>
        <vertAlign val="superscript"/>
        <sz val="12"/>
        <rFont val="Times New Roman"/>
        <family val="1"/>
      </rPr>
      <t>(a)</t>
    </r>
  </si>
  <si>
    <r>
      <t>الخدمات الاجتماعية والشخصية للمجتمع المحلي</t>
    </r>
    <r>
      <rPr>
        <b/>
        <vertAlign val="superscript"/>
        <sz val="12"/>
        <rFont val="Arabic Transparent"/>
        <charset val="178"/>
      </rPr>
      <t>(أ)</t>
    </r>
  </si>
  <si>
    <r>
      <t>b- Producers of Government services</t>
    </r>
    <r>
      <rPr>
        <b/>
        <vertAlign val="superscript"/>
        <sz val="12"/>
        <rFont val="Times New Roman"/>
        <family val="1"/>
      </rPr>
      <t xml:space="preserve"> </t>
    </r>
  </si>
  <si>
    <t xml:space="preserve">ب- منتجو الخدمات الحكومية </t>
  </si>
  <si>
    <r>
      <t>Plus: taxes minus 
subsidies on products</t>
    </r>
    <r>
      <rPr>
        <b/>
        <vertAlign val="superscript"/>
        <sz val="12"/>
        <rFont val="Times New Roman"/>
        <family val="1"/>
      </rPr>
      <t>(b)</t>
    </r>
  </si>
  <si>
    <r>
      <t>زائد: الضرائب على المنتجات
ناقص الإعانات المقدّمة لها</t>
    </r>
    <r>
      <rPr>
        <b/>
        <vertAlign val="superscript"/>
        <sz val="12"/>
        <rFont val="Arabic Transparent"/>
        <charset val="178"/>
      </rPr>
      <t>(ب)</t>
    </r>
    <r>
      <rPr>
        <b/>
        <sz val="12"/>
        <rFont val="Arabic Transparent"/>
        <charset val="178"/>
      </rPr>
      <t xml:space="preserve"> </t>
    </r>
  </si>
  <si>
    <t>*  تستند هذه التقديرات إلى المصادر الوطنية للأسعار الثابتة (سنة القياس= 2004).</t>
  </si>
  <si>
    <t>(a) Includes other industries.</t>
  </si>
  <si>
    <t>(أ) يتضمن الصناعات الأخرى.</t>
  </si>
  <si>
    <t>(b) Includes custom duties.</t>
  </si>
  <si>
    <t>(ب) يتضمن الرسوم الجمركية.</t>
  </si>
  <si>
    <r>
      <t>Financial institutions and insurance</t>
    </r>
    <r>
      <rPr>
        <b/>
        <vertAlign val="superscript"/>
        <sz val="11"/>
        <rFont val="Times New Roman"/>
        <family val="1"/>
      </rPr>
      <t>(a)</t>
    </r>
  </si>
  <si>
    <r>
      <t>المؤسسات المالية والتأمين</t>
    </r>
    <r>
      <rPr>
        <b/>
        <vertAlign val="superscript"/>
        <sz val="12"/>
        <rFont val="Arabic Transparent"/>
        <charset val="178"/>
      </rPr>
      <t> (أ)</t>
    </r>
  </si>
  <si>
    <r>
      <t>الخدمات العقارية</t>
    </r>
    <r>
      <rPr>
        <b/>
        <sz val="10"/>
        <rFont val="Arabic Transparent"/>
        <charset val="178"/>
      </rPr>
      <t xml:space="preserve"> </t>
    </r>
    <r>
      <rPr>
        <b/>
        <sz val="12"/>
        <rFont val="Arabic Transparent"/>
        <charset val="178"/>
      </rPr>
      <t>والتجارية</t>
    </r>
  </si>
  <si>
    <t xml:space="preserve"> الرسوم على الواردات</t>
  </si>
  <si>
    <t>(a) Includes real estate and business services.</t>
  </si>
  <si>
    <t>(أ) يتضمن الخدمات العقارية وخدمات الاعمال.</t>
  </si>
  <si>
    <t xml:space="preserve">** Preliminary data.        </t>
  </si>
  <si>
    <t xml:space="preserve">* بيانات أولية          </t>
  </si>
  <si>
    <r>
      <t xml:space="preserve">Financial institutions and insurance </t>
    </r>
    <r>
      <rPr>
        <b/>
        <vertAlign val="superscript"/>
        <sz val="14"/>
        <rFont val="Times New Roman"/>
        <family val="1"/>
      </rPr>
      <t>(a)</t>
    </r>
  </si>
  <si>
    <r>
      <t>المؤسسات المالية والتأمين</t>
    </r>
    <r>
      <rPr>
        <b/>
        <vertAlign val="superscript"/>
        <sz val="14"/>
        <rFont val="Arabic Transparent"/>
        <charset val="178"/>
      </rPr>
      <t>(أ)</t>
    </r>
  </si>
  <si>
    <r>
      <t>Real estate and business services</t>
    </r>
    <r>
      <rPr>
        <b/>
        <vertAlign val="superscript"/>
        <sz val="12"/>
        <rFont val="Times New Roman"/>
        <family val="1"/>
      </rPr>
      <t>(b)</t>
    </r>
  </si>
  <si>
    <r>
      <t>الخدمات العقارية والتجارية</t>
    </r>
    <r>
      <rPr>
        <b/>
        <vertAlign val="superscript"/>
        <sz val="12"/>
        <rFont val="Arabic Transparent"/>
        <charset val="178"/>
      </rPr>
      <t>(ب)</t>
    </r>
  </si>
  <si>
    <r>
      <t xml:space="preserve">Plus: taxes minus 
subsidies on products </t>
    </r>
    <r>
      <rPr>
        <b/>
        <vertAlign val="superscript"/>
        <sz val="12"/>
        <rFont val="Times New Roman"/>
        <family val="1"/>
      </rPr>
      <t>(c)</t>
    </r>
  </si>
  <si>
    <r>
      <t xml:space="preserve">زائد: الضرائب على المنتجات
ناقص الإعانات المقدّمة لها </t>
    </r>
    <r>
      <rPr>
        <b/>
        <vertAlign val="superscript"/>
        <sz val="14"/>
        <rFont val="Arabic Transparent"/>
        <charset val="178"/>
      </rPr>
      <t>(ج)</t>
    </r>
  </si>
  <si>
    <t xml:space="preserve">* Preliminary data.         </t>
  </si>
  <si>
    <t xml:space="preserve">* بيانات أولية.         </t>
  </si>
  <si>
    <t>(a) Includes ‎business services.</t>
  </si>
  <si>
    <t>(أ) تتضمن الخدمات التجارية.</t>
  </si>
  <si>
    <t>(b) Excludes ‎business services.</t>
  </si>
  <si>
    <t>(ب)لا تتضمن الخدمات التجارية.</t>
  </si>
  <si>
    <t>(c) Includes import duties.</t>
  </si>
  <si>
    <t>(ج) تتضمن الرسوم على الواردات.</t>
  </si>
  <si>
    <t xml:space="preserve">Electricity, gas and water </t>
  </si>
  <si>
    <t xml:space="preserve">الكهرباء والغاز والمياه </t>
  </si>
  <si>
    <t>Real estate and business services </t>
  </si>
  <si>
    <r>
      <t>الخدمات العقارية</t>
    </r>
    <r>
      <rPr>
        <b/>
        <sz val="10"/>
        <rFont val="Arabic Transparent"/>
        <charset val="178"/>
      </rPr>
      <t xml:space="preserve"> </t>
    </r>
    <r>
      <rPr>
        <b/>
        <sz val="12"/>
        <rFont val="Arabic Transparent"/>
        <charset val="178"/>
      </rPr>
      <t>والتجارية</t>
    </r>
    <r>
      <rPr>
        <b/>
        <sz val="11"/>
        <rFont val="Arabic Transparent"/>
        <charset val="178"/>
      </rPr>
      <t> </t>
    </r>
  </si>
  <si>
    <t xml:space="preserve">Plus: taxes minus 
subsidies on products </t>
  </si>
  <si>
    <t>(5) Includes Real Estate and Business Services .</t>
  </si>
  <si>
    <t>(5) تتضمن الخدمات العقارية وخدمات الاعمال.</t>
  </si>
  <si>
    <t>(6) Includes other services for 1989-1994.</t>
  </si>
  <si>
    <t>(6) تشمل الخدمات الأخرى للأعوام 1989-1994.</t>
  </si>
  <si>
    <t>** ESCWA estimates</t>
  </si>
  <si>
    <t>**  تقديرات الإسكوا</t>
  </si>
  <si>
    <r>
      <t xml:space="preserve">Financial institutions and insurance </t>
    </r>
    <r>
      <rPr>
        <b/>
        <vertAlign val="superscript"/>
        <sz val="12"/>
        <rFont val="Times New Roman"/>
        <family val="1"/>
      </rPr>
      <t>(a)</t>
    </r>
  </si>
  <si>
    <r>
      <t>المؤسسات المالية والتأمين </t>
    </r>
    <r>
      <rPr>
        <b/>
        <vertAlign val="superscript"/>
        <sz val="12"/>
        <rFont val="Arabic Transparent"/>
        <charset val="178"/>
      </rPr>
      <t>(أ)</t>
    </r>
  </si>
  <si>
    <t>Plus: taxes minus 
subsidies on products</t>
  </si>
  <si>
    <t xml:space="preserve">(a) Includes real estate and business services. </t>
  </si>
  <si>
    <t>(أ) يتضمن الخدمات العقارية والخدمات التجارية.</t>
  </si>
  <si>
    <t>** National Estimates.</t>
  </si>
  <si>
    <t>** تقديرات وطنية.</t>
  </si>
  <si>
    <t>إجمالي الصناعات</t>
  </si>
  <si>
    <t>Plus:  import duties</t>
  </si>
  <si>
    <t>زائد: الرسوم الجمركية</t>
  </si>
  <si>
    <t>Chapter 3</t>
  </si>
  <si>
    <t>الفصل الثالث</t>
  </si>
  <si>
    <t>Bahrain</t>
  </si>
  <si>
    <t>Iraq</t>
  </si>
  <si>
    <t>Jordan</t>
  </si>
  <si>
    <t>Oman</t>
  </si>
  <si>
    <t>Qatar</t>
  </si>
  <si>
    <t>Saudi Arabia</t>
  </si>
  <si>
    <t>Sudan</t>
  </si>
  <si>
    <t>Syrian Arab Republic</t>
  </si>
  <si>
    <t>Yemen</t>
  </si>
  <si>
    <t>البحرين</t>
  </si>
  <si>
    <t>العراق</t>
  </si>
  <si>
    <t>الأردن</t>
  </si>
  <si>
    <t>عُمان</t>
  </si>
  <si>
    <t>قطر</t>
  </si>
  <si>
    <t>المملكة العربية السعودية</t>
  </si>
  <si>
    <t>السودان</t>
  </si>
  <si>
    <t>الجمهورية العربية السورية</t>
  </si>
  <si>
    <t>اليمن</t>
  </si>
  <si>
    <t>LIST OF TABLES</t>
  </si>
  <si>
    <t>عُـمـان</t>
  </si>
  <si>
    <t>اليمــن</t>
  </si>
  <si>
    <t xml:space="preserve">وعند غياب البيانات العامة، وضعت الإسكوا التقديرات باستخدام مختلف المنهجيات الإحصائية والنهج العلمية. </t>
  </si>
  <si>
    <t>In cases where data were unavailable, ESCWA produced estimates using various statistical methods.</t>
  </si>
  <si>
    <t>Introduction</t>
  </si>
  <si>
    <t>المقدمة</t>
  </si>
  <si>
    <t>List of Tables</t>
  </si>
  <si>
    <t>قائمة الجداول</t>
  </si>
  <si>
    <t>I- Expenditure on gross domestic product</t>
  </si>
  <si>
    <t>II- Gross domestic product by kind of economic activity</t>
  </si>
  <si>
    <t>II- الناتج المحلي الإجمالي حسب نوع النشاط الاقتصادي</t>
  </si>
  <si>
    <t>I- الإنفاق على الناتج المحلي الإجمالي</t>
  </si>
  <si>
    <t>(a) Includes import duties.</t>
  </si>
  <si>
    <t>(أ) يتضمن الرسوم على الواردات.</t>
  </si>
  <si>
    <r>
      <t xml:space="preserve">زائد: الضرائب على المنتجات
ناقص الإعانات المقدّمة لها </t>
    </r>
    <r>
      <rPr>
        <b/>
        <vertAlign val="superscript"/>
        <sz val="14"/>
        <rFont val="Arabic Transparent"/>
        <charset val="178"/>
      </rPr>
      <t>(أ)</t>
    </r>
  </si>
  <si>
    <r>
      <t>Plus: taxes minus
subsidies on products</t>
    </r>
    <r>
      <rPr>
        <b/>
        <vertAlign val="superscript"/>
        <sz val="12"/>
        <rFont val="Times New Roman"/>
        <family val="1"/>
      </rPr>
      <t>(a)</t>
    </r>
  </si>
  <si>
    <r>
      <t>b-</t>
    </r>
    <r>
      <rPr>
        <b/>
        <sz val="12"/>
        <rFont val="Arabic Transparent"/>
        <charset val="178"/>
      </rPr>
      <t xml:space="preserve"> </t>
    </r>
    <r>
      <rPr>
        <b/>
        <sz val="12"/>
        <rFont val="Times New Roman"/>
        <family val="1"/>
        <charset val="178"/>
      </rPr>
      <t>Producers of Government services</t>
    </r>
    <r>
      <rPr>
        <b/>
        <vertAlign val="superscript"/>
        <sz val="12"/>
        <rFont val="Times New Roman"/>
        <family val="1"/>
      </rPr>
      <t xml:space="preserve"> </t>
    </r>
  </si>
  <si>
    <t>الناتج المحلي الاجمالي بأسعار السوق</t>
  </si>
  <si>
    <t>*  بيانات أولية.</t>
  </si>
  <si>
    <t>Libya</t>
  </si>
  <si>
    <t>ليبيا</t>
  </si>
  <si>
    <t>Morocco</t>
  </si>
  <si>
    <t>المغرب</t>
  </si>
  <si>
    <t>** بيانات أولية.</t>
  </si>
  <si>
    <t>* ESCWA estimates.</t>
  </si>
  <si>
    <t>*  تقديرات الاسكوا</t>
  </si>
  <si>
    <t>Tunisia</t>
  </si>
  <si>
    <t>تونس</t>
  </si>
  <si>
    <t>* ESCWA estimates based on 2007 constant prices.</t>
  </si>
  <si>
    <t>‏* تقديرات الإسكوا، استناداُ إلى الأسعار الثابتة لعام 2007</t>
  </si>
  <si>
    <t>‏* تقديرات الإسكوا، استناداً إلى الأسعار الثابتة لعام 2007.</t>
  </si>
  <si>
    <t>** تقديرات اولية سنوية</t>
  </si>
  <si>
    <t>*** تقديرات اولية فصلية</t>
  </si>
  <si>
    <t>** Preliminary annual estimares</t>
  </si>
  <si>
    <t>*** Preliminaru quarterly estimates</t>
  </si>
  <si>
    <t>* Estimates based on national sources of constant prices (base year =1994)</t>
  </si>
  <si>
    <t>* تستند هذه التقديرات الى المصادر الوطنية للأسعار الثابتة (سنة الأساس=1994)</t>
  </si>
  <si>
    <t>(أ) يتضمن التغيّر في المخزون.</t>
  </si>
  <si>
    <t>** بيانات أولية</t>
  </si>
  <si>
    <t>(a) Includes change in stocks.</t>
  </si>
  <si>
    <t>*    Revised data</t>
  </si>
  <si>
    <t>** Preliminary data</t>
  </si>
  <si>
    <t>* بيانات معدلة</t>
  </si>
  <si>
    <r>
      <t xml:space="preserve">الجدول </t>
    </r>
    <r>
      <rPr>
        <b/>
        <sz val="14"/>
        <rFont val="Times New Roman"/>
        <family val="1"/>
      </rPr>
      <t>III-1</t>
    </r>
    <r>
      <rPr>
        <b/>
        <sz val="14"/>
        <rFont val="Arabic Transparent"/>
        <charset val="178"/>
      </rPr>
      <t>: الإنفاق على الناتج المحلي الإجمالي  - بالأسعار الثابتة (لعام 2010)</t>
    </r>
  </si>
  <si>
    <t>Table III-1: Expenditure on gross domestic product, at constant prices (2010)</t>
  </si>
  <si>
    <r>
      <t xml:space="preserve">الجدول </t>
    </r>
    <r>
      <rPr>
        <b/>
        <sz val="14"/>
        <rFont val="Times New Roman"/>
        <family val="1"/>
      </rPr>
      <t>III-2</t>
    </r>
    <r>
      <rPr>
        <b/>
        <sz val="14"/>
        <rFont val="Arabic Transparent"/>
        <charset val="178"/>
      </rPr>
      <t>: الناتج المحلي الإجمالي حسب نوع النشاط الاقتصادي  - بالأسعار الثابتة (لعام 2010)</t>
    </r>
  </si>
  <si>
    <t>Table III-2: Gross domestic product by kind of economic activity, at constant prices (2010)</t>
  </si>
  <si>
    <t>*  تقديرات الإسكوا، استناداً إلى مصادر وطنية (سنة الاساس 2011/2012)</t>
  </si>
  <si>
    <t>*  ESCWA estimates based on national sources (base year 2011/2012).</t>
  </si>
  <si>
    <t>الجدول III-3: الإنفاق على الناتج المحلي الإجمالي  - بالأسعار الثابتة (لعام 2010)*</t>
  </si>
  <si>
    <t>Table III-3: Expenditure on gross domestic product, at constant prices (2010)*</t>
  </si>
  <si>
    <t>الجدول III-4: الناتج المحلي الإجمالي حسب نوع النشاط الاقتصادي - بالأسعار الثابتة (لعام 2010)*</t>
  </si>
  <si>
    <t>Table III-4: Gross domestic product by kind of economic activity, at constant prices (2010)*</t>
  </si>
  <si>
    <r>
      <t xml:space="preserve">الجدول </t>
    </r>
    <r>
      <rPr>
        <b/>
        <sz val="14"/>
        <rFont val="Times New Roman"/>
        <family val="1"/>
      </rPr>
      <t>III</t>
    </r>
    <r>
      <rPr>
        <b/>
        <sz val="14"/>
        <rFont val="Arabic Transparent"/>
        <charset val="178"/>
      </rPr>
      <t>-5: الإنفاق على الناتج المحلي الإجمالي  - بالأسعار الثابتة (لعام 2010)</t>
    </r>
  </si>
  <si>
    <r>
      <t>Table III-5: Expenditure on gross domestic product, at constant prices (2010)</t>
    </r>
    <r>
      <rPr>
        <b/>
        <sz val="12"/>
        <rFont val="Times New Roman"/>
        <family val="1"/>
        <charset val="178"/>
      </rPr>
      <t/>
    </r>
  </si>
  <si>
    <r>
      <t xml:space="preserve">الجدول </t>
    </r>
    <r>
      <rPr>
        <b/>
        <sz val="14"/>
        <rFont val="Times New Roman"/>
        <family val="1"/>
      </rPr>
      <t>III</t>
    </r>
    <r>
      <rPr>
        <b/>
        <sz val="14"/>
        <rFont val="Arabic Transparent"/>
        <charset val="178"/>
      </rPr>
      <t>-6: الناتج المحلي الإجمالي حسب نوع النشاط الاقتصادي - بالأسعار الثابتة (لعام 2010)*</t>
    </r>
  </si>
  <si>
    <r>
      <t>Table III-6: Gross domestic product by kind of economic activity, at constant prices (2010)</t>
    </r>
    <r>
      <rPr>
        <b/>
        <sz val="12"/>
        <rFont val="Times New Roman"/>
        <family val="1"/>
        <charset val="178"/>
      </rPr>
      <t>*</t>
    </r>
    <r>
      <rPr>
        <b/>
        <vertAlign val="superscript"/>
        <sz val="12"/>
        <rFont val="Times New Roman"/>
        <family val="1"/>
      </rPr>
      <t xml:space="preserve"> </t>
    </r>
  </si>
  <si>
    <r>
      <t xml:space="preserve">الجدول </t>
    </r>
    <r>
      <rPr>
        <b/>
        <sz val="14"/>
        <rFont val="Times New Roman"/>
        <family val="1"/>
      </rPr>
      <t>III</t>
    </r>
    <r>
      <rPr>
        <b/>
        <sz val="14"/>
        <rFont val="Arabic Transparent"/>
        <charset val="178"/>
      </rPr>
      <t>-7: الإنفاق على الناتج المحلي الإجمالي  - بالأسعار الثابتة (لعام 2010)</t>
    </r>
  </si>
  <si>
    <t>Table III-7: Expenditure on gross domestic product, at constant prices (2010)</t>
  </si>
  <si>
    <r>
      <t xml:space="preserve">الجدول </t>
    </r>
    <r>
      <rPr>
        <b/>
        <sz val="14"/>
        <rFont val="Times New Roman"/>
        <family val="1"/>
      </rPr>
      <t>III</t>
    </r>
    <r>
      <rPr>
        <b/>
        <sz val="14"/>
        <rFont val="Arabic Transparent"/>
        <charset val="178"/>
      </rPr>
      <t>-8: الناتج المحلي الاجمالي حسب نوع النشاط الاقتصادي  - بالأسعار الثابتة (لعام 2010)</t>
    </r>
  </si>
  <si>
    <t>Table III-8: Gross domestic product by kind of economic activity, at constant prices (2010)</t>
  </si>
  <si>
    <r>
      <t xml:space="preserve">الجدول </t>
    </r>
    <r>
      <rPr>
        <b/>
        <sz val="14"/>
        <rFont val="Times New Roman"/>
        <family val="1"/>
      </rPr>
      <t>III</t>
    </r>
    <r>
      <rPr>
        <b/>
        <sz val="14"/>
        <rFont val="Arabic Transparent"/>
        <charset val="178"/>
      </rPr>
      <t>-9: الإنفاق على الناتج المحلي الإجمالي  - بالأسعار الثابتة (لعام 2010)</t>
    </r>
  </si>
  <si>
    <t>Table III-9: Expenditure on gross domestic product, at constant prices (2010)</t>
  </si>
  <si>
    <r>
      <t xml:space="preserve">الجدول </t>
    </r>
    <r>
      <rPr>
        <b/>
        <sz val="14"/>
        <rFont val="Times New Roman"/>
        <family val="1"/>
      </rPr>
      <t>III</t>
    </r>
    <r>
      <rPr>
        <b/>
        <sz val="14"/>
        <rFont val="Arabic Transparent"/>
        <charset val="178"/>
      </rPr>
      <t>-10: الناتج المحلي الإجمالي حسب نوع النشاط الاقتصادي  - بالأسعار الثابتة (لعام 2010)</t>
    </r>
  </si>
  <si>
    <t>Table III-10: Gross domestic product by kind of economic activity, at constant prices (2010)</t>
  </si>
  <si>
    <t>الجدول III-11: الإنفاق على الناتج المحلي الإجمالي  - بالأسعار الثابتة (لعام 2010) *</t>
  </si>
  <si>
    <t>Table III-11: Expenditure on gross domestic product, at constant prices (2010)*</t>
  </si>
  <si>
    <t>الجدول III-12: الناتج المحلي الإجمالي حسب نوع النشاط الاقتصادي  - بالأسعار الثابتة (لعام 2010)*</t>
  </si>
  <si>
    <t>Table III-12: Gross domestic product by kind of economic activity, at constant prices (2010)*</t>
  </si>
  <si>
    <t>الجدول III-13: الإنفاق على الناتج المحلي الإجمالي  - بالأسعار الثابتة (لعام 2010)</t>
  </si>
  <si>
    <r>
      <t>Table III-13: Expenditure on gross domestic product, at constant prices (2010)</t>
    </r>
    <r>
      <rPr>
        <b/>
        <sz val="12"/>
        <rFont val="Times New Roman"/>
        <family val="1"/>
      </rPr>
      <t>*</t>
    </r>
  </si>
  <si>
    <t>الجدول III-14: الناتج المحلي الإجمالي حسب نوع النشاط الاقتصادي  - بالأسعار الثابتة (لعام 2010)*</t>
  </si>
  <si>
    <r>
      <t>Table III-14: Gross domestic product by kind of economic activity, at constant prices (2010)</t>
    </r>
    <r>
      <rPr>
        <b/>
        <sz val="12"/>
        <rFont val="Times New Roman"/>
        <family val="1"/>
      </rPr>
      <t xml:space="preserve">* </t>
    </r>
  </si>
  <si>
    <t>*  تقديرات الإسكوا استناداً إلى المصادر الوطنية التي تعتمد عام 2007 كسنة أساس.</t>
  </si>
  <si>
    <t>**  بيانات أولية.</t>
  </si>
  <si>
    <t>*** بيانات تقديرية.</t>
  </si>
  <si>
    <t>*  ESCWA estimates based on national sources using 2007 as base year.</t>
  </si>
  <si>
    <t>*** Provisional data.</t>
  </si>
  <si>
    <t>* تقديرات الإسكوا استنادا الى المصادر الوطنية التي تعتمد عام 2013 كسنة أساس.</t>
  </si>
  <si>
    <t>* ESCWA estimates based on national sources using 2013 as base year.</t>
  </si>
  <si>
    <t>الجدول III-15: الإنفاق على الناتج المحلي الإجمالي  - بالأسعار الثابتة (لعام 2010)</t>
  </si>
  <si>
    <t>Table III-15: Expenditure on gross domestic product, at constant prices (2010)</t>
  </si>
  <si>
    <t>الجدول III-16: الناتج المحلي الإجمالي حسب نوع النشاط الاقتصادي  - بالأسعار الثابتة (لعام 2010)</t>
  </si>
  <si>
    <t>Table III-16: Gross domestic product by kind of economic activity, at constant prices (2010)</t>
  </si>
  <si>
    <t>الجدول III-17: الإنفاق على الناتج المحلي الإجمالي  - بالأسعار الثابتة (لعام 2010)</t>
  </si>
  <si>
    <t xml:space="preserve">Table III-17: Expenditure on gross domestic product, at constant prices (2010) </t>
  </si>
  <si>
    <t>الجدول III-18: الناتج المحلي الإجمالي حسب نوع النشاط الاقتصادي - بالأسعار الثابتة (لعام 2010)</t>
  </si>
  <si>
    <t xml:space="preserve">Table III-18: Gross domestic product by kind of economic activity, at constant prices (2010) </t>
  </si>
  <si>
    <r>
      <t xml:space="preserve">الجدول </t>
    </r>
    <r>
      <rPr>
        <b/>
        <sz val="14"/>
        <rFont val="Times New Roman"/>
        <family val="1"/>
      </rPr>
      <t>III</t>
    </r>
    <r>
      <rPr>
        <b/>
        <sz val="14"/>
        <rFont val="Arial (Arabic)"/>
        <family val="2"/>
        <charset val="178"/>
      </rPr>
      <t>-19: الإنفاق على الناتج المحلي الإجمالي  - بالأسعار الثابتة (لعام 2010)*</t>
    </r>
  </si>
  <si>
    <r>
      <t>Table III-19: Expenditure on gross domestic product, at constant prices (2010)</t>
    </r>
    <r>
      <rPr>
        <b/>
        <sz val="12"/>
        <rFont val="Times New Roman"/>
        <family val="1"/>
        <charset val="178"/>
      </rPr>
      <t>*</t>
    </r>
    <r>
      <rPr>
        <b/>
        <vertAlign val="superscript"/>
        <sz val="12"/>
        <rFont val="Times New Roman"/>
        <family val="1"/>
      </rPr>
      <t xml:space="preserve"> </t>
    </r>
  </si>
  <si>
    <r>
      <t xml:space="preserve">الجدول </t>
    </r>
    <r>
      <rPr>
        <b/>
        <sz val="14"/>
        <rFont val="Times New Roman"/>
        <family val="1"/>
      </rPr>
      <t>III</t>
    </r>
    <r>
      <rPr>
        <b/>
        <sz val="14"/>
        <rFont val="Arial (Arabic)"/>
        <family val="2"/>
        <charset val="178"/>
      </rPr>
      <t>-20: الناتج المحلي الإجمالي حسب نوع النشاط الاقتصادي  - بالأسعار الثابتة (لعام 2010)*</t>
    </r>
  </si>
  <si>
    <r>
      <t>Table III-20: Gross domestic product by kind of economic activity, at constant prices (2010)</t>
    </r>
    <r>
      <rPr>
        <b/>
        <sz val="12"/>
        <rFont val="Times New Roman"/>
        <family val="1"/>
        <charset val="178"/>
      </rPr>
      <t>*</t>
    </r>
    <r>
      <rPr>
        <b/>
        <vertAlign val="superscript"/>
        <sz val="12"/>
        <rFont val="Times New Roman"/>
        <family val="1"/>
      </rPr>
      <t/>
    </r>
  </si>
  <si>
    <r>
      <t xml:space="preserve">الجدول </t>
    </r>
    <r>
      <rPr>
        <b/>
        <sz val="14"/>
        <rFont val="Times New Roman"/>
        <family val="1"/>
      </rPr>
      <t>III-21:</t>
    </r>
    <r>
      <rPr>
        <b/>
        <sz val="14"/>
        <rFont val="Arabic Transparent"/>
        <charset val="178"/>
      </rPr>
      <t xml:space="preserve"> الإنفاق على الناتج المحلي الإجمالي  - بالأسعار الثابتة (لعام 2010)*</t>
    </r>
  </si>
  <si>
    <r>
      <t>Table III-21: Expenditure on gross domestic product, at constant prices (2010)</t>
    </r>
    <r>
      <rPr>
        <b/>
        <vertAlign val="superscript"/>
        <sz val="12"/>
        <rFont val="Times New Roman"/>
        <family val="1"/>
      </rPr>
      <t>*</t>
    </r>
  </si>
  <si>
    <r>
      <t xml:space="preserve">الجدول </t>
    </r>
    <r>
      <rPr>
        <b/>
        <sz val="14"/>
        <rFont val="Times New Roman"/>
        <family val="1"/>
      </rPr>
      <t>III-22:</t>
    </r>
    <r>
      <rPr>
        <b/>
        <sz val="14"/>
        <rFont val="Arabic Transparent"/>
        <charset val="178"/>
      </rPr>
      <t xml:space="preserve"> الناتج المحلي الإجمالي حسب نوع النشاط الاقتصادي - بالأسعار الثابتة (لعام 2010)</t>
    </r>
    <r>
      <rPr>
        <b/>
        <vertAlign val="superscript"/>
        <sz val="14"/>
        <rFont val="Arabic Transparent"/>
        <charset val="178"/>
      </rPr>
      <t>*</t>
    </r>
  </si>
  <si>
    <t>Table III-22: Gross domestic product by kind of economic activity, at constant prices (2010)*</t>
  </si>
  <si>
    <t>*  تقديرات الإسكوا استناداً إلى المصادر الوطنية التي تعتمد عام 2013 كسنة أساس.</t>
  </si>
  <si>
    <t>*  ESCWA estimates based on national sources using 2013 as base year.</t>
  </si>
  <si>
    <t>'*  ESCWA estimates based on national sources using 2013 as base year.</t>
  </si>
  <si>
    <r>
      <t xml:space="preserve">الجدول </t>
    </r>
    <r>
      <rPr>
        <b/>
        <sz val="14"/>
        <rFont val="Times New Roman"/>
        <family val="1"/>
      </rPr>
      <t>III</t>
    </r>
    <r>
      <rPr>
        <b/>
        <sz val="14"/>
        <rFont val="Arabic Transparent"/>
        <charset val="178"/>
      </rPr>
      <t>-23: الإنفاق على الناتج المحلي الإجمالي  - بالأسعار الثابتة (لعام 2010)</t>
    </r>
  </si>
  <si>
    <t>Table III-23: Expenditure on gross domestic product, at constant prices (2010)</t>
  </si>
  <si>
    <r>
      <t xml:space="preserve">الجدول </t>
    </r>
    <r>
      <rPr>
        <b/>
        <sz val="14"/>
        <rFont val="Times New Roman"/>
        <family val="1"/>
      </rPr>
      <t>III</t>
    </r>
    <r>
      <rPr>
        <b/>
        <sz val="14"/>
        <rFont val="Arabic Transparent"/>
        <charset val="178"/>
      </rPr>
      <t>-24: الناتج المحلي الإجمالي حسب نوع النشاط الاقتصادي  - بالأسعار الثابتة (لعام 2010)</t>
    </r>
  </si>
  <si>
    <t>Table III-24: Gross domestic product by kind of economic activity, at constant prices (2010)</t>
  </si>
  <si>
    <t>2015*</t>
  </si>
  <si>
    <t>* تقديرات الإسكوا استناداً الى المصادر الوطنية التي تعتمد عام 1981/1982 كسنة أساس.</t>
  </si>
  <si>
    <t>* ESCWA estimates based on national sources using 1981/1982 as base year.</t>
  </si>
  <si>
    <t>Table III-25: Expenditure on gross domestic product, at constant prices (2010)*</t>
  </si>
  <si>
    <r>
      <t xml:space="preserve">الجدول </t>
    </r>
    <r>
      <rPr>
        <b/>
        <sz val="14"/>
        <rFont val="Times New Roman"/>
        <family val="1"/>
      </rPr>
      <t>III</t>
    </r>
    <r>
      <rPr>
        <b/>
        <sz val="14"/>
        <rFont val="Arabic Transparent"/>
        <charset val="178"/>
      </rPr>
      <t>-25: الإنفاق على الناتج المحلي الإجمالي  - بالأسعار الثابتة (لعام 2010)*</t>
    </r>
  </si>
  <si>
    <r>
      <t xml:space="preserve">الجدول </t>
    </r>
    <r>
      <rPr>
        <b/>
        <sz val="14"/>
        <rFont val="Times New Roman"/>
        <family val="1"/>
      </rPr>
      <t>III</t>
    </r>
    <r>
      <rPr>
        <b/>
        <sz val="14"/>
        <rFont val="Arabic Transparent"/>
        <charset val="178"/>
      </rPr>
      <t>-26: الناتج المحلي الإجمالي حسب نوع النشاط الاقتصادي  - بالأسعار الثابتة (لعام 2010)*</t>
    </r>
  </si>
  <si>
    <t>Table III-26: Gross domestic product by kind of economic activity, at constant prices (2010)*</t>
  </si>
  <si>
    <t>Estimtes based on national sources using 2000 as base year.</t>
  </si>
  <si>
    <t>تستند هذه التقديرات الى المصادر الوطنية التي تعتمد العام 2000 كسنة أساس.</t>
  </si>
  <si>
    <r>
      <t xml:space="preserve">الجدول </t>
    </r>
    <r>
      <rPr>
        <b/>
        <sz val="14"/>
        <rFont val="Times New Roman"/>
        <family val="1"/>
      </rPr>
      <t>III</t>
    </r>
    <r>
      <rPr>
        <b/>
        <sz val="14"/>
        <rFont val="Arabic Transparent"/>
        <charset val="178"/>
      </rPr>
      <t>-27: الإنفاق على الناتج المحلي الإجمالي  - بالأسعار الثابتة (لعام 2010)</t>
    </r>
  </si>
  <si>
    <t>Table III-27: Expenditure on gross domestic product, at constant prices (2010)</t>
  </si>
  <si>
    <r>
      <t xml:space="preserve">الجدول </t>
    </r>
    <r>
      <rPr>
        <b/>
        <sz val="14"/>
        <rFont val="Times New Roman"/>
        <family val="1"/>
      </rPr>
      <t>III</t>
    </r>
    <r>
      <rPr>
        <b/>
        <sz val="14"/>
        <rFont val="Arabic Transparent"/>
        <charset val="178"/>
      </rPr>
      <t>-28: الناتج المحلي الإجمالي حسب نوع النشاط الاقتصادي  - بالأسعار الثابتة (لعام 2010)</t>
    </r>
  </si>
  <si>
    <t>Table III-28: Gross domestic product by kind of economic activity, at constant prices (2010)</t>
  </si>
  <si>
    <t>الجدول III-29: الإنفاق على الناتج المحلي الإجمالي  - بالأسعار الثابتة (لعام 2010)</t>
  </si>
  <si>
    <t>Table III-29: Expenditure on gross domestic product, at constant prices (2010)</t>
  </si>
  <si>
    <t>الجدول III-30: الناتج المحلي الإجمالي حسب نوع النشاط الاقتصادي  - بالأسعار الثابتة (لعام 2010)</t>
  </si>
  <si>
    <t>Table III-30: Gross domestic product by kind of economic activity, at constant prices (2010)</t>
  </si>
  <si>
    <t>* تقديرات الإسكوا استناداّ الى الأسعار الثابتة لعام 2007.</t>
  </si>
  <si>
    <t>الجدول III-31: الإنفاق على الناتج المحلي الإجمالي  - بالأسعار الثابتة (لعام 2010)*</t>
  </si>
  <si>
    <t>Table III-31: Expenditure on gross domestic product, at constant prices (2010)*</t>
  </si>
  <si>
    <t>**  Preliminary data.</t>
  </si>
  <si>
    <t>الجدول III-32: الناتج المحلي الإجمالي حسب نوع النشاط الاقتصادي - بالأسعار الثابتة (لعام 2010)*</t>
  </si>
  <si>
    <t>Table III-32: Gross domestic product by kind of economic activity, at constant prices (2010)*</t>
  </si>
  <si>
    <t>**   Preliminary data.</t>
  </si>
  <si>
    <t>(1)  تقديرات الإسكوا استناداّ الى الأسعار الثابتة لعام 2000.</t>
  </si>
  <si>
    <t>(1) ESCWA estimates based on 2000 constant prices.</t>
  </si>
  <si>
    <r>
      <t xml:space="preserve">الجدول </t>
    </r>
    <r>
      <rPr>
        <b/>
        <sz val="14"/>
        <rFont val="Times New Roman"/>
        <family val="1"/>
      </rPr>
      <t>III</t>
    </r>
    <r>
      <rPr>
        <b/>
        <sz val="14"/>
        <rFont val="Arabic Transparent"/>
        <charset val="178"/>
      </rPr>
      <t>-33: الإنفاق على الناتج المحلي الإجمالي  - بالأسعار الثابتة (لعام 2010)</t>
    </r>
    <r>
      <rPr>
        <b/>
        <vertAlign val="superscript"/>
        <sz val="14"/>
        <rFont val="Arabic Transparent"/>
      </rPr>
      <t>(1)</t>
    </r>
  </si>
  <si>
    <r>
      <t>Table III-33: Expenditure on gross domestic product, at constant prices (2010)</t>
    </r>
    <r>
      <rPr>
        <b/>
        <vertAlign val="superscript"/>
        <sz val="14"/>
        <rFont val="Times New Roman"/>
        <family val="1"/>
      </rPr>
      <t>(1)</t>
    </r>
  </si>
  <si>
    <r>
      <t xml:space="preserve">الجدول </t>
    </r>
    <r>
      <rPr>
        <b/>
        <sz val="14"/>
        <rFont val="Times New Roman"/>
        <family val="1"/>
      </rPr>
      <t>III</t>
    </r>
    <r>
      <rPr>
        <b/>
        <sz val="14"/>
        <rFont val="Arabic Transparent"/>
        <charset val="178"/>
      </rPr>
      <t>-34: الناتج المحلي الإجمالي حسب نوع النشاط الاقتصادي  - بالأسعار الثابتة (لعام 2010)</t>
    </r>
    <r>
      <rPr>
        <b/>
        <vertAlign val="superscript"/>
        <sz val="14"/>
        <rFont val="Arabic Transparent"/>
      </rPr>
      <t>(1)</t>
    </r>
  </si>
  <si>
    <r>
      <t>Table III-34: Gross domestic product by kind of economic activity, at constant prices (2010)</t>
    </r>
    <r>
      <rPr>
        <b/>
        <vertAlign val="superscript"/>
        <sz val="14"/>
        <rFont val="Times New Roman"/>
        <family val="1"/>
      </rPr>
      <t>(1)</t>
    </r>
  </si>
  <si>
    <t>Gross domestic product at constant prices (base year 2010)  in United States dollars</t>
  </si>
  <si>
    <t>الناتج المحلي الإجمالي بالأسعار الثابتة (سنة الأساس 2010) بالدولار الأمريكي</t>
  </si>
  <si>
    <t xml:space="preserve">Chapter III reviews economic growth in real terms after eliminating the effect of price inflation. In order to facilitate the interpretation and use of these accounts, ESCWA has unified and recalculated these accounts in United States dollars, taking 2010 as a standard base year for all countries, based on the fact that original official base years vary from one country to another and sometimes from one year to the next.  </t>
  </si>
  <si>
    <t>Official tables of GDP by expenditure and economic activity at the current and constant prices of original base years were used to compile the tables presented in this chapter.  In this regard, deflators for each component of GDP were first calculated, based on available data at current and constant prices.  These deflators were then rebased to the standard base year. Components of GDP were subsequently derived at constant 2010 prices in national currencies and then converted to United States dollars using the standard base year exchange rate.</t>
  </si>
  <si>
    <t>يستعرض الفصل الثالث القيم الحقيقية للنمو الاقتصادي، بعد إزالة أثر تضخّم الأسعار. وقد وحّدت الإسكوا هذه الحسابات وأعادت حسابها بالدولار الأمريكي، بهدف تيسير تفسيرها واستخدامها، محدّدة عام 2010 كسنة موحّدة للقياس في جميع البلدان، وذلك نظراً إلى أن سنوات الأساس الرسمية تختلف بين بلد وآخر وأحياناً بين سنة وأخرى.</t>
  </si>
  <si>
    <t xml:space="preserve">واستُخدمت الجداول الرسمية للناتج المحلي الإجمالي حسب الإنفاق والنشاط الاقتصادي بالأسعار الجارية والثابتة  خلال سنوات الأساس الأولى لتجميع الجداول المعروضة في هذا الفصل. ولهذا الغرض، جرى أولا حساب معاملات خفض تضخم كلّ بند من بنود الناتج المحلي، استنادا إلى البيانات المتاحة بالأسعار الثابتة والجارية. وأعيد بعد ذلك حساب هذه العمليات حسب سنة الأساس الموحّدة. ثم استُخرجت مكونات الناتج المحلي الإجمالي بالأسعار الثابتة لعام 2010 بالعملات الوطنية، وحوّلت إلى الدولار الأمريكي باستخدام سعر الصرف المعتمد خلال سنة الأساس الموحّدة.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</si>
</sst>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_(* \(#,##0.00\);_(* &quot;-&quot;??_);_(@_)"/>
    <numFmt numFmtId="164" formatCode="###0&quot;  &quot;"/>
    <numFmt numFmtId="165" formatCode="###0&quot;  &quot;"/>
    <numFmt numFmtId="166" formatCode="###0&quot;* &quot;"/>
    <numFmt numFmtId="167" formatCode="###0.0&quot;  &quot;;\-###0.0&quot;  &quot;;&quot;   –    &quot;"/>
    <numFmt numFmtId="168" formatCode="0.0"/>
    <numFmt numFmtId="169" formatCode="#,##0.0"/>
    <numFmt numFmtId="170" formatCode="&quot;   NA ??    &quot;;&quot;   NA ??     &quot;;&quot;...    &quot;;&quot;   NA ??  &quot;"/>
    <numFmt numFmtId="171" formatCode="0.0000"/>
    <numFmt numFmtId="172" formatCode="#,##0&quot;&quot;"/>
    <numFmt numFmtId="173" formatCode="0.000"/>
    <numFmt numFmtId="175" formatCode="###0&quot;**&quot;"/>
    <numFmt numFmtId="176" formatCode="0.0%"/>
    <numFmt numFmtId="177" formatCode="###0&quot;  &quot;;\-###0&quot;  &quot;;&quot;  ...    &quot;"/>
    <numFmt numFmtId="178" formatCode="###0&quot;*&quot;"/>
    <numFmt numFmtId="179" formatCode="###0.0&quot;  &quot;;\-###0.0&quot;  &quot;;&quot; ...    &quot;"/>
    <numFmt numFmtId="180" formatCode="###0"/>
    <numFmt numFmtId="181" formatCode="#,##0&quot;**&quot;"/>
    <numFmt numFmtId="182" formatCode="###0&quot; &quot;"/>
    <numFmt numFmtId="183" formatCode="&quot;   NA ??    &quot;;&quot;   NA ??     &quot;;&quot;...   &quot;;&quot;   NA ??  &quot;"/>
    <numFmt numFmtId="184" formatCode="..."/>
    <numFmt numFmtId="185" formatCode="###0&quot;***  &quot;"/>
    <numFmt numFmtId="186" formatCode="###0&quot;** &quot;"/>
    <numFmt numFmtId="187" formatCode="#,##0.0_);[Red]\(#,##0.0\)"/>
    <numFmt numFmtId="188" formatCode="_(* #,##0.0_);_(* \(#,##0.0\);_(* &quot;-&quot;??_);_(@_)"/>
  </numFmts>
  <fonts count="63">
    <font>
      <sz val="11"/>
      <color theme="1"/>
      <name val="Calibri"/>
      <family val="2"/>
      <scheme val="minor"/>
    </font>
    <font>
      <sz val="10"/>
      <name val="MS Sans Serif"/>
      <family val="2"/>
      <charset val="178"/>
    </font>
    <font>
      <b/>
      <sz val="10"/>
      <name val="Times New Roman"/>
      <family val="1"/>
      <charset val="178"/>
    </font>
    <font>
      <b/>
      <sz val="14"/>
      <name val="Arabic Transparent"/>
      <charset val="178"/>
    </font>
    <font>
      <b/>
      <sz val="14"/>
      <name val="Times New Roman"/>
      <family val="1"/>
    </font>
    <font>
      <b/>
      <sz val="14"/>
      <name val="Times New Roman"/>
      <family val="1"/>
      <charset val="178"/>
    </font>
    <font>
      <b/>
      <sz val="12"/>
      <name val="Times New Roman"/>
      <family val="1"/>
      <charset val="178"/>
    </font>
    <font>
      <sz val="10"/>
      <name val="Times New Roman"/>
      <family val="1"/>
      <charset val="178"/>
    </font>
    <font>
      <sz val="14"/>
      <name val="Times New Roman"/>
      <family val="1"/>
      <charset val="178"/>
    </font>
    <font>
      <sz val="14"/>
      <name val="Arabic Transparent"/>
      <charset val="178"/>
    </font>
    <font>
      <b/>
      <sz val="12"/>
      <name val="Arabic Transparent"/>
      <charset val="178"/>
    </font>
    <font>
      <sz val="10"/>
      <name val="Arial"/>
      <family val="2"/>
    </font>
    <font>
      <b/>
      <sz val="10"/>
      <name val="Arabic Transparent"/>
      <charset val="178"/>
    </font>
    <font>
      <b/>
      <sz val="10"/>
      <name val="Arial (Arabic)"/>
      <family val="2"/>
      <charset val="178"/>
    </font>
    <font>
      <b/>
      <sz val="11"/>
      <name val="Times New Roman"/>
      <family val="1"/>
      <charset val="178"/>
    </font>
    <font>
      <b/>
      <sz val="11"/>
      <name val="Arabic Transparent"/>
      <charset val="178"/>
    </font>
    <font>
      <b/>
      <vertAlign val="superscript"/>
      <sz val="12"/>
      <name val="Times New Roman"/>
      <family val="1"/>
    </font>
    <font>
      <sz val="10"/>
      <name val="MS Sans Serif"/>
      <family val="2"/>
      <charset val="178"/>
    </font>
    <font>
      <b/>
      <sz val="12"/>
      <name val="Times New Roman"/>
      <family val="1"/>
    </font>
    <font>
      <b/>
      <sz val="9"/>
      <name val="Times New Roman"/>
      <family val="1"/>
    </font>
    <font>
      <b/>
      <sz val="11"/>
      <name val="Arial (Arabic)"/>
      <family val="2"/>
      <charset val="178"/>
    </font>
    <font>
      <sz val="10"/>
      <name val="Arabic Transparent"/>
      <charset val="178"/>
    </font>
    <font>
      <b/>
      <sz val="11"/>
      <name val="Times New Roman"/>
      <family val="1"/>
    </font>
    <font>
      <sz val="10"/>
      <name val="MS Sans Serif"/>
      <family val="2"/>
    </font>
    <font>
      <sz val="11"/>
      <name val="MS Sans Serif"/>
      <family val="2"/>
      <charset val="178"/>
    </font>
    <font>
      <sz val="11"/>
      <name val="Arabic Transparent"/>
      <charset val="178"/>
    </font>
    <font>
      <b/>
      <sz val="10"/>
      <name val="MS Sans Serif"/>
      <family val="2"/>
    </font>
    <font>
      <b/>
      <sz val="10"/>
      <name val="Times New Roman"/>
      <family val="1"/>
    </font>
    <font>
      <b/>
      <vertAlign val="superscript"/>
      <sz val="12"/>
      <name val="Arabic Transparent"/>
      <charset val="178"/>
    </font>
    <font>
      <b/>
      <vertAlign val="superscript"/>
      <sz val="14"/>
      <name val="Arabic Transparent"/>
      <charset val="178"/>
    </font>
    <font>
      <b/>
      <sz val="10"/>
      <name val="Arial"/>
      <family val="2"/>
    </font>
    <font>
      <b/>
      <sz val="14"/>
      <name val="Arial (Arabic)"/>
      <family val="2"/>
      <charset val="178"/>
    </font>
    <font>
      <sz val="12"/>
      <name val="Arabic Transparent"/>
      <charset val="178"/>
    </font>
    <font>
      <b/>
      <sz val="13"/>
      <name val="Times New Roman"/>
      <family val="1"/>
    </font>
    <font>
      <b/>
      <sz val="12"/>
      <name val="Arial (Arabic)"/>
      <family val="2"/>
      <charset val="178"/>
    </font>
    <font>
      <b/>
      <vertAlign val="superscript"/>
      <sz val="11"/>
      <name val="Times New Roman"/>
      <family val="1"/>
    </font>
    <font>
      <b/>
      <vertAlign val="superscript"/>
      <sz val="14"/>
      <name val="Times New Roman"/>
      <family val="1"/>
    </font>
    <font>
      <sz val="12"/>
      <name val="Times New Roman"/>
      <family val="1"/>
      <charset val="178"/>
    </font>
    <font>
      <b/>
      <sz val="11"/>
      <color theme="1"/>
      <name val="Calibri"/>
      <family val="2"/>
      <scheme val="minor"/>
    </font>
    <font>
      <b/>
      <sz val="14"/>
      <color theme="1"/>
      <name val="Calibri"/>
      <family val="2"/>
      <scheme val="minor"/>
    </font>
    <font>
      <u/>
      <sz val="10"/>
      <color theme="10"/>
      <name val="MS Sans Serif"/>
      <family val="2"/>
      <charset val="178"/>
    </font>
    <font>
      <u/>
      <sz val="10"/>
      <color theme="10"/>
      <name val="Calibri"/>
      <family val="2"/>
      <scheme val="minor"/>
    </font>
    <font>
      <b/>
      <u/>
      <sz val="14"/>
      <color theme="10"/>
      <name val="Calibri"/>
      <family val="2"/>
      <scheme val="minor"/>
    </font>
    <font>
      <sz val="13"/>
      <color theme="1"/>
      <name val="Times New Roman"/>
      <family val="1"/>
    </font>
    <font>
      <sz val="11"/>
      <color theme="1"/>
      <name val="Times New Roman"/>
      <family val="1"/>
    </font>
    <font>
      <b/>
      <sz val="14"/>
      <name val="Calibri"/>
      <family val="2"/>
      <scheme val="minor"/>
    </font>
    <font>
      <b/>
      <sz val="15"/>
      <name val="Calibri"/>
      <family val="2"/>
      <scheme val="minor"/>
    </font>
    <font>
      <sz val="14"/>
      <color theme="1"/>
      <name val="Calibri"/>
      <family val="2"/>
      <scheme val="minor"/>
    </font>
    <font>
      <sz val="11"/>
      <color theme="1"/>
      <name val="Calibri"/>
      <family val="2"/>
      <scheme val="minor"/>
    </font>
    <font>
      <b/>
      <sz val="14"/>
      <name val="Arial"/>
      <family val="2"/>
    </font>
    <font>
      <sz val="14"/>
      <name val="Times New Roman"/>
      <family val="1"/>
    </font>
    <font>
      <sz val="14"/>
      <name val="Arial"/>
      <family val="2"/>
    </font>
    <font>
      <b/>
      <sz val="12"/>
      <name val="Arial"/>
      <family val="2"/>
    </font>
    <font>
      <b/>
      <sz val="11"/>
      <name val="Arial"/>
      <family val="2"/>
    </font>
    <font>
      <b/>
      <sz val="14"/>
      <name val="Times\"/>
    </font>
    <font>
      <sz val="14"/>
      <name val="Times\"/>
    </font>
    <font>
      <sz val="10"/>
      <name val="MS Sans Serif"/>
      <charset val="178"/>
    </font>
    <font>
      <sz val="11"/>
      <name val="Times New Roman"/>
      <family val="1"/>
    </font>
    <font>
      <sz val="10"/>
      <name val="Times New Roman"/>
      <family val="1"/>
    </font>
    <font>
      <b/>
      <sz val="9"/>
      <name val="Arial"/>
      <family val="2"/>
      <charset val="178"/>
    </font>
    <font>
      <b/>
      <sz val="10.5"/>
      <name val="Times New Roman"/>
      <family val="1"/>
    </font>
    <font>
      <b/>
      <sz val="9"/>
      <name val="Arial"/>
      <family val="2"/>
    </font>
    <font>
      <b/>
      <vertAlign val="superscript"/>
      <sz val="14"/>
      <name val="Arabic Transparent"/>
    </font>
  </fonts>
  <fills count="6">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9"/>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72">
    <xf numFmtId="0" fontId="0" fillId="0" borderId="0"/>
    <xf numFmtId="0" fontId="1" fillId="0" borderId="0"/>
    <xf numFmtId="0" fontId="2" fillId="0" borderId="0" applyNumberFormat="0">
      <alignment horizontal="left"/>
    </xf>
    <xf numFmtId="0" fontId="12" fillId="0" borderId="0" applyNumberFormat="0">
      <alignment horizontal="right"/>
    </xf>
    <xf numFmtId="38" fontId="17" fillId="0" borderId="0" applyFont="0" applyFill="0" applyBorder="0" applyAlignment="0" applyProtection="0"/>
    <xf numFmtId="40" fontId="17" fillId="0" borderId="0" applyFont="0" applyFill="0" applyBorder="0" applyAlignment="0" applyProtection="0"/>
    <xf numFmtId="0" fontId="23" fillId="0" borderId="0"/>
    <xf numFmtId="0" fontId="12" fillId="0" borderId="0" applyNumberFormat="0">
      <alignment horizontal="right" readingOrder="2"/>
    </xf>
    <xf numFmtId="0" fontId="2" fillId="0" borderId="0" applyNumberFormat="0">
      <alignment horizontal="left" readingOrder="1"/>
    </xf>
    <xf numFmtId="9" fontId="17" fillId="0" borderId="0" applyFont="0" applyFill="0" applyBorder="0" applyAlignment="0" applyProtection="0"/>
    <xf numFmtId="9" fontId="23" fillId="0" borderId="0" applyFont="0" applyFill="0" applyBorder="0" applyAlignment="0" applyProtection="0"/>
    <xf numFmtId="40" fontId="23" fillId="0" borderId="0" applyFont="0" applyFill="0" applyBorder="0" applyAlignment="0" applyProtection="0"/>
    <xf numFmtId="0" fontId="40" fillId="0" borderId="0" applyNumberFormat="0" applyFill="0" applyBorder="0" applyAlignment="0" applyProtection="0">
      <alignment vertical="top"/>
      <protection locked="0"/>
    </xf>
    <xf numFmtId="43" fontId="48" fillId="0" borderId="0" applyFont="0" applyFill="0" applyBorder="0" applyAlignment="0" applyProtection="0"/>
    <xf numFmtId="0" fontId="56" fillId="0" borderId="0"/>
    <xf numFmtId="40"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9"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1" fillId="0" borderId="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xf numFmtId="0" fontId="1" fillId="0" borderId="0"/>
    <xf numFmtId="40" fontId="2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1" fillId="0" borderId="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cellStyleXfs>
  <cellXfs count="724">
    <xf numFmtId="0" fontId="0" fillId="0" borderId="0" xfId="0"/>
    <xf numFmtId="0" fontId="2" fillId="0" borderId="1" xfId="1" applyFont="1" applyFill="1" applyBorder="1" applyAlignment="1">
      <alignment horizontal="center" vertical="center"/>
    </xf>
    <xf numFmtId="0" fontId="3" fillId="0" borderId="0" xfId="1" applyFont="1" applyFill="1" applyAlignment="1">
      <alignment horizontal="centerContinuous" vertical="center"/>
    </xf>
    <xf numFmtId="0" fontId="5" fillId="0" borderId="0" xfId="1" applyFont="1" applyFill="1" applyAlignment="1">
      <alignment horizontal="centerContinuous"/>
    </xf>
    <xf numFmtId="49" fontId="3" fillId="0" borderId="0" xfId="1" applyNumberFormat="1" applyFont="1" applyFill="1" applyAlignment="1">
      <alignment horizontal="centerContinuous" vertical="center" wrapText="1" readingOrder="2"/>
    </xf>
    <xf numFmtId="0" fontId="6" fillId="0" borderId="0" xfId="1" applyFont="1" applyFill="1"/>
    <xf numFmtId="0" fontId="2" fillId="0" borderId="0" xfId="1" applyFont="1" applyFill="1"/>
    <xf numFmtId="0" fontId="5" fillId="0" borderId="0" xfId="1" applyFont="1" applyFill="1" applyAlignment="1">
      <alignment horizontal="centerContinuous" vertical="center"/>
    </xf>
    <xf numFmtId="0" fontId="5" fillId="0" borderId="0" xfId="1" applyFont="1" applyFill="1" applyAlignment="1" applyProtection="1">
      <alignment horizontal="left" vertical="center"/>
      <protection locked="0"/>
    </xf>
    <xf numFmtId="49" fontId="3" fillId="0" borderId="0" xfId="1" applyNumberFormat="1" applyFont="1" applyFill="1" applyAlignment="1" applyProtection="1">
      <alignment horizontal="right" vertical="center" readingOrder="2"/>
      <protection locked="0"/>
    </xf>
    <xf numFmtId="0" fontId="7" fillId="0" borderId="1" xfId="1" applyFont="1" applyFill="1" applyBorder="1" applyAlignment="1">
      <alignment horizontal="center" vertical="center"/>
    </xf>
    <xf numFmtId="0" fontId="8" fillId="0" borderId="0" xfId="1" applyFont="1" applyFill="1" applyAlignment="1" applyProtection="1">
      <alignment horizontal="left" vertical="center"/>
      <protection locked="0"/>
    </xf>
    <xf numFmtId="0" fontId="8" fillId="0" borderId="0" xfId="1" applyFont="1" applyFill="1" applyAlignment="1">
      <alignment horizontal="centerContinuous"/>
    </xf>
    <xf numFmtId="49" fontId="9" fillId="0" borderId="0" xfId="1" applyNumberFormat="1" applyFont="1" applyFill="1" applyAlignment="1" applyProtection="1">
      <alignment horizontal="right" vertical="center" readingOrder="2"/>
      <protection locked="0"/>
    </xf>
    <xf numFmtId="0" fontId="7" fillId="0" borderId="0" xfId="1" applyFont="1" applyFill="1"/>
    <xf numFmtId="0" fontId="6" fillId="2" borderId="2" xfId="1" applyFont="1" applyFill="1" applyBorder="1" applyAlignment="1">
      <alignment horizontal="right" vertical="center" readingOrder="1"/>
    </xf>
    <xf numFmtId="165" fontId="4" fillId="2" borderId="3" xfId="1" applyNumberFormat="1" applyFont="1" applyFill="1" applyBorder="1" applyAlignment="1" applyProtection="1">
      <alignment horizontal="center" vertical="center"/>
    </xf>
    <xf numFmtId="165" fontId="4" fillId="2" borderId="3" xfId="1" quotePrefix="1" applyNumberFormat="1" applyFont="1" applyFill="1" applyBorder="1" applyAlignment="1" applyProtection="1">
      <alignment horizontal="center" vertical="center"/>
    </xf>
    <xf numFmtId="166" fontId="4" fillId="2" borderId="2" xfId="1" applyNumberFormat="1" applyFont="1" applyFill="1" applyBorder="1" applyAlignment="1" applyProtection="1">
      <alignment horizontal="center" vertical="center"/>
    </xf>
    <xf numFmtId="49" fontId="10" fillId="2" borderId="2" xfId="1" applyNumberFormat="1" applyFont="1" applyFill="1" applyBorder="1" applyAlignment="1">
      <alignment horizontal="right" vertical="center" wrapText="1" readingOrder="2"/>
    </xf>
    <xf numFmtId="0" fontId="6" fillId="0" borderId="0" xfId="1" quotePrefix="1" applyFont="1" applyFill="1" applyAlignment="1">
      <alignment horizontal="left" vertical="center" wrapText="1" readingOrder="1"/>
    </xf>
    <xf numFmtId="167" fontId="6" fillId="0" borderId="3" xfId="1" applyNumberFormat="1" applyFont="1" applyFill="1" applyBorder="1" applyAlignment="1" applyProtection="1">
      <alignment horizontal="center" vertical="center" readingOrder="1"/>
      <protection locked="0"/>
    </xf>
    <xf numFmtId="49" fontId="10" fillId="0" borderId="0" xfId="1" quotePrefix="1" applyNumberFormat="1" applyFont="1" applyFill="1" applyAlignment="1">
      <alignment horizontal="right" vertical="center" wrapText="1" readingOrder="2"/>
    </xf>
    <xf numFmtId="0" fontId="1" fillId="0" borderId="0" xfId="1"/>
    <xf numFmtId="167" fontId="6" fillId="0" borderId="0" xfId="1" applyNumberFormat="1" applyFont="1" applyFill="1" applyAlignment="1" applyProtection="1">
      <alignment horizontal="center" vertical="center" readingOrder="1"/>
      <protection locked="0"/>
    </xf>
    <xf numFmtId="49" fontId="10" fillId="0" borderId="0" xfId="1" applyNumberFormat="1" applyFont="1" applyFill="1" applyAlignment="1">
      <alignment horizontal="right" vertical="center" wrapText="1" readingOrder="2"/>
    </xf>
    <xf numFmtId="168" fontId="2" fillId="0" borderId="0" xfId="1" applyNumberFormat="1" applyFont="1" applyFill="1"/>
    <xf numFmtId="0" fontId="6" fillId="0" borderId="0" xfId="1" applyFont="1" applyFill="1" applyAlignment="1">
      <alignment horizontal="left" vertical="center" wrapText="1" readingOrder="1"/>
    </xf>
    <xf numFmtId="49" fontId="10" fillId="0" borderId="0" xfId="1" applyNumberFormat="1" applyFont="1" applyFill="1" applyBorder="1" applyAlignment="1">
      <alignment horizontal="right" vertical="center" wrapText="1" readingOrder="2"/>
    </xf>
    <xf numFmtId="0" fontId="2" fillId="0" borderId="0" xfId="1" applyFont="1" applyFill="1" applyAlignment="1">
      <alignment horizontal="center" vertical="center"/>
    </xf>
    <xf numFmtId="0" fontId="11" fillId="0" borderId="0" xfId="1" applyFont="1"/>
    <xf numFmtId="0" fontId="6" fillId="3" borderId="0" xfId="1" quotePrefix="1" applyFont="1" applyFill="1" applyAlignment="1">
      <alignment horizontal="left" vertical="center" wrapText="1" readingOrder="1"/>
    </xf>
    <xf numFmtId="169" fontId="6" fillId="3" borderId="0" xfId="1" applyNumberFormat="1" applyFont="1" applyFill="1" applyAlignment="1" applyProtection="1">
      <alignment horizontal="center" vertical="center" readingOrder="1"/>
      <protection locked="0"/>
    </xf>
    <xf numFmtId="170" fontId="6" fillId="0" borderId="0" xfId="1" applyNumberFormat="1" applyFont="1" applyFill="1" applyAlignment="1" applyProtection="1">
      <alignment horizontal="center" vertical="center" readingOrder="1"/>
      <protection locked="0"/>
    </xf>
    <xf numFmtId="49" fontId="10" fillId="3" borderId="0" xfId="1" applyNumberFormat="1" applyFont="1" applyFill="1" applyBorder="1" applyAlignment="1">
      <alignment horizontal="right" vertical="center" wrapText="1" readingOrder="2"/>
    </xf>
    <xf numFmtId="0" fontId="1" fillId="0" borderId="0" xfId="1" applyFill="1"/>
    <xf numFmtId="0" fontId="6" fillId="0" borderId="2" xfId="1" quotePrefix="1" applyFont="1" applyFill="1" applyBorder="1" applyAlignment="1">
      <alignment horizontal="left" vertical="center" wrapText="1"/>
    </xf>
    <xf numFmtId="169" fontId="6" fillId="0" borderId="2" xfId="1" applyNumberFormat="1" applyFont="1" applyFill="1" applyBorder="1" applyAlignment="1">
      <alignment horizontal="center" vertical="center"/>
    </xf>
    <xf numFmtId="49" fontId="10" fillId="0" borderId="2" xfId="1" applyNumberFormat="1" applyFont="1" applyFill="1" applyBorder="1" applyAlignment="1">
      <alignment horizontal="right" vertical="center" wrapText="1" readingOrder="2"/>
    </xf>
    <xf numFmtId="168" fontId="1" fillId="0" borderId="0" xfId="1" applyNumberFormat="1"/>
    <xf numFmtId="0" fontId="2" fillId="0" borderId="4" xfId="1" applyFont="1" applyFill="1" applyBorder="1" applyAlignment="1">
      <alignment horizontal="center" vertical="center"/>
    </xf>
    <xf numFmtId="49" fontId="13" fillId="0" borderId="0" xfId="3" applyNumberFormat="1" applyFont="1" applyFill="1" applyAlignment="1">
      <alignment horizontal="right" vertical="center" readingOrder="2"/>
    </xf>
    <xf numFmtId="0" fontId="2" fillId="0" borderId="0" xfId="2" applyFont="1" applyFill="1" applyAlignment="1">
      <alignment horizontal="left" vertical="center" wrapText="1"/>
    </xf>
    <xf numFmtId="0" fontId="2" fillId="0" borderId="0" xfId="1" applyFont="1" applyFill="1" applyBorder="1" applyAlignment="1">
      <alignment horizontal="center" vertical="center"/>
    </xf>
    <xf numFmtId="0" fontId="2" fillId="0" borderId="0" xfId="1" applyFont="1" applyFill="1" applyAlignment="1">
      <alignment horizontal="left" vertical="center"/>
    </xf>
    <xf numFmtId="49" fontId="12" fillId="0" borderId="0" xfId="1" applyNumberFormat="1" applyFont="1" applyFill="1" applyAlignment="1">
      <alignment horizontal="right" vertical="center" readingOrder="2"/>
    </xf>
    <xf numFmtId="0" fontId="2" fillId="0" borderId="0" xfId="2" quotePrefix="1" applyFont="1" applyFill="1" applyAlignment="1">
      <alignment horizontal="left" vertical="center"/>
    </xf>
    <xf numFmtId="49" fontId="12" fillId="0" borderId="0" xfId="3" quotePrefix="1" applyNumberFormat="1" applyFont="1" applyFill="1" applyAlignment="1">
      <alignment horizontal="right" vertical="center" readingOrder="2"/>
    </xf>
    <xf numFmtId="49" fontId="12" fillId="0" borderId="0" xfId="3" applyNumberFormat="1" applyFont="1" applyFill="1" applyAlignment="1">
      <alignment horizontal="right" vertical="center" wrapText="1" readingOrder="2"/>
    </xf>
    <xf numFmtId="0" fontId="2" fillId="0" borderId="0" xfId="1" applyFont="1" applyFill="1" applyAlignment="1">
      <alignment vertical="center"/>
    </xf>
    <xf numFmtId="0" fontId="14" fillId="0" borderId="0" xfId="2" applyFont="1" applyFill="1" applyAlignment="1">
      <alignment horizontal="left" vertical="center" wrapText="1"/>
    </xf>
    <xf numFmtId="0" fontId="14" fillId="0" borderId="0" xfId="1" applyFont="1" applyFill="1" applyAlignment="1">
      <alignment vertical="center"/>
    </xf>
    <xf numFmtId="49" fontId="15" fillId="0" borderId="0" xfId="3" applyNumberFormat="1" applyFont="1" applyFill="1" applyAlignment="1">
      <alignment horizontal="right" vertical="center" wrapText="1" readingOrder="2"/>
    </xf>
    <xf numFmtId="2" fontId="14" fillId="0" borderId="0" xfId="1" applyNumberFormat="1" applyFont="1" applyFill="1" applyAlignment="1">
      <alignment vertical="center"/>
    </xf>
    <xf numFmtId="49" fontId="3" fillId="0" borderId="0" xfId="1" applyNumberFormat="1" applyFont="1" applyFill="1" applyAlignment="1">
      <alignment horizontal="centerContinuous" wrapText="1" readingOrder="2"/>
    </xf>
    <xf numFmtId="0" fontId="2" fillId="0" borderId="0" xfId="1" applyFont="1" applyFill="1" applyAlignment="1"/>
    <xf numFmtId="0" fontId="6" fillId="2" borderId="2" xfId="1" applyFont="1" applyFill="1" applyBorder="1" applyAlignment="1">
      <alignment horizontal="center" vertical="center"/>
    </xf>
    <xf numFmtId="165" fontId="4" fillId="2" borderId="2" xfId="1" applyNumberFormat="1" applyFont="1" applyFill="1" applyBorder="1" applyAlignment="1" applyProtection="1">
      <alignment horizontal="center" vertical="center"/>
    </xf>
    <xf numFmtId="0" fontId="6" fillId="0" borderId="0" xfId="1" applyFont="1" applyFill="1" applyBorder="1" applyAlignment="1" applyProtection="1">
      <alignment horizontal="left" vertical="center" wrapText="1" readingOrder="1"/>
    </xf>
    <xf numFmtId="167" fontId="6" fillId="0" borderId="0" xfId="1" applyNumberFormat="1" applyFont="1" applyFill="1" applyBorder="1" applyAlignment="1" applyProtection="1">
      <alignment horizontal="center" vertical="center"/>
    </xf>
    <xf numFmtId="167" fontId="6" fillId="0" borderId="3" xfId="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right" vertical="center" wrapText="1" readingOrder="2"/>
    </xf>
    <xf numFmtId="0" fontId="6" fillId="0" borderId="0" xfId="1" quotePrefix="1" applyFont="1" applyFill="1" applyBorder="1" applyAlignment="1">
      <alignment horizontal="left" vertical="center" wrapText="1" readingOrder="1"/>
    </xf>
    <xf numFmtId="169" fontId="6" fillId="0" borderId="0" xfId="1" applyNumberFormat="1" applyFont="1" applyFill="1" applyBorder="1" applyAlignment="1" applyProtection="1">
      <alignment horizontal="center" vertical="center" readingOrder="1"/>
      <protection locked="0"/>
    </xf>
    <xf numFmtId="0" fontId="6" fillId="0" borderId="0" xfId="1" applyFont="1" applyFill="1" applyBorder="1" applyAlignment="1">
      <alignment horizontal="left" vertical="center" wrapText="1" readingOrder="1"/>
    </xf>
    <xf numFmtId="49" fontId="10" fillId="0" borderId="0" xfId="1" applyNumberFormat="1" applyFont="1" applyAlignment="1">
      <alignment horizontal="right" vertical="center" wrapText="1" readingOrder="2"/>
    </xf>
    <xf numFmtId="0" fontId="6" fillId="0" borderId="2" xfId="1" applyFont="1" applyFill="1" applyBorder="1" applyAlignment="1">
      <alignment horizontal="left" vertical="center" wrapText="1" readingOrder="1"/>
    </xf>
    <xf numFmtId="169" fontId="6" fillId="0" borderId="2" xfId="1" applyNumberFormat="1" applyFont="1" applyFill="1" applyBorder="1" applyAlignment="1" applyProtection="1">
      <alignment horizontal="center" vertical="center" readingOrder="1"/>
      <protection locked="0"/>
    </xf>
    <xf numFmtId="40" fontId="6" fillId="0" borderId="0" xfId="5" quotePrefix="1" applyFont="1" applyFill="1" applyBorder="1" applyAlignment="1">
      <alignment horizontal="left" vertical="center" wrapText="1"/>
    </xf>
    <xf numFmtId="49" fontId="10" fillId="0" borderId="0" xfId="1" quotePrefix="1" applyNumberFormat="1" applyFont="1" applyFill="1" applyBorder="1" applyAlignment="1">
      <alignment horizontal="right" vertical="center" wrapText="1" readingOrder="2"/>
    </xf>
    <xf numFmtId="0" fontId="6" fillId="0" borderId="0" xfId="1" quotePrefix="1" applyFont="1" applyFill="1" applyBorder="1" applyAlignment="1">
      <alignment horizontal="left" vertical="center" wrapText="1"/>
    </xf>
    <xf numFmtId="0" fontId="6" fillId="0" borderId="2" xfId="1" quotePrefix="1" applyFont="1" applyFill="1" applyBorder="1" applyAlignment="1">
      <alignment horizontal="left" vertical="center" wrapText="1" readingOrder="1"/>
    </xf>
    <xf numFmtId="49" fontId="10" fillId="0" borderId="2" xfId="1" quotePrefix="1" applyNumberFormat="1" applyFont="1" applyFill="1" applyBorder="1" applyAlignment="1">
      <alignment horizontal="right" vertical="center" wrapText="1" readingOrder="2"/>
    </xf>
    <xf numFmtId="40" fontId="6" fillId="0" borderId="0" xfId="5" applyFont="1" applyFill="1" applyBorder="1" applyAlignment="1">
      <alignment horizontal="left" vertical="center" wrapText="1" readingOrder="1"/>
    </xf>
    <xf numFmtId="0" fontId="2" fillId="0" borderId="0" xfId="2" applyFont="1" applyFill="1" applyAlignment="1">
      <alignment horizontal="left" vertical="center"/>
    </xf>
    <xf numFmtId="49" fontId="12" fillId="0" borderId="0" xfId="3" applyNumberFormat="1" applyFont="1" applyFill="1" applyAlignment="1">
      <alignment horizontal="right" vertical="center" readingOrder="2"/>
    </xf>
    <xf numFmtId="49" fontId="12" fillId="0" borderId="0" xfId="1" quotePrefix="1" applyNumberFormat="1" applyFont="1" applyFill="1" applyAlignment="1">
      <alignment horizontal="right" vertical="center" readingOrder="2"/>
    </xf>
    <xf numFmtId="169" fontId="2" fillId="0" borderId="0" xfId="1" applyNumberFormat="1" applyFont="1" applyFill="1"/>
    <xf numFmtId="0" fontId="4" fillId="4" borderId="0" xfId="1" applyFont="1" applyFill="1" applyAlignment="1">
      <alignment horizontal="left" vertical="center"/>
    </xf>
    <xf numFmtId="171" fontId="2" fillId="0" borderId="0" xfId="1" applyNumberFormat="1" applyFont="1" applyFill="1"/>
    <xf numFmtId="0" fontId="3" fillId="0" borderId="0" xfId="0" applyFont="1" applyFill="1" applyAlignment="1">
      <alignment horizontal="centerContinuous" vertical="center"/>
    </xf>
    <xf numFmtId="0" fontId="5" fillId="0" borderId="0" xfId="0" applyFont="1" applyFill="1" applyAlignment="1">
      <alignment horizontal="centerContinuous"/>
    </xf>
    <xf numFmtId="49" fontId="3" fillId="0" borderId="0" xfId="0" applyNumberFormat="1" applyFont="1" applyFill="1" applyAlignment="1">
      <alignment horizontal="centerContinuous" vertical="center" wrapText="1" readingOrder="2"/>
    </xf>
    <xf numFmtId="0" fontId="2" fillId="0" borderId="0" xfId="0" applyFont="1" applyFill="1"/>
    <xf numFmtId="0" fontId="5" fillId="0" borderId="0" xfId="0" applyFont="1" applyFill="1" applyAlignment="1">
      <alignment horizontal="centerContinuous" vertical="center"/>
    </xf>
    <xf numFmtId="0" fontId="5" fillId="0" borderId="0" xfId="0" applyFont="1" applyFill="1" applyAlignment="1" applyProtection="1">
      <alignment horizontal="left" vertical="center"/>
      <protection locked="0"/>
    </xf>
    <xf numFmtId="49" fontId="3" fillId="0" borderId="0" xfId="0" applyNumberFormat="1" applyFont="1" applyFill="1" applyAlignment="1" applyProtection="1">
      <alignment horizontal="right" vertical="center" readingOrder="2"/>
      <protection locked="0"/>
    </xf>
    <xf numFmtId="0" fontId="8" fillId="0" borderId="0" xfId="0" applyFont="1" applyFill="1" applyAlignment="1" applyProtection="1">
      <alignment horizontal="left" vertical="center"/>
      <protection locked="0"/>
    </xf>
    <xf numFmtId="0" fontId="8" fillId="0" borderId="0" xfId="0" applyFont="1" applyFill="1" applyAlignment="1">
      <alignment horizontal="centerContinuous"/>
    </xf>
    <xf numFmtId="49" fontId="9" fillId="0" borderId="0" xfId="0" applyNumberFormat="1" applyFont="1" applyFill="1" applyAlignment="1" applyProtection="1">
      <alignment horizontal="right" vertical="center" readingOrder="2"/>
      <protection locked="0"/>
    </xf>
    <xf numFmtId="0" fontId="7" fillId="0" borderId="0" xfId="0" applyFont="1" applyFill="1"/>
    <xf numFmtId="0" fontId="6" fillId="2" borderId="2" xfId="0" applyFont="1" applyFill="1" applyBorder="1" applyAlignment="1">
      <alignment horizontal="right" vertical="center" readingOrder="1"/>
    </xf>
    <xf numFmtId="164" fontId="5" fillId="2" borderId="2" xfId="0" applyNumberFormat="1" applyFont="1" applyFill="1" applyBorder="1" applyAlignment="1">
      <alignment horizontal="center" vertical="center" readingOrder="1"/>
    </xf>
    <xf numFmtId="49" fontId="10" fillId="2" borderId="2" xfId="0" applyNumberFormat="1" applyFont="1" applyFill="1" applyBorder="1" applyAlignment="1">
      <alignment horizontal="right" vertical="center" wrapText="1" readingOrder="2"/>
    </xf>
    <xf numFmtId="0" fontId="6" fillId="0" borderId="0" xfId="0" quotePrefix="1" applyFont="1" applyFill="1" applyAlignment="1">
      <alignment horizontal="left" vertical="center" wrapText="1" readingOrder="1"/>
    </xf>
    <xf numFmtId="3" fontId="6" fillId="0" borderId="0" xfId="0" applyNumberFormat="1" applyFont="1" applyFill="1" applyAlignment="1" applyProtection="1">
      <alignment horizontal="center" vertical="center" readingOrder="1"/>
      <protection locked="0"/>
    </xf>
    <xf numFmtId="49" fontId="10" fillId="0" borderId="0" xfId="0" quotePrefix="1" applyNumberFormat="1" applyFont="1" applyFill="1" applyAlignment="1">
      <alignment horizontal="right" vertical="center" wrapText="1" readingOrder="2"/>
    </xf>
    <xf numFmtId="49" fontId="10" fillId="0" borderId="0" xfId="0" applyNumberFormat="1" applyFont="1" applyFill="1" applyAlignment="1">
      <alignment horizontal="right" vertical="center" wrapText="1" readingOrder="2"/>
    </xf>
    <xf numFmtId="0" fontId="6" fillId="0" borderId="0" xfId="0" applyFont="1" applyFill="1" applyAlignment="1">
      <alignment horizontal="left" vertical="center" wrapText="1" readingOrder="1"/>
    </xf>
    <xf numFmtId="49" fontId="10" fillId="0" borderId="0" xfId="0" applyNumberFormat="1" applyFont="1" applyFill="1" applyBorder="1" applyAlignment="1">
      <alignment horizontal="right" vertical="center" wrapText="1" readingOrder="2"/>
    </xf>
    <xf numFmtId="0" fontId="2" fillId="0" borderId="0" xfId="0" applyFont="1" applyFill="1" applyAlignment="1">
      <alignment horizontal="center" vertical="center"/>
    </xf>
    <xf numFmtId="0" fontId="6" fillId="0" borderId="2" xfId="0" quotePrefix="1" applyFont="1" applyFill="1" applyBorder="1" applyAlignment="1">
      <alignment horizontal="left" vertical="center" wrapText="1" readingOrder="1"/>
    </xf>
    <xf numFmtId="3" fontId="6" fillId="0" borderId="2" xfId="0" applyNumberFormat="1" applyFont="1" applyFill="1" applyBorder="1" applyAlignment="1" applyProtection="1">
      <alignment horizontal="center" vertical="center" readingOrder="1"/>
      <protection locked="0"/>
    </xf>
    <xf numFmtId="172" fontId="6" fillId="0" borderId="2" xfId="0" applyNumberFormat="1" applyFont="1" applyFill="1" applyBorder="1" applyAlignment="1" applyProtection="1">
      <alignment horizontal="center" vertical="center" readingOrder="1"/>
      <protection locked="0"/>
    </xf>
    <xf numFmtId="49" fontId="10" fillId="0" borderId="2" xfId="0" applyNumberFormat="1" applyFont="1" applyFill="1" applyBorder="1" applyAlignment="1">
      <alignment horizontal="right" vertical="center" wrapText="1" readingOrder="2"/>
    </xf>
    <xf numFmtId="49" fontId="12" fillId="0" borderId="0" xfId="3" applyNumberFormat="1" applyFont="1" applyFill="1" applyBorder="1" applyAlignment="1">
      <alignment horizontal="right" vertical="center" wrapText="1" readingOrder="2"/>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readingOrder="1"/>
    </xf>
    <xf numFmtId="49" fontId="15" fillId="0" borderId="0" xfId="3" applyNumberFormat="1" applyFont="1" applyFill="1" applyAlignment="1">
      <alignment horizontal="right" vertical="center" readingOrder="2"/>
    </xf>
    <xf numFmtId="0" fontId="14" fillId="0" borderId="0" xfId="2" applyFont="1" applyFill="1" applyAlignment="1">
      <alignment horizontal="left" vertical="center" wrapText="1" readingOrder="1"/>
    </xf>
    <xf numFmtId="0" fontId="14" fillId="0" borderId="0" xfId="0" applyFont="1" applyFill="1" applyAlignment="1">
      <alignment vertical="center" readingOrder="1"/>
    </xf>
    <xf numFmtId="0" fontId="2" fillId="0" borderId="0" xfId="0" applyFont="1" applyFill="1" applyAlignment="1">
      <alignment vertical="center"/>
    </xf>
    <xf numFmtId="49" fontId="10" fillId="0" borderId="0" xfId="0" applyNumberFormat="1" applyFont="1" applyAlignment="1">
      <alignment horizontal="right" vertical="center" wrapText="1" readingOrder="2"/>
    </xf>
    <xf numFmtId="0" fontId="2" fillId="0" borderId="0" xfId="0" applyFont="1" applyFill="1" applyAlignment="1"/>
    <xf numFmtId="0" fontId="6" fillId="2" borderId="2" xfId="0" applyFont="1" applyFill="1" applyBorder="1" applyAlignment="1">
      <alignment horizontal="center" vertical="center"/>
    </xf>
    <xf numFmtId="0" fontId="6" fillId="0" borderId="0" xfId="0" applyFont="1" applyFill="1" applyBorder="1" applyAlignment="1" applyProtection="1">
      <alignment horizontal="left" vertical="center" wrapText="1" readingOrder="1"/>
    </xf>
    <xf numFmtId="167" fontId="6"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right" vertical="center" wrapText="1" readingOrder="2"/>
    </xf>
    <xf numFmtId="0" fontId="6" fillId="0" borderId="0" xfId="0" quotePrefix="1" applyFont="1" applyFill="1" applyBorder="1" applyAlignment="1">
      <alignment horizontal="left" vertical="center" wrapText="1" readingOrder="1"/>
    </xf>
    <xf numFmtId="170" fontId="6" fillId="0" borderId="0" xfId="0" applyNumberFormat="1" applyFont="1" applyFill="1" applyAlignment="1" applyProtection="1">
      <alignment horizontal="center" vertical="center" readingOrder="1"/>
      <protection locked="0"/>
    </xf>
    <xf numFmtId="0" fontId="6" fillId="0" borderId="0" xfId="0" applyFont="1" applyFill="1" applyBorder="1" applyAlignment="1">
      <alignment horizontal="left" vertical="center" wrapText="1" readingOrder="1"/>
    </xf>
    <xf numFmtId="0" fontId="6" fillId="0" borderId="2" xfId="0" applyFont="1" applyFill="1" applyBorder="1" applyAlignment="1">
      <alignment horizontal="left" vertical="center" wrapText="1" readingOrder="1"/>
    </xf>
    <xf numFmtId="40" fontId="6" fillId="0" borderId="0" xfId="5" quotePrefix="1" applyFont="1" applyFill="1" applyBorder="1" applyAlignment="1">
      <alignment horizontal="left" vertical="center" wrapText="1" readingOrder="1"/>
    </xf>
    <xf numFmtId="49" fontId="10" fillId="0" borderId="0" xfId="0" quotePrefix="1" applyNumberFormat="1" applyFont="1" applyFill="1" applyBorder="1" applyAlignment="1">
      <alignment horizontal="right" vertical="center" wrapText="1" readingOrder="2"/>
    </xf>
    <xf numFmtId="0" fontId="14" fillId="0" borderId="2" xfId="0" quotePrefix="1" applyFont="1" applyFill="1" applyBorder="1" applyAlignment="1">
      <alignment horizontal="left" vertical="center" wrapText="1"/>
    </xf>
    <xf numFmtId="49" fontId="10" fillId="0" borderId="2" xfId="0" quotePrefix="1" applyNumberFormat="1" applyFont="1" applyFill="1" applyBorder="1" applyAlignment="1">
      <alignment horizontal="right" vertical="center" wrapText="1" readingOrder="2"/>
    </xf>
    <xf numFmtId="40" fontId="14" fillId="0" borderId="0" xfId="5" quotePrefix="1" applyFont="1" applyFill="1" applyBorder="1" applyAlignment="1">
      <alignment horizontal="left" vertical="center" wrapText="1"/>
    </xf>
    <xf numFmtId="0" fontId="2" fillId="0" borderId="0" xfId="0" applyFont="1" applyFill="1" applyAlignment="1">
      <alignment horizontal="left" vertical="center"/>
    </xf>
    <xf numFmtId="49" fontId="12" fillId="0" borderId="0" xfId="0" applyNumberFormat="1" applyFont="1" applyFill="1" applyAlignment="1">
      <alignment horizontal="right" vertical="center" readingOrder="2"/>
    </xf>
    <xf numFmtId="0" fontId="4" fillId="4" borderId="0" xfId="0" applyFont="1" applyFill="1" applyAlignment="1">
      <alignment horizontal="left" vertical="center"/>
    </xf>
    <xf numFmtId="173" fontId="14" fillId="5" borderId="0" xfId="0" applyNumberFormat="1" applyFont="1" applyFill="1" applyAlignment="1">
      <alignment horizontal="right" vertical="center" wrapText="1"/>
    </xf>
    <xf numFmtId="0" fontId="2" fillId="0" borderId="0" xfId="1" applyFont="1" applyFill="1" applyBorder="1" applyAlignment="1">
      <alignment horizontal="left" vertical="center" wrapText="1"/>
    </xf>
    <xf numFmtId="0" fontId="8" fillId="0" borderId="0" xfId="0" quotePrefix="1" applyFont="1" applyFill="1" applyAlignment="1" applyProtection="1">
      <alignment horizontal="left" vertical="center"/>
      <protection locked="0"/>
    </xf>
    <xf numFmtId="49" fontId="9" fillId="0" borderId="0" xfId="0" applyNumberFormat="1" applyFont="1" applyAlignment="1" applyProtection="1">
      <alignment horizontal="right" vertical="center" readingOrder="2"/>
      <protection locked="0"/>
    </xf>
    <xf numFmtId="1" fontId="5" fillId="2" borderId="2" xfId="0" quotePrefix="1" applyNumberFormat="1" applyFont="1" applyFill="1" applyBorder="1" applyAlignment="1">
      <alignment horizontal="center" vertical="center" readingOrder="1"/>
    </xf>
    <xf numFmtId="3" fontId="6" fillId="0" borderId="2" xfId="0" applyNumberFormat="1" applyFont="1" applyFill="1" applyBorder="1" applyAlignment="1">
      <alignment horizontal="center" vertical="center"/>
    </xf>
    <xf numFmtId="0" fontId="2" fillId="0" borderId="0" xfId="2" quotePrefix="1" applyFont="1" applyFill="1" applyAlignment="1">
      <alignment horizontal="left" vertical="center" wrapText="1" readingOrder="1"/>
    </xf>
    <xf numFmtId="165" fontId="2" fillId="0" borderId="0" xfId="0" applyNumberFormat="1" applyFont="1" applyFill="1" applyAlignment="1">
      <alignment vertical="center" readingOrder="1"/>
    </xf>
    <xf numFmtId="0" fontId="14" fillId="0" borderId="0" xfId="2" applyFont="1" applyFill="1" applyAlignment="1">
      <alignment horizontal="left" vertical="center"/>
    </xf>
    <xf numFmtId="0" fontId="2" fillId="0" borderId="0" xfId="0" applyFont="1" applyFill="1" applyBorder="1" applyAlignment="1">
      <alignment horizontal="center" vertical="center" readingOrder="1"/>
    </xf>
    <xf numFmtId="0" fontId="5" fillId="0" borderId="0" xfId="0" applyFont="1" applyFill="1" applyAlignment="1" applyProtection="1">
      <alignment horizontal="centerContinuous" vertical="center"/>
      <protection locked="0"/>
    </xf>
    <xf numFmtId="49" fontId="3" fillId="0" borderId="0" xfId="0" applyNumberFormat="1" applyFont="1" applyFill="1" applyAlignment="1" applyProtection="1">
      <alignment horizontal="centerContinuous" vertical="center" wrapText="1" readingOrder="2"/>
      <protection locked="0"/>
    </xf>
    <xf numFmtId="0" fontId="3" fillId="5" borderId="0" xfId="0" applyFont="1" applyFill="1" applyAlignment="1">
      <alignment horizontal="centerContinuous" vertical="center"/>
    </xf>
    <xf numFmtId="49" fontId="3" fillId="0" borderId="0" xfId="0" applyNumberFormat="1" applyFont="1" applyFill="1" applyAlignment="1">
      <alignment horizontal="centerContinuous" wrapText="1" readingOrder="2"/>
    </xf>
    <xf numFmtId="0" fontId="5" fillId="5" borderId="0" xfId="0" applyFont="1" applyFill="1" applyAlignment="1">
      <alignment horizontal="centerContinuous" vertical="center"/>
    </xf>
    <xf numFmtId="3" fontId="6" fillId="0" borderId="0" xfId="0" applyNumberFormat="1" applyFont="1" applyFill="1" applyBorder="1" applyAlignment="1" applyProtection="1">
      <alignment horizontal="center" vertical="center" readingOrder="1"/>
      <protection locked="0"/>
    </xf>
    <xf numFmtId="49" fontId="10" fillId="0" borderId="5" xfId="0" applyNumberFormat="1" applyFont="1" applyFill="1" applyBorder="1" applyAlignment="1">
      <alignment horizontal="right" vertical="center" wrapText="1" readingOrder="2"/>
    </xf>
    <xf numFmtId="168" fontId="2" fillId="0" borderId="0" xfId="0" applyNumberFormat="1" applyFont="1"/>
    <xf numFmtId="0" fontId="5" fillId="0" borderId="0" xfId="0" applyFont="1" applyFill="1"/>
    <xf numFmtId="49" fontId="0" fillId="0" borderId="0" xfId="0" applyNumberFormat="1"/>
    <xf numFmtId="0" fontId="2" fillId="0" borderId="1" xfId="6" applyFont="1" applyFill="1" applyBorder="1" applyAlignment="1">
      <alignment horizontal="center" vertical="center"/>
    </xf>
    <xf numFmtId="0" fontId="3" fillId="0" borderId="0" xfId="6" applyFont="1" applyFill="1" applyAlignment="1">
      <alignment horizontal="centerContinuous" vertical="center"/>
    </xf>
    <xf numFmtId="0" fontId="5" fillId="0" borderId="0" xfId="6" applyFont="1" applyFill="1" applyAlignment="1">
      <alignment horizontal="centerContinuous"/>
    </xf>
    <xf numFmtId="49" fontId="3" fillId="0" borderId="0" xfId="6" applyNumberFormat="1" applyFont="1" applyFill="1" applyAlignment="1">
      <alignment horizontal="centerContinuous" wrapText="1" readingOrder="2"/>
    </xf>
    <xf numFmtId="0" fontId="2" fillId="0" borderId="0" xfId="6" applyFont="1" applyFill="1"/>
    <xf numFmtId="0" fontId="5" fillId="0" borderId="0" xfId="6" applyFont="1" applyFill="1" applyAlignment="1">
      <alignment horizontal="centerContinuous" vertical="center"/>
    </xf>
    <xf numFmtId="0" fontId="5" fillId="0" borderId="0" xfId="6" applyFont="1" applyFill="1" applyAlignment="1" applyProtection="1">
      <alignment horizontal="left" vertical="center"/>
      <protection locked="0"/>
    </xf>
    <xf numFmtId="49" fontId="3" fillId="0" borderId="0" xfId="6" applyNumberFormat="1" applyFont="1" applyFill="1" applyAlignment="1" applyProtection="1">
      <alignment horizontal="right" vertical="center" readingOrder="2"/>
      <protection locked="0"/>
    </xf>
    <xf numFmtId="0" fontId="7" fillId="0" borderId="1" xfId="6" applyFont="1" applyFill="1" applyBorder="1" applyAlignment="1">
      <alignment horizontal="center" vertical="center"/>
    </xf>
    <xf numFmtId="0" fontId="8" fillId="0" borderId="0" xfId="6" quotePrefix="1" applyFont="1" applyFill="1" applyAlignment="1" applyProtection="1">
      <alignment horizontal="left" vertical="center"/>
      <protection locked="0"/>
    </xf>
    <xf numFmtId="0" fontId="8" fillId="0" borderId="0" xfId="6" applyFont="1" applyFill="1" applyAlignment="1">
      <alignment horizontal="centerContinuous"/>
    </xf>
    <xf numFmtId="49" fontId="9" fillId="0" borderId="0" xfId="6" applyNumberFormat="1" applyFont="1" applyFill="1" applyAlignment="1" applyProtection="1">
      <alignment horizontal="right" vertical="center" readingOrder="2"/>
      <protection locked="0"/>
    </xf>
    <xf numFmtId="0" fontId="7" fillId="0" borderId="0" xfId="6" applyFont="1" applyFill="1"/>
    <xf numFmtId="0" fontId="5" fillId="2" borderId="2" xfId="6" applyFont="1" applyFill="1" applyBorder="1" applyAlignment="1">
      <alignment vertical="center" wrapText="1" readingOrder="1"/>
    </xf>
    <xf numFmtId="49" fontId="3" fillId="2" borderId="2" xfId="6" applyNumberFormat="1" applyFont="1" applyFill="1" applyBorder="1" applyAlignment="1">
      <alignment horizontal="right" vertical="center" readingOrder="2"/>
    </xf>
    <xf numFmtId="0" fontId="23" fillId="0" borderId="0" xfId="6"/>
    <xf numFmtId="0" fontId="18" fillId="0" borderId="0" xfId="6" quotePrefix="1" applyFont="1" applyFill="1" applyAlignment="1">
      <alignment horizontal="left" vertical="center" wrapText="1" readingOrder="1"/>
    </xf>
    <xf numFmtId="49" fontId="18" fillId="0" borderId="0" xfId="6" applyNumberFormat="1" applyFont="1" applyFill="1" applyAlignment="1" applyProtection="1">
      <alignment horizontal="center" vertical="center" readingOrder="1"/>
      <protection locked="0"/>
    </xf>
    <xf numFmtId="49" fontId="15" fillId="0" borderId="0" xfId="6" quotePrefix="1" applyNumberFormat="1" applyFont="1" applyFill="1" applyAlignment="1">
      <alignment horizontal="right" vertical="center" wrapText="1" readingOrder="2"/>
    </xf>
    <xf numFmtId="49" fontId="15" fillId="0" borderId="0" xfId="6" applyNumberFormat="1" applyFont="1" applyFill="1" applyAlignment="1">
      <alignment horizontal="right" vertical="center" wrapText="1" readingOrder="2"/>
    </xf>
    <xf numFmtId="0" fontId="18" fillId="0" borderId="0" xfId="6" applyFont="1" applyFill="1" applyAlignment="1">
      <alignment horizontal="left" vertical="center" wrapText="1" readingOrder="1"/>
    </xf>
    <xf numFmtId="49" fontId="15" fillId="0" borderId="0" xfId="6" applyNumberFormat="1" applyFont="1" applyFill="1" applyBorder="1" applyAlignment="1">
      <alignment horizontal="right" vertical="center" wrapText="1" readingOrder="2"/>
    </xf>
    <xf numFmtId="0" fontId="2" fillId="0" borderId="0" xfId="6" applyFont="1" applyFill="1" applyAlignment="1">
      <alignment horizontal="center" vertical="center"/>
    </xf>
    <xf numFmtId="0" fontId="2" fillId="0" borderId="3" xfId="6" applyFont="1" applyFill="1" applyBorder="1"/>
    <xf numFmtId="1" fontId="14" fillId="0" borderId="2" xfId="6" applyNumberFormat="1" applyFont="1" applyFill="1" applyBorder="1" applyAlignment="1" applyProtection="1">
      <alignment horizontal="right" vertical="center" readingOrder="1"/>
      <protection locked="0"/>
    </xf>
    <xf numFmtId="170" fontId="14" fillId="0" borderId="2" xfId="6" applyNumberFormat="1" applyFont="1" applyFill="1" applyBorder="1" applyAlignment="1" applyProtection="1">
      <alignment horizontal="right" vertical="center" readingOrder="1"/>
      <protection locked="0"/>
    </xf>
    <xf numFmtId="0" fontId="18" fillId="0" borderId="2" xfId="6" quotePrefix="1" applyFont="1" applyFill="1" applyBorder="1" applyAlignment="1">
      <alignment horizontal="left" vertical="center" wrapText="1" readingOrder="1"/>
    </xf>
    <xf numFmtId="0" fontId="2" fillId="0" borderId="0" xfId="6" applyFont="1" applyFill="1" applyBorder="1" applyAlignment="1">
      <alignment vertical="center"/>
    </xf>
    <xf numFmtId="0" fontId="12" fillId="0" borderId="0" xfId="7" quotePrefix="1" applyFont="1" applyFill="1" applyAlignment="1">
      <alignment horizontal="right" vertical="center" readingOrder="2"/>
    </xf>
    <xf numFmtId="3" fontId="6" fillId="0" borderId="2" xfId="6" applyNumberFormat="1" applyFont="1" applyFill="1" applyBorder="1" applyAlignment="1">
      <alignment horizontal="center" vertical="center"/>
    </xf>
    <xf numFmtId="49" fontId="10" fillId="0" borderId="2" xfId="6" quotePrefix="1" applyNumberFormat="1" applyFont="1" applyFill="1" applyBorder="1" applyAlignment="1">
      <alignment horizontal="right" vertical="center" wrapText="1" readingOrder="2"/>
    </xf>
    <xf numFmtId="0" fontId="2" fillId="0" borderId="2" xfId="6" applyFont="1" applyFill="1" applyBorder="1" applyAlignment="1">
      <alignment vertical="center"/>
    </xf>
    <xf numFmtId="1" fontId="22" fillId="0" borderId="2" xfId="6" applyNumberFormat="1" applyFont="1" applyFill="1" applyBorder="1" applyAlignment="1" applyProtection="1">
      <alignment horizontal="right" vertical="center" readingOrder="1"/>
      <protection locked="0"/>
    </xf>
    <xf numFmtId="0" fontId="2" fillId="0" borderId="0" xfId="6" applyFont="1" applyFill="1" applyBorder="1" applyAlignment="1">
      <alignment horizontal="center" vertical="center"/>
    </xf>
    <xf numFmtId="49" fontId="15" fillId="0" borderId="0" xfId="6" applyNumberFormat="1" applyFont="1" applyAlignment="1">
      <alignment horizontal="right" vertical="center" readingOrder="2"/>
    </xf>
    <xf numFmtId="0" fontId="2" fillId="0" borderId="5" xfId="6" applyFont="1" applyFill="1" applyBorder="1"/>
    <xf numFmtId="173" fontId="22" fillId="0" borderId="2" xfId="6" applyNumberFormat="1" applyFont="1" applyFill="1" applyBorder="1"/>
    <xf numFmtId="0" fontId="14" fillId="0" borderId="0" xfId="6" quotePrefix="1" applyFont="1" applyBorder="1" applyAlignment="1">
      <alignment horizontal="left" vertical="center"/>
    </xf>
    <xf numFmtId="49" fontId="15" fillId="0" borderId="0" xfId="7" applyNumberFormat="1" applyFont="1" applyFill="1" applyAlignment="1">
      <alignment horizontal="right" vertical="center" wrapText="1" readingOrder="2"/>
    </xf>
    <xf numFmtId="0" fontId="2" fillId="0" borderId="0" xfId="6" applyFont="1" applyFill="1" applyAlignment="1"/>
    <xf numFmtId="0" fontId="6" fillId="0" borderId="0" xfId="6" applyFont="1" applyFill="1" applyBorder="1" applyAlignment="1" applyProtection="1">
      <alignment horizontal="left" vertical="center" wrapText="1" readingOrder="1"/>
    </xf>
    <xf numFmtId="49" fontId="10" fillId="0" borderId="0" xfId="6" applyNumberFormat="1" applyFont="1" applyFill="1" applyBorder="1" applyAlignment="1" applyProtection="1">
      <alignment horizontal="right" vertical="center" wrapText="1" readingOrder="2"/>
    </xf>
    <xf numFmtId="0" fontId="6" fillId="0" borderId="0" xfId="6" quotePrefix="1" applyFont="1" applyFill="1" applyBorder="1" applyAlignment="1">
      <alignment horizontal="left" vertical="center" wrapText="1" readingOrder="1"/>
    </xf>
    <xf numFmtId="49" fontId="10" fillId="0" borderId="0" xfId="6" quotePrefix="1" applyNumberFormat="1" applyFont="1" applyFill="1" applyAlignment="1">
      <alignment horizontal="right" vertical="center" wrapText="1" readingOrder="2"/>
    </xf>
    <xf numFmtId="0" fontId="6" fillId="0" borderId="0" xfId="6" applyFont="1" applyFill="1" applyBorder="1" applyAlignment="1">
      <alignment horizontal="left" vertical="center" wrapText="1" readingOrder="1"/>
    </xf>
    <xf numFmtId="49" fontId="10" fillId="0" borderId="0" xfId="6" applyNumberFormat="1" applyFont="1" applyFill="1" applyAlignment="1">
      <alignment horizontal="right" vertical="center" wrapText="1" readingOrder="2"/>
    </xf>
    <xf numFmtId="49" fontId="10" fillId="0" borderId="0" xfId="6" applyNumberFormat="1" applyFont="1" applyFill="1" applyAlignment="1">
      <alignment horizontal="right" vertical="center" readingOrder="2"/>
    </xf>
    <xf numFmtId="49" fontId="10" fillId="0" borderId="0" xfId="6" applyNumberFormat="1" applyFont="1" applyAlignment="1">
      <alignment horizontal="right" vertical="center" wrapText="1" readingOrder="2"/>
    </xf>
    <xf numFmtId="0" fontId="6" fillId="0" borderId="2" xfId="6" applyFont="1" applyFill="1" applyBorder="1" applyAlignment="1">
      <alignment horizontal="left" vertical="center" wrapText="1" readingOrder="1"/>
    </xf>
    <xf numFmtId="49" fontId="10" fillId="0" borderId="2" xfId="6" applyNumberFormat="1" applyFont="1" applyFill="1" applyBorder="1" applyAlignment="1">
      <alignment horizontal="right" vertical="center" wrapText="1" readingOrder="2"/>
    </xf>
    <xf numFmtId="49" fontId="10" fillId="0" borderId="0" xfId="6" quotePrefix="1" applyNumberFormat="1" applyFont="1" applyFill="1" applyBorder="1" applyAlignment="1">
      <alignment horizontal="right" vertical="center" wrapText="1" readingOrder="2"/>
    </xf>
    <xf numFmtId="49" fontId="10" fillId="0" borderId="0" xfId="6" applyNumberFormat="1" applyFont="1" applyFill="1" applyBorder="1" applyAlignment="1">
      <alignment horizontal="right" vertical="center" wrapText="1" readingOrder="2"/>
    </xf>
    <xf numFmtId="0" fontId="2" fillId="0" borderId="0" xfId="6" quotePrefix="1" applyFont="1" applyBorder="1" applyAlignment="1">
      <alignment horizontal="left" vertical="center"/>
    </xf>
    <xf numFmtId="0" fontId="23" fillId="0" borderId="0" xfId="6" applyFill="1"/>
    <xf numFmtId="0" fontId="12" fillId="0" borderId="0" xfId="6" quotePrefix="1" applyFont="1" applyAlignment="1">
      <alignment horizontal="right" vertical="center"/>
    </xf>
    <xf numFmtId="176" fontId="15" fillId="0" borderId="0" xfId="7" quotePrefix="1" applyNumberFormat="1" applyFont="1" applyFill="1" applyAlignment="1">
      <alignment horizontal="right" vertical="center" readingOrder="2"/>
    </xf>
    <xf numFmtId="49" fontId="12" fillId="0" borderId="0" xfId="6" quotePrefix="1" applyNumberFormat="1" applyFont="1" applyBorder="1" applyAlignment="1">
      <alignment horizontal="right" vertical="center" readingOrder="2"/>
    </xf>
    <xf numFmtId="0" fontId="2" fillId="0" borderId="0" xfId="6" quotePrefix="1" applyFont="1" applyAlignment="1">
      <alignment horizontal="left" vertical="center"/>
    </xf>
    <xf numFmtId="171" fontId="2" fillId="0" borderId="0" xfId="6" applyNumberFormat="1" applyFont="1" applyFill="1" applyBorder="1" applyAlignment="1">
      <alignment horizontal="center" vertical="center"/>
    </xf>
    <xf numFmtId="0" fontId="2" fillId="0" borderId="0" xfId="6" applyFont="1" applyFill="1" applyAlignment="1">
      <alignment horizontal="left" vertical="center"/>
    </xf>
    <xf numFmtId="49" fontId="12" fillId="0" borderId="0" xfId="6" applyNumberFormat="1" applyFont="1" applyFill="1" applyAlignment="1">
      <alignment horizontal="right" vertical="center" readingOrder="2"/>
    </xf>
    <xf numFmtId="49" fontId="22" fillId="0" borderId="0" xfId="8" applyNumberFormat="1" applyFont="1" applyFill="1" applyBorder="1" applyAlignment="1">
      <alignment horizontal="left" vertical="center" wrapText="1" readingOrder="1"/>
    </xf>
    <xf numFmtId="49" fontId="15" fillId="0" borderId="0" xfId="6" applyNumberFormat="1" applyFont="1" applyFill="1" applyAlignment="1">
      <alignment horizontal="centerContinuous" vertical="center"/>
    </xf>
    <xf numFmtId="49" fontId="3" fillId="0" borderId="0" xfId="6" applyNumberFormat="1" applyFont="1" applyFill="1" applyAlignment="1" applyProtection="1">
      <alignment horizontal="right" vertical="center" wrapText="1" readingOrder="2"/>
      <protection locked="0"/>
    </xf>
    <xf numFmtId="0" fontId="8" fillId="0" borderId="0" xfId="6" applyFont="1" applyFill="1" applyAlignment="1" applyProtection="1">
      <alignment horizontal="left" vertical="center"/>
      <protection locked="0"/>
    </xf>
    <xf numFmtId="49" fontId="9" fillId="0" borderId="0" xfId="6" applyNumberFormat="1" applyFont="1" applyAlignment="1" applyProtection="1">
      <alignment horizontal="right" vertical="center" readingOrder="2"/>
      <protection locked="0"/>
    </xf>
    <xf numFmtId="0" fontId="7" fillId="0" borderId="0" xfId="6" applyFont="1" applyFill="1" applyBorder="1"/>
    <xf numFmtId="0" fontId="6" fillId="2" borderId="2" xfId="6" applyFont="1" applyFill="1" applyBorder="1" applyAlignment="1">
      <alignment horizontal="right" vertical="center" readingOrder="1"/>
    </xf>
    <xf numFmtId="49" fontId="10" fillId="2" borderId="2" xfId="6" applyNumberFormat="1" applyFont="1" applyFill="1" applyBorder="1" applyAlignment="1">
      <alignment horizontal="right" vertical="center" wrapText="1" readingOrder="2"/>
    </xf>
    <xf numFmtId="0" fontId="6" fillId="0" borderId="0" xfId="6" applyFont="1" applyFill="1" applyBorder="1" applyAlignment="1">
      <alignment horizontal="right" vertical="center" readingOrder="1"/>
    </xf>
    <xf numFmtId="0" fontId="6" fillId="0" borderId="0" xfId="6" applyFont="1" applyFill="1" applyBorder="1" applyAlignment="1">
      <alignment horizontal="right" vertical="center" wrapText="1" readingOrder="2"/>
    </xf>
    <xf numFmtId="0" fontId="6" fillId="0" borderId="0" xfId="6" quotePrefix="1" applyFont="1" applyFill="1" applyAlignment="1">
      <alignment horizontal="left" vertical="center" wrapText="1" readingOrder="1"/>
    </xf>
    <xf numFmtId="167" fontId="6" fillId="0" borderId="0" xfId="6" applyNumberFormat="1" applyFont="1" applyFill="1" applyAlignment="1" applyProtection="1">
      <alignment horizontal="right" vertical="center" readingOrder="1"/>
      <protection locked="0"/>
    </xf>
    <xf numFmtId="167" fontId="6" fillId="0" borderId="0" xfId="6" applyNumberFormat="1" applyFont="1" applyFill="1" applyBorder="1" applyAlignment="1" applyProtection="1">
      <alignment horizontal="right" vertical="center" readingOrder="1"/>
      <protection locked="0"/>
    </xf>
    <xf numFmtId="0" fontId="2" fillId="0" borderId="0" xfId="6" applyFont="1" applyFill="1" applyBorder="1"/>
    <xf numFmtId="0" fontId="6" fillId="0" borderId="0" xfId="6" applyFont="1" applyFill="1" applyAlignment="1">
      <alignment horizontal="left" vertical="center" wrapText="1" readingOrder="1"/>
    </xf>
    <xf numFmtId="0" fontId="6" fillId="0" borderId="2" xfId="6" quotePrefix="1" applyFont="1" applyFill="1" applyBorder="1" applyAlignment="1">
      <alignment horizontal="left" vertical="center" wrapText="1" readingOrder="1"/>
    </xf>
    <xf numFmtId="169" fontId="6" fillId="0" borderId="2" xfId="6" applyNumberFormat="1" applyFont="1" applyFill="1" applyBorder="1" applyAlignment="1" applyProtection="1">
      <alignment horizontal="center" vertical="center" readingOrder="1"/>
      <protection locked="0"/>
    </xf>
    <xf numFmtId="0" fontId="2" fillId="0" borderId="4" xfId="6" applyFont="1" applyFill="1" applyBorder="1" applyAlignment="1">
      <alignment horizontal="center" vertical="center"/>
    </xf>
    <xf numFmtId="0" fontId="14" fillId="0" borderId="3" xfId="8" applyFont="1" applyFill="1" applyBorder="1" applyAlignment="1">
      <alignment horizontal="left" vertical="center" readingOrder="1"/>
    </xf>
    <xf numFmtId="0" fontId="14" fillId="0" borderId="0" xfId="6" applyFont="1" applyFill="1" applyBorder="1" applyAlignment="1">
      <alignment horizontal="center" vertical="center" readingOrder="1"/>
    </xf>
    <xf numFmtId="49" fontId="15" fillId="0" borderId="0" xfId="7" applyNumberFormat="1" applyFont="1" applyFill="1" applyAlignment="1">
      <alignment horizontal="right" vertical="center" readingOrder="2"/>
    </xf>
    <xf numFmtId="0" fontId="22" fillId="0" borderId="0" xfId="8" quotePrefix="1" applyFont="1" applyFill="1" applyAlignment="1">
      <alignment horizontal="left" vertical="center" wrapText="1"/>
    </xf>
    <xf numFmtId="49" fontId="15" fillId="0" borderId="0" xfId="7" applyNumberFormat="1" applyFont="1" applyFill="1" applyAlignment="1">
      <alignment vertical="center" wrapText="1" readingOrder="2"/>
    </xf>
    <xf numFmtId="0" fontId="2" fillId="0" borderId="0" xfId="8" applyFont="1" applyFill="1" applyAlignment="1">
      <alignment horizontal="left" vertical="center" wrapText="1" readingOrder="1"/>
    </xf>
    <xf numFmtId="0" fontId="2" fillId="0" borderId="0" xfId="6" applyFont="1" applyFill="1" applyBorder="1" applyAlignment="1">
      <alignment horizontal="center" vertical="center" readingOrder="1"/>
    </xf>
    <xf numFmtId="0" fontId="2" fillId="0" borderId="0" xfId="6" applyFont="1" applyFill="1" applyAlignment="1">
      <alignment vertical="center" readingOrder="1"/>
    </xf>
    <xf numFmtId="0" fontId="14" fillId="0" borderId="0" xfId="8" applyFont="1" applyFill="1" applyAlignment="1">
      <alignment horizontal="left" vertical="center" wrapText="1" readingOrder="1"/>
    </xf>
    <xf numFmtId="0" fontId="14" fillId="0" borderId="0" xfId="6" applyFont="1" applyFill="1" applyAlignment="1">
      <alignment vertical="center" readingOrder="1"/>
    </xf>
    <xf numFmtId="0" fontId="2" fillId="0" borderId="0" xfId="6" applyFont="1" applyFill="1" applyAlignment="1">
      <alignment vertical="center"/>
    </xf>
    <xf numFmtId="168" fontId="22" fillId="0" borderId="0" xfId="6" applyNumberFormat="1" applyFont="1" applyFill="1" applyAlignment="1">
      <alignment vertical="center" readingOrder="1"/>
    </xf>
    <xf numFmtId="49" fontId="9" fillId="0" borderId="0" xfId="6" applyNumberFormat="1" applyFont="1" applyFill="1" applyAlignment="1" applyProtection="1">
      <alignment horizontal="right" vertical="center" wrapText="1" readingOrder="2"/>
      <protection locked="0"/>
    </xf>
    <xf numFmtId="0" fontId="6" fillId="2" borderId="2" xfId="6" applyFont="1" applyFill="1" applyBorder="1" applyAlignment="1">
      <alignment horizontal="center" vertical="center"/>
    </xf>
    <xf numFmtId="49" fontId="10" fillId="2" borderId="3" xfId="6" applyNumberFormat="1" applyFont="1" applyFill="1" applyBorder="1" applyAlignment="1">
      <alignment horizontal="right" vertical="center" wrapText="1" readingOrder="2"/>
    </xf>
    <xf numFmtId="167" fontId="6" fillId="0" borderId="0" xfId="6" applyNumberFormat="1" applyFont="1" applyFill="1" applyBorder="1" applyAlignment="1" applyProtection="1">
      <alignment horizontal="center" vertical="center"/>
    </xf>
    <xf numFmtId="49" fontId="10" fillId="0" borderId="3" xfId="6" applyNumberFormat="1" applyFont="1" applyFill="1" applyBorder="1" applyAlignment="1" applyProtection="1">
      <alignment horizontal="right" vertical="center" wrapText="1" readingOrder="2"/>
    </xf>
    <xf numFmtId="169" fontId="6" fillId="0" borderId="0" xfId="6" applyNumberFormat="1" applyFont="1" applyFill="1" applyBorder="1" applyAlignment="1" applyProtection="1">
      <alignment horizontal="center" vertical="center" readingOrder="1"/>
      <protection locked="0"/>
    </xf>
    <xf numFmtId="0" fontId="24" fillId="0" borderId="0" xfId="6" applyFont="1" applyBorder="1" applyAlignment="1">
      <alignment vertical="center"/>
    </xf>
    <xf numFmtId="0" fontId="25" fillId="0" borderId="0" xfId="6" applyFont="1" applyAlignment="1">
      <alignment horizontal="right" vertical="center"/>
    </xf>
    <xf numFmtId="0" fontId="2" fillId="0" borderId="0" xfId="8" applyFont="1" applyFill="1" applyAlignment="1">
      <alignment horizontal="left" vertical="center"/>
    </xf>
    <xf numFmtId="49" fontId="15" fillId="0" borderId="0" xfId="6" quotePrefix="1" applyNumberFormat="1" applyFont="1" applyFill="1" applyAlignment="1">
      <alignment horizontal="right" vertical="center" readingOrder="2"/>
    </xf>
    <xf numFmtId="49" fontId="15" fillId="0" borderId="0" xfId="6" applyNumberFormat="1" applyFont="1" applyFill="1" applyAlignment="1">
      <alignment horizontal="right" vertical="center" readingOrder="2"/>
    </xf>
    <xf numFmtId="10" fontId="2" fillId="0" borderId="0" xfId="9" applyNumberFormat="1" applyFont="1" applyFill="1"/>
    <xf numFmtId="0" fontId="4" fillId="4" borderId="0" xfId="6" applyFont="1" applyFill="1" applyAlignment="1">
      <alignment horizontal="left" vertical="center"/>
    </xf>
    <xf numFmtId="173" fontId="14" fillId="5" borderId="0" xfId="6" applyNumberFormat="1" applyFont="1" applyFill="1" applyAlignment="1">
      <alignment horizontal="right" vertical="center" wrapText="1"/>
    </xf>
    <xf numFmtId="49" fontId="3" fillId="0" borderId="0" xfId="6" applyNumberFormat="1" applyFont="1" applyFill="1" applyAlignment="1">
      <alignment horizontal="centerContinuous" wrapText="1"/>
    </xf>
    <xf numFmtId="49" fontId="3" fillId="0" borderId="0" xfId="6" applyNumberFormat="1" applyFont="1" applyFill="1" applyAlignment="1" applyProtection="1">
      <alignment horizontal="right" vertical="center" wrapText="1"/>
      <protection locked="0"/>
    </xf>
    <xf numFmtId="0" fontId="17" fillId="0" borderId="0" xfId="6" applyFont="1"/>
    <xf numFmtId="0" fontId="6" fillId="2" borderId="2" xfId="6" applyFont="1" applyFill="1" applyBorder="1" applyAlignment="1">
      <alignment horizontal="right" vertical="center"/>
    </xf>
    <xf numFmtId="49" fontId="10" fillId="2" borderId="2" xfId="6" applyNumberFormat="1" applyFont="1" applyFill="1" applyBorder="1" applyAlignment="1">
      <alignment horizontal="right" vertical="center" wrapText="1"/>
    </xf>
    <xf numFmtId="0" fontId="26" fillId="0" borderId="0" xfId="6" applyFont="1"/>
    <xf numFmtId="0" fontId="6" fillId="0" borderId="0" xfId="6" quotePrefix="1" applyFont="1" applyFill="1" applyAlignment="1">
      <alignment horizontal="left" vertical="center" wrapText="1"/>
    </xf>
    <xf numFmtId="49" fontId="10" fillId="0" borderId="0" xfId="6" quotePrefix="1" applyNumberFormat="1" applyFont="1" applyFill="1" applyAlignment="1">
      <alignment horizontal="right" vertical="center" wrapText="1"/>
    </xf>
    <xf numFmtId="49" fontId="10" fillId="0" borderId="0" xfId="6" applyNumberFormat="1" applyFont="1" applyFill="1" applyAlignment="1">
      <alignment horizontal="right" vertical="center" wrapText="1"/>
    </xf>
    <xf numFmtId="0" fontId="18" fillId="0" borderId="0" xfId="6" quotePrefix="1" applyFont="1" applyFill="1" applyAlignment="1">
      <alignment horizontal="left" vertical="center" wrapText="1"/>
    </xf>
    <xf numFmtId="0" fontId="6" fillId="0" borderId="0" xfId="6" applyFont="1" applyFill="1" applyAlignment="1">
      <alignment horizontal="left" vertical="center" wrapText="1"/>
    </xf>
    <xf numFmtId="49" fontId="10" fillId="0" borderId="0" xfId="6" applyNumberFormat="1" applyFont="1" applyFill="1" applyBorder="1" applyAlignment="1">
      <alignment horizontal="right" vertical="center" wrapText="1"/>
    </xf>
    <xf numFmtId="0" fontId="6" fillId="0" borderId="2" xfId="6" quotePrefix="1" applyFont="1" applyFill="1" applyBorder="1" applyAlignment="1">
      <alignment horizontal="left" vertical="center" wrapText="1"/>
    </xf>
    <xf numFmtId="2" fontId="23" fillId="0" borderId="0" xfId="6" applyNumberFormat="1"/>
    <xf numFmtId="169" fontId="23" fillId="0" borderId="0" xfId="6" applyNumberFormat="1"/>
    <xf numFmtId="0" fontId="22" fillId="0" borderId="0" xfId="2" quotePrefix="1" applyFont="1" applyFill="1" applyAlignment="1">
      <alignment horizontal="left" vertical="center"/>
    </xf>
    <xf numFmtId="0" fontId="2" fillId="0" borderId="0" xfId="6" applyFont="1"/>
    <xf numFmtId="49" fontId="12" fillId="0" borderId="0" xfId="3" applyNumberFormat="1" applyFont="1" applyFill="1" applyAlignment="1">
      <alignment horizontal="right" vertical="center" wrapText="1"/>
    </xf>
    <xf numFmtId="49" fontId="14" fillId="0" borderId="0" xfId="6" applyNumberFormat="1" applyFont="1" applyFill="1" applyBorder="1" applyAlignment="1">
      <alignment horizontal="center" vertical="center" readingOrder="1"/>
    </xf>
    <xf numFmtId="49" fontId="14" fillId="0" borderId="0" xfId="9" applyNumberFormat="1" applyFont="1" applyFill="1" applyBorder="1" applyAlignment="1">
      <alignment horizontal="center" vertical="center" readingOrder="1"/>
    </xf>
    <xf numFmtId="176" fontId="14" fillId="0" borderId="0" xfId="9" applyNumberFormat="1" applyFont="1" applyFill="1" applyBorder="1" applyAlignment="1">
      <alignment horizontal="center" vertical="center" readingOrder="1"/>
    </xf>
    <xf numFmtId="0" fontId="14" fillId="0" borderId="0" xfId="6" applyFont="1" applyFill="1" applyBorder="1" applyAlignment="1">
      <alignment horizontal="right" vertical="center" readingOrder="1"/>
    </xf>
    <xf numFmtId="168" fontId="2" fillId="0" borderId="0" xfId="6" applyNumberFormat="1" applyFont="1" applyFill="1"/>
    <xf numFmtId="0" fontId="6" fillId="0" borderId="2" xfId="6" applyFont="1" applyFill="1" applyBorder="1" applyAlignment="1">
      <alignment horizontal="left" vertical="center" wrapText="1"/>
    </xf>
    <xf numFmtId="49" fontId="12" fillId="0" borderId="0" xfId="6" quotePrefix="1" applyNumberFormat="1" applyFont="1" applyFill="1" applyAlignment="1">
      <alignment horizontal="right" vertical="center" readingOrder="2"/>
    </xf>
    <xf numFmtId="0" fontId="24" fillId="0" borderId="0" xfId="6" applyFont="1"/>
    <xf numFmtId="169" fontId="2" fillId="0" borderId="0" xfId="6" applyNumberFormat="1" applyFont="1" applyFill="1" applyBorder="1" applyAlignment="1">
      <alignment horizontal="center" vertical="center"/>
    </xf>
    <xf numFmtId="49" fontId="2" fillId="0" borderId="0" xfId="2" applyNumberFormat="1" applyFont="1" applyFill="1" applyAlignment="1">
      <alignment horizontal="left" vertical="center" readingOrder="1"/>
    </xf>
    <xf numFmtId="0" fontId="12" fillId="0" borderId="0" xfId="6" applyFont="1" applyFill="1"/>
    <xf numFmtId="49" fontId="12" fillId="0" borderId="0" xfId="6" applyNumberFormat="1" applyFont="1" applyFill="1" applyAlignment="1">
      <alignment horizontal="right" vertical="center"/>
    </xf>
    <xf numFmtId="0" fontId="10" fillId="0" borderId="0" xfId="0" applyFont="1" applyFill="1" applyAlignment="1">
      <alignment horizontal="centerContinuous" wrapText="1" readingOrder="2"/>
    </xf>
    <xf numFmtId="0" fontId="10" fillId="0" borderId="0" xfId="0" applyFont="1" applyFill="1" applyAlignment="1" applyProtection="1">
      <alignment horizontal="right" vertical="center" readingOrder="2"/>
      <protection locked="0"/>
    </xf>
    <xf numFmtId="0" fontId="10" fillId="0" borderId="0" xfId="0" quotePrefix="1" applyFont="1" applyFill="1" applyAlignment="1" applyProtection="1">
      <alignment horizontal="right" vertical="center" readingOrder="2"/>
      <protection locked="0"/>
    </xf>
    <xf numFmtId="0" fontId="6" fillId="2" borderId="2" xfId="0" applyFont="1" applyFill="1" applyBorder="1" applyAlignment="1">
      <alignment horizontal="right" vertical="center"/>
    </xf>
    <xf numFmtId="49" fontId="10" fillId="2" borderId="2" xfId="0" applyNumberFormat="1" applyFont="1" applyFill="1" applyBorder="1" applyAlignment="1">
      <alignment horizontal="right" vertical="center" wrapText="1"/>
    </xf>
    <xf numFmtId="0" fontId="14" fillId="0" borderId="0" xfId="0" quotePrefix="1" applyFont="1" applyFill="1" applyAlignment="1">
      <alignment horizontal="left" vertical="center" wrapText="1" readingOrder="1"/>
    </xf>
    <xf numFmtId="0" fontId="10" fillId="0" borderId="0" xfId="0" quotePrefix="1" applyFont="1" applyFill="1" applyAlignment="1">
      <alignment horizontal="right" vertical="center" wrapText="1" readingOrder="2"/>
    </xf>
    <xf numFmtId="0" fontId="10" fillId="0" borderId="0" xfId="0" applyFont="1" applyFill="1" applyAlignment="1">
      <alignment horizontal="right" vertical="center" wrapText="1" readingOrder="2"/>
    </xf>
    <xf numFmtId="0" fontId="14" fillId="0" borderId="0" xfId="0" applyFont="1" applyFill="1" applyAlignment="1">
      <alignment horizontal="left" vertical="center" wrapText="1" readingOrder="1"/>
    </xf>
    <xf numFmtId="0" fontId="10" fillId="0" borderId="0" xfId="0" applyFont="1" applyFill="1" applyBorder="1" applyAlignment="1">
      <alignment horizontal="right" vertical="center" wrapText="1" readingOrder="2"/>
    </xf>
    <xf numFmtId="0" fontId="14" fillId="0" borderId="2" xfId="0" quotePrefix="1" applyFont="1" applyFill="1" applyBorder="1" applyAlignment="1">
      <alignment horizontal="left" vertical="center" wrapText="1" readingOrder="1"/>
    </xf>
    <xf numFmtId="0" fontId="10" fillId="0" borderId="2" xfId="0" applyFont="1" applyFill="1" applyBorder="1" applyAlignment="1">
      <alignment horizontal="right" vertical="center" wrapText="1" readingOrder="2"/>
    </xf>
    <xf numFmtId="49" fontId="13" fillId="0" borderId="0" xfId="7" applyNumberFormat="1" applyFont="1" applyFill="1" applyAlignment="1">
      <alignment horizontal="right" vertical="center" readingOrder="2"/>
    </xf>
    <xf numFmtId="49" fontId="2" fillId="0" borderId="0" xfId="8" quotePrefix="1" applyNumberFormat="1" applyFont="1" applyFill="1" applyBorder="1" applyAlignment="1">
      <alignment horizontal="left" vertical="center" wrapText="1" readingOrder="1"/>
    </xf>
    <xf numFmtId="49" fontId="12" fillId="0" borderId="0" xfId="7" applyNumberFormat="1" applyFont="1" applyFill="1" applyAlignment="1">
      <alignment horizontal="right" vertical="center" wrapText="1" readingOrder="2"/>
    </xf>
    <xf numFmtId="0" fontId="10" fillId="0" borderId="0" xfId="0" quotePrefix="1" applyFont="1" applyAlignment="1">
      <alignment horizontal="right" vertical="center" readingOrder="2"/>
    </xf>
    <xf numFmtId="0" fontId="10" fillId="0" borderId="0" xfId="7" applyFont="1" applyFill="1" applyAlignment="1">
      <alignment horizontal="right" vertical="center" wrapText="1" readingOrder="2"/>
    </xf>
    <xf numFmtId="0" fontId="31" fillId="0" borderId="0" xfId="0" applyFont="1" applyFill="1" applyAlignment="1">
      <alignment horizontal="centerContinuous" vertical="center"/>
    </xf>
    <xf numFmtId="0" fontId="32" fillId="0" borderId="0" xfId="0" quotePrefix="1" applyFont="1" applyFill="1" applyAlignment="1" applyProtection="1">
      <alignment horizontal="right" vertical="center" readingOrder="2"/>
      <protection locked="0"/>
    </xf>
    <xf numFmtId="0" fontId="6" fillId="0" borderId="0" xfId="0" applyFont="1" applyFill="1"/>
    <xf numFmtId="0" fontId="14" fillId="0" borderId="0" xfId="0" applyFont="1" applyFill="1" applyBorder="1" applyAlignment="1" applyProtection="1">
      <alignment horizontal="left" vertical="center" wrapText="1" readingOrder="1"/>
    </xf>
    <xf numFmtId="0" fontId="10" fillId="0" borderId="0" xfId="0" applyFont="1" applyFill="1" applyBorder="1" applyAlignment="1" applyProtection="1">
      <alignment horizontal="right" vertical="center" wrapText="1" readingOrder="2"/>
    </xf>
    <xf numFmtId="0" fontId="14" fillId="0" borderId="0" xfId="0" quotePrefix="1" applyFont="1" applyFill="1" applyBorder="1" applyAlignment="1">
      <alignment horizontal="left" vertical="center" wrapText="1" readingOrder="1"/>
    </xf>
    <xf numFmtId="0" fontId="14" fillId="0" borderId="0" xfId="0" applyFont="1" applyFill="1" applyBorder="1" applyAlignment="1">
      <alignment horizontal="left" vertical="center" wrapText="1" readingOrder="1"/>
    </xf>
    <xf numFmtId="0" fontId="10" fillId="0" borderId="0" xfId="0" quotePrefix="1" applyFont="1" applyFill="1" applyBorder="1" applyAlignment="1">
      <alignment horizontal="right" vertical="center" wrapText="1" readingOrder="2"/>
    </xf>
    <xf numFmtId="177" fontId="2" fillId="0" borderId="0" xfId="0" applyNumberFormat="1" applyFont="1" applyFill="1"/>
    <xf numFmtId="0" fontId="18" fillId="0" borderId="2" xfId="0" quotePrefix="1" applyFont="1" applyFill="1" applyBorder="1" applyAlignment="1">
      <alignment horizontal="left" vertical="center" wrapText="1" readingOrder="1"/>
    </xf>
    <xf numFmtId="49" fontId="2" fillId="0" borderId="3" xfId="8" quotePrefix="1" applyNumberFormat="1" applyFont="1" applyFill="1" applyBorder="1" applyAlignment="1">
      <alignment horizontal="left" vertical="center" wrapText="1" readingOrder="1"/>
    </xf>
    <xf numFmtId="0" fontId="2" fillId="0" borderId="0" xfId="0" quotePrefix="1" applyFont="1" applyAlignment="1">
      <alignment horizontal="left" vertical="center"/>
    </xf>
    <xf numFmtId="0" fontId="12" fillId="0" borderId="0" xfId="0" quotePrefix="1" applyFont="1" applyAlignment="1">
      <alignment horizontal="right" vertical="center"/>
    </xf>
    <xf numFmtId="0" fontId="10" fillId="0" borderId="0" xfId="7" applyFont="1" applyFill="1" applyAlignment="1">
      <alignment horizontal="right" vertical="center" readingOrder="2"/>
    </xf>
    <xf numFmtId="0" fontId="10" fillId="0" borderId="0" xfId="0" quotePrefix="1" applyFont="1" applyFill="1" applyAlignment="1">
      <alignment horizontal="right" vertical="center" readingOrder="2"/>
    </xf>
    <xf numFmtId="0" fontId="10" fillId="0" borderId="0" xfId="0" applyFont="1" applyFill="1" applyAlignment="1">
      <alignment horizontal="right" vertical="center" readingOrder="2"/>
    </xf>
    <xf numFmtId="1" fontId="14" fillId="5" borderId="0" xfId="0" applyNumberFormat="1" applyFont="1" applyFill="1" applyAlignment="1">
      <alignment horizontal="right" vertical="center" wrapText="1"/>
    </xf>
    <xf numFmtId="0" fontId="2" fillId="0" borderId="3" xfId="0" applyFont="1" applyFill="1" applyBorder="1" applyAlignment="1">
      <alignment vertical="top" wrapText="1"/>
    </xf>
    <xf numFmtId="0" fontId="2" fillId="0" borderId="0" xfId="0" applyFont="1" applyFill="1" applyBorder="1" applyAlignment="1">
      <alignment wrapText="1"/>
    </xf>
    <xf numFmtId="0" fontId="2" fillId="0" borderId="0" xfId="8" quotePrefix="1" applyFont="1" applyFill="1" applyBorder="1" applyAlignment="1">
      <alignment horizontal="left" vertical="center" wrapText="1"/>
    </xf>
    <xf numFmtId="0" fontId="5" fillId="0" borderId="0" xfId="0" applyFont="1" applyFill="1" applyAlignment="1">
      <alignment horizontal="centerContinuous" vertical="center" wrapText="1"/>
    </xf>
    <xf numFmtId="49" fontId="3" fillId="0" borderId="0" xfId="6" quotePrefix="1" applyNumberFormat="1" applyFont="1" applyFill="1" applyAlignment="1" applyProtection="1">
      <alignment horizontal="right" vertical="center"/>
      <protection locked="0"/>
    </xf>
    <xf numFmtId="164" fontId="4" fillId="2" borderId="2" xfId="6" applyNumberFormat="1" applyFont="1" applyFill="1" applyBorder="1" applyAlignment="1">
      <alignment horizontal="center" vertical="center"/>
    </xf>
    <xf numFmtId="167" fontId="2" fillId="0" borderId="0" xfId="6" applyNumberFormat="1" applyFont="1" applyFill="1"/>
    <xf numFmtId="168" fontId="14" fillId="0" borderId="0" xfId="6" applyNumberFormat="1" applyFont="1" applyFill="1" applyBorder="1" applyAlignment="1">
      <alignment horizontal="center" vertical="center"/>
    </xf>
    <xf numFmtId="0" fontId="2" fillId="0" borderId="0" xfId="6" applyFont="1" applyFill="1" applyAlignment="1">
      <alignment horizontal="right" readingOrder="2"/>
    </xf>
    <xf numFmtId="168" fontId="2" fillId="0" borderId="0" xfId="6" applyNumberFormat="1" applyFont="1"/>
    <xf numFmtId="49" fontId="12" fillId="0" borderId="0" xfId="6" quotePrefix="1" applyNumberFormat="1" applyFont="1" applyAlignment="1">
      <alignment horizontal="right" vertical="center"/>
    </xf>
    <xf numFmtId="49" fontId="9" fillId="0" borderId="0" xfId="6" quotePrefix="1" applyNumberFormat="1" applyFont="1" applyFill="1" applyAlignment="1" applyProtection="1">
      <alignment horizontal="right" vertical="center"/>
      <protection locked="0"/>
    </xf>
    <xf numFmtId="170" fontId="6" fillId="0" borderId="0" xfId="6" applyNumberFormat="1" applyFont="1" applyFill="1" applyBorder="1" applyAlignment="1" applyProtection="1">
      <alignment horizontal="right" vertical="center" readingOrder="1"/>
      <protection locked="0"/>
    </xf>
    <xf numFmtId="49" fontId="2" fillId="0" borderId="0" xfId="6" quotePrefix="1" applyNumberFormat="1" applyFont="1" applyBorder="1" applyAlignment="1">
      <alignment horizontal="right" vertical="center" wrapText="1" readingOrder="2"/>
    </xf>
    <xf numFmtId="0" fontId="2" fillId="0" borderId="0" xfId="6" quotePrefix="1" applyFont="1" applyAlignment="1">
      <alignment horizontal="left" vertical="center" wrapText="1"/>
    </xf>
    <xf numFmtId="49" fontId="12" fillId="0" borderId="0" xfId="3" applyNumberFormat="1" applyFont="1" applyFill="1" applyAlignment="1">
      <alignment horizontal="right" vertical="center"/>
    </xf>
    <xf numFmtId="49" fontId="12" fillId="0" borderId="0" xfId="3" quotePrefix="1" applyNumberFormat="1" applyFont="1" applyFill="1" applyAlignment="1">
      <alignment horizontal="right" vertical="center"/>
    </xf>
    <xf numFmtId="49" fontId="12" fillId="0" borderId="0" xfId="6" quotePrefix="1" applyNumberFormat="1" applyFont="1" applyFill="1" applyAlignment="1">
      <alignment horizontal="right" vertical="center"/>
    </xf>
    <xf numFmtId="0" fontId="27" fillId="0" borderId="0" xfId="6" quotePrefix="1" applyFont="1" applyBorder="1" applyAlignment="1">
      <alignment horizontal="left" vertical="center" wrapText="1"/>
    </xf>
    <xf numFmtId="0" fontId="31" fillId="0" borderId="0" xfId="6" applyFont="1" applyFill="1" applyAlignment="1">
      <alignment horizontal="centerContinuous" vertical="center"/>
    </xf>
    <xf numFmtId="49" fontId="31" fillId="0" borderId="0" xfId="6" applyNumberFormat="1" applyFont="1" applyFill="1" applyAlignment="1">
      <alignment horizontal="centerContinuous" vertical="center" wrapText="1" readingOrder="2"/>
    </xf>
    <xf numFmtId="0" fontId="5" fillId="0" borderId="0" xfId="6" quotePrefix="1" applyFont="1" applyFill="1" applyAlignment="1" applyProtection="1">
      <alignment horizontal="left" vertical="center"/>
      <protection locked="0"/>
    </xf>
    <xf numFmtId="0" fontId="31" fillId="0" borderId="0" xfId="6" applyFont="1" applyFill="1" applyAlignment="1" applyProtection="1">
      <alignment horizontal="right" vertical="center" readingOrder="2"/>
      <protection locked="0"/>
    </xf>
    <xf numFmtId="49" fontId="34" fillId="2" borderId="2" xfId="6" applyNumberFormat="1" applyFont="1" applyFill="1" applyBorder="1" applyAlignment="1">
      <alignment horizontal="right" vertical="center" wrapText="1" readingOrder="2"/>
    </xf>
    <xf numFmtId="3" fontId="6" fillId="0" borderId="0" xfId="6" applyNumberFormat="1" applyFont="1" applyFill="1" applyAlignment="1" applyProtection="1">
      <alignment horizontal="center" vertical="center" readingOrder="1"/>
      <protection locked="0"/>
    </xf>
    <xf numFmtId="49" fontId="34" fillId="0" borderId="0" xfId="6" quotePrefix="1" applyNumberFormat="1" applyFont="1" applyFill="1" applyAlignment="1">
      <alignment horizontal="right" vertical="center" wrapText="1" readingOrder="2"/>
    </xf>
    <xf numFmtId="49" fontId="34" fillId="0" borderId="0" xfId="6" applyNumberFormat="1" applyFont="1" applyFill="1" applyAlignment="1">
      <alignment horizontal="right" vertical="center" wrapText="1" readingOrder="2"/>
    </xf>
    <xf numFmtId="49" fontId="34" fillId="0" borderId="0" xfId="6" applyNumberFormat="1" applyFont="1" applyFill="1" applyBorder="1" applyAlignment="1">
      <alignment horizontal="right" vertical="center" wrapText="1" readingOrder="2"/>
    </xf>
    <xf numFmtId="3" fontId="6" fillId="0" borderId="2" xfId="6" applyNumberFormat="1" applyFont="1" applyFill="1" applyBorder="1" applyAlignment="1" applyProtection="1">
      <alignment horizontal="center" vertical="center" readingOrder="1"/>
      <protection locked="0"/>
    </xf>
    <xf numFmtId="49" fontId="34" fillId="0" borderId="2" xfId="6" applyNumberFormat="1" applyFont="1" applyFill="1" applyBorder="1" applyAlignment="1">
      <alignment horizontal="right" vertical="center" wrapText="1" readingOrder="2"/>
    </xf>
    <xf numFmtId="49" fontId="2" fillId="0" borderId="3" xfId="8" quotePrefix="1" applyNumberFormat="1" applyFont="1" applyFill="1" applyBorder="1" applyAlignment="1">
      <alignment horizontal="left" vertical="center" readingOrder="1"/>
    </xf>
    <xf numFmtId="0" fontId="23" fillId="0" borderId="0" xfId="6" applyFont="1"/>
    <xf numFmtId="49" fontId="20" fillId="0" borderId="0" xfId="7" applyNumberFormat="1" applyFont="1" applyFill="1" applyAlignment="1">
      <alignment horizontal="right" vertical="center" readingOrder="2"/>
    </xf>
    <xf numFmtId="49" fontId="20" fillId="0" borderId="0" xfId="7" applyNumberFormat="1" applyFont="1" applyFill="1" applyAlignment="1">
      <alignment horizontal="right" vertical="center" wrapText="1" readingOrder="2"/>
    </xf>
    <xf numFmtId="0" fontId="31" fillId="0" borderId="0" xfId="6" quotePrefix="1" applyFont="1" applyFill="1" applyAlignment="1" applyProtection="1">
      <alignment horizontal="right" vertical="center" readingOrder="2"/>
      <protection locked="0"/>
    </xf>
    <xf numFmtId="49" fontId="34" fillId="0" borderId="0" xfId="6" applyNumberFormat="1" applyFont="1" applyFill="1" applyBorder="1" applyAlignment="1" applyProtection="1">
      <alignment horizontal="right" vertical="center" wrapText="1" readingOrder="2"/>
    </xf>
    <xf numFmtId="3" fontId="6" fillId="0" borderId="0" xfId="6" applyNumberFormat="1" applyFont="1" applyFill="1" applyBorder="1" applyAlignment="1" applyProtection="1">
      <alignment horizontal="center" vertical="center" readingOrder="1"/>
      <protection locked="0"/>
    </xf>
    <xf numFmtId="0" fontId="18" fillId="0" borderId="0" xfId="6" quotePrefix="1" applyFont="1" applyFill="1" applyBorder="1" applyAlignment="1">
      <alignment horizontal="left" vertical="center" wrapText="1" readingOrder="1"/>
    </xf>
    <xf numFmtId="0" fontId="10" fillId="0" borderId="0" xfId="6" applyFont="1" applyFill="1" applyAlignment="1">
      <alignment horizontal="right" vertical="center" wrapText="1" readingOrder="2"/>
    </xf>
    <xf numFmtId="0" fontId="18" fillId="0" borderId="2" xfId="6" applyFont="1" applyFill="1" applyBorder="1" applyAlignment="1">
      <alignment horizontal="left" vertical="center" wrapText="1" readingOrder="1"/>
    </xf>
    <xf numFmtId="0" fontId="10" fillId="0" borderId="2" xfId="6" applyFont="1" applyFill="1" applyBorder="1" applyAlignment="1">
      <alignment horizontal="right" vertical="center" wrapText="1" readingOrder="2"/>
    </xf>
    <xf numFmtId="40" fontId="18" fillId="0" borderId="0" xfId="11" quotePrefix="1" applyFont="1" applyFill="1" applyBorder="1" applyAlignment="1">
      <alignment horizontal="left" vertical="center" wrapText="1" readingOrder="1"/>
    </xf>
    <xf numFmtId="0" fontId="10" fillId="0" borderId="0" xfId="6" quotePrefix="1" applyFont="1" applyFill="1" applyBorder="1" applyAlignment="1">
      <alignment horizontal="right" vertical="center" wrapText="1" readingOrder="2"/>
    </xf>
    <xf numFmtId="0" fontId="10" fillId="0" borderId="0" xfId="6" quotePrefix="1" applyFont="1" applyFill="1" applyAlignment="1">
      <alignment horizontal="right" vertical="center" wrapText="1" readingOrder="2"/>
    </xf>
    <xf numFmtId="0" fontId="10" fillId="0" borderId="2" xfId="6" quotePrefix="1" applyFont="1" applyFill="1" applyBorder="1" applyAlignment="1">
      <alignment horizontal="right" vertical="center" wrapText="1" readingOrder="2"/>
    </xf>
    <xf numFmtId="0" fontId="23" fillId="0" borderId="0" xfId="6" applyFont="1" applyAlignment="1">
      <alignment horizontal="left" vertical="center"/>
    </xf>
    <xf numFmtId="0" fontId="14" fillId="0" borderId="0" xfId="6" applyFont="1" applyFill="1"/>
    <xf numFmtId="49" fontId="2" fillId="0" borderId="0" xfId="8" applyNumberFormat="1" applyFont="1" applyFill="1" applyAlignment="1">
      <alignment horizontal="left" vertical="center" wrapText="1" readingOrder="1"/>
    </xf>
    <xf numFmtId="49" fontId="2" fillId="0" borderId="0" xfId="8" applyNumberFormat="1" applyFont="1" applyFill="1" applyAlignment="1">
      <alignment horizontal="left" vertical="center" readingOrder="1"/>
    </xf>
    <xf numFmtId="49" fontId="14" fillId="0" borderId="0" xfId="8" quotePrefix="1" applyNumberFormat="1" applyFont="1" applyFill="1" applyAlignment="1">
      <alignment horizontal="left" vertical="center" readingOrder="1"/>
    </xf>
    <xf numFmtId="49" fontId="13" fillId="0" borderId="0" xfId="6" applyNumberFormat="1" applyFont="1" applyFill="1" applyAlignment="1">
      <alignment horizontal="right" vertical="center" readingOrder="2"/>
    </xf>
    <xf numFmtId="49" fontId="3" fillId="0" borderId="0" xfId="6" applyNumberFormat="1" applyFont="1" applyFill="1" applyAlignment="1">
      <alignment horizontal="centerContinuous" vertical="center" wrapText="1" readingOrder="2"/>
    </xf>
    <xf numFmtId="169" fontId="6" fillId="0" borderId="2" xfId="6" applyNumberFormat="1" applyFont="1" applyFill="1" applyBorder="1" applyAlignment="1">
      <alignment horizontal="center" vertical="center"/>
    </xf>
    <xf numFmtId="0" fontId="14" fillId="0" borderId="4" xfId="6" applyFont="1" applyFill="1" applyBorder="1" applyAlignment="1">
      <alignment horizontal="center" vertical="center"/>
    </xf>
    <xf numFmtId="167" fontId="24" fillId="0" borderId="0" xfId="6" applyNumberFormat="1" applyFont="1"/>
    <xf numFmtId="0" fontId="2" fillId="5" borderId="0" xfId="2" quotePrefix="1" applyFont="1" applyFill="1" applyAlignment="1">
      <alignment horizontal="left" vertical="center" wrapText="1"/>
    </xf>
    <xf numFmtId="0" fontId="2" fillId="5" borderId="0" xfId="2" applyFont="1" applyFill="1" applyAlignment="1">
      <alignment horizontal="left" vertical="center" wrapText="1"/>
    </xf>
    <xf numFmtId="0" fontId="14" fillId="5" borderId="0" xfId="2" applyFont="1" applyFill="1" applyAlignment="1">
      <alignment horizontal="left" vertical="center" wrapText="1"/>
    </xf>
    <xf numFmtId="0" fontId="14" fillId="0" borderId="0" xfId="6" applyFont="1" applyFill="1" applyAlignment="1">
      <alignment vertical="center"/>
    </xf>
    <xf numFmtId="0" fontId="3" fillId="5" borderId="0" xfId="6" applyFont="1" applyFill="1" applyAlignment="1">
      <alignment horizontal="centerContinuous" vertical="center"/>
    </xf>
    <xf numFmtId="0" fontId="5" fillId="5" borderId="0" xfId="6" applyFont="1" applyFill="1" applyAlignment="1">
      <alignment horizontal="centerContinuous" vertical="center"/>
    </xf>
    <xf numFmtId="0" fontId="5" fillId="5" borderId="0" xfId="6" applyFont="1" applyFill="1" applyAlignment="1" applyProtection="1">
      <alignment horizontal="left" vertical="center"/>
      <protection locked="0"/>
    </xf>
    <xf numFmtId="0" fontId="8" fillId="5" borderId="0" xfId="6" applyFont="1" applyFill="1" applyAlignment="1" applyProtection="1">
      <alignment horizontal="left" vertical="center"/>
      <protection locked="0"/>
    </xf>
    <xf numFmtId="0" fontId="14" fillId="0" borderId="0" xfId="6" quotePrefix="1" applyFont="1" applyFill="1" applyBorder="1" applyAlignment="1">
      <alignment horizontal="left" vertical="center" wrapText="1"/>
    </xf>
    <xf numFmtId="168" fontId="23" fillId="0" borderId="0" xfId="6" applyNumberFormat="1"/>
    <xf numFmtId="167" fontId="17" fillId="0" borderId="0" xfId="6" applyNumberFormat="1" applyFont="1"/>
    <xf numFmtId="0" fontId="2" fillId="0" borderId="0" xfId="2" quotePrefix="1" applyFont="1" applyFill="1" applyBorder="1" applyAlignment="1">
      <alignment horizontal="left" vertical="center" readingOrder="1"/>
    </xf>
    <xf numFmtId="0" fontId="14" fillId="0" borderId="4" xfId="6" applyFont="1" applyFill="1" applyBorder="1" applyAlignment="1">
      <alignment horizontal="center" vertical="top"/>
    </xf>
    <xf numFmtId="0" fontId="14" fillId="0" borderId="0" xfId="6" applyFont="1" applyFill="1" applyAlignment="1">
      <alignment vertical="top"/>
    </xf>
    <xf numFmtId="0" fontId="14" fillId="5" borderId="0" xfId="2" quotePrefix="1" applyFont="1" applyFill="1" applyBorder="1" applyAlignment="1">
      <alignment horizontal="left" vertical="center" wrapText="1"/>
    </xf>
    <xf numFmtId="167" fontId="23" fillId="0" borderId="0" xfId="6" applyNumberFormat="1"/>
    <xf numFmtId="49" fontId="27" fillId="0" borderId="0" xfId="2" applyNumberFormat="1" applyFont="1" applyFill="1" applyBorder="1" applyAlignment="1">
      <alignment horizontal="left" vertical="center"/>
    </xf>
    <xf numFmtId="3" fontId="6" fillId="0" borderId="0" xfId="6" applyNumberFormat="1" applyFont="1" applyFill="1" applyBorder="1" applyAlignment="1" applyProtection="1">
      <alignment horizontal="right" vertical="center"/>
      <protection locked="0"/>
    </xf>
    <xf numFmtId="1" fontId="15" fillId="5" borderId="3" xfId="3" applyNumberFormat="1" applyFont="1" applyFill="1" applyBorder="1" applyAlignment="1">
      <alignment horizontal="right" vertical="center" readingOrder="2"/>
    </xf>
    <xf numFmtId="171" fontId="7" fillId="0" borderId="0" xfId="6" applyNumberFormat="1" applyFont="1"/>
    <xf numFmtId="173" fontId="12" fillId="0" borderId="0" xfId="6" quotePrefix="1" applyNumberFormat="1" applyFont="1" applyAlignment="1">
      <alignment horizontal="right" vertical="center"/>
    </xf>
    <xf numFmtId="49" fontId="9" fillId="0" borderId="0" xfId="6" quotePrefix="1" applyNumberFormat="1" applyFont="1" applyFill="1" applyAlignment="1" applyProtection="1">
      <alignment horizontal="right" vertical="center" readingOrder="2"/>
      <protection locked="0"/>
    </xf>
    <xf numFmtId="0" fontId="18" fillId="0" borderId="0" xfId="6" quotePrefix="1" applyFont="1" applyFill="1" applyBorder="1" applyAlignment="1">
      <alignment horizontal="left" vertical="center" wrapText="1"/>
    </xf>
    <xf numFmtId="0" fontId="6" fillId="0" borderId="2" xfId="6" applyFont="1" applyFill="1" applyBorder="1" applyAlignment="1">
      <alignment horizontal="left" vertical="top" wrapText="1" readingOrder="1"/>
    </xf>
    <xf numFmtId="49" fontId="27" fillId="0" borderId="3" xfId="2" applyNumberFormat="1" applyFont="1" applyFill="1" applyBorder="1" applyAlignment="1">
      <alignment horizontal="left" vertical="center"/>
    </xf>
    <xf numFmtId="49" fontId="2" fillId="0" borderId="0" xfId="6" applyNumberFormat="1" applyFont="1" applyFill="1" applyAlignment="1">
      <alignment horizontal="left" vertical="center"/>
    </xf>
    <xf numFmtId="0" fontId="32" fillId="0" borderId="0" xfId="6" quotePrefix="1" applyFont="1" applyAlignment="1">
      <alignment horizontal="right" vertical="center"/>
    </xf>
    <xf numFmtId="0" fontId="25" fillId="0" borderId="0" xfId="6" quotePrefix="1" applyFont="1" applyAlignment="1">
      <alignment horizontal="right" vertical="center"/>
    </xf>
    <xf numFmtId="165" fontId="37" fillId="0" borderId="0" xfId="6" applyNumberFormat="1" applyFont="1" applyFill="1" applyBorder="1" applyAlignment="1">
      <alignment horizontal="right" vertical="center"/>
    </xf>
    <xf numFmtId="49" fontId="12" fillId="0" borderId="0" xfId="6" quotePrefix="1" applyNumberFormat="1" applyFont="1" applyAlignment="1">
      <alignment horizontal="right" vertical="center" readingOrder="2"/>
    </xf>
    <xf numFmtId="171" fontId="2" fillId="0" borderId="0" xfId="6" applyNumberFormat="1" applyFont="1" applyFill="1"/>
    <xf numFmtId="178" fontId="5" fillId="2" borderId="2" xfId="6" applyNumberFormat="1" applyFont="1" applyFill="1" applyBorder="1" applyAlignment="1">
      <alignment horizontal="center" vertical="center" readingOrder="1"/>
    </xf>
    <xf numFmtId="175" fontId="5" fillId="2" borderId="2" xfId="6" applyNumberFormat="1" applyFont="1" applyFill="1" applyBorder="1" applyAlignment="1">
      <alignment horizontal="center" vertical="center" readingOrder="1"/>
    </xf>
    <xf numFmtId="0" fontId="6" fillId="3" borderId="0" xfId="6" quotePrefix="1" applyFont="1" applyFill="1" applyAlignment="1">
      <alignment horizontal="left" vertical="center" wrapText="1" readingOrder="1"/>
    </xf>
    <xf numFmtId="3" fontId="6" fillId="3" borderId="0" xfId="6" applyNumberFormat="1" applyFont="1" applyFill="1" applyAlignment="1" applyProtection="1">
      <alignment horizontal="center" vertical="center" readingOrder="1"/>
      <protection locked="0"/>
    </xf>
    <xf numFmtId="49" fontId="10" fillId="3" borderId="0" xfId="6" applyNumberFormat="1" applyFont="1" applyFill="1" applyBorder="1" applyAlignment="1">
      <alignment horizontal="right" vertical="center" wrapText="1" readingOrder="2"/>
    </xf>
    <xf numFmtId="165" fontId="2" fillId="0" borderId="0" xfId="6" applyNumberFormat="1" applyFont="1" applyFill="1" applyBorder="1" applyAlignment="1">
      <alignment horizontal="right" vertical="center" readingOrder="1"/>
    </xf>
    <xf numFmtId="49" fontId="12" fillId="0" borderId="0" xfId="6" applyNumberFormat="1" applyFont="1" applyAlignment="1">
      <alignment horizontal="right" vertical="center" readingOrder="2"/>
    </xf>
    <xf numFmtId="0" fontId="2" fillId="0" borderId="0" xfId="8" quotePrefix="1" applyFont="1" applyFill="1" applyAlignment="1">
      <alignment horizontal="left" vertical="center"/>
    </xf>
    <xf numFmtId="49" fontId="12" fillId="0" borderId="0" xfId="7" quotePrefix="1" applyNumberFormat="1" applyFont="1" applyFill="1" applyAlignment="1">
      <alignment horizontal="right" vertical="center" readingOrder="2"/>
    </xf>
    <xf numFmtId="49" fontId="12" fillId="0" borderId="0" xfId="7" applyNumberFormat="1" applyFont="1" applyFill="1" applyAlignment="1">
      <alignment horizontal="right" vertical="center" readingOrder="2"/>
    </xf>
    <xf numFmtId="2" fontId="2" fillId="0" borderId="0" xfId="6" applyNumberFormat="1" applyFont="1" applyFill="1"/>
    <xf numFmtId="0" fontId="2" fillId="0" borderId="0" xfId="6" quotePrefix="1" applyFont="1" applyBorder="1" applyAlignment="1">
      <alignment horizontal="left" vertical="center" wrapText="1"/>
    </xf>
    <xf numFmtId="183" fontId="6" fillId="0" borderId="0" xfId="6" applyNumberFormat="1" applyFont="1" applyFill="1" applyAlignment="1" applyProtection="1">
      <alignment horizontal="center" vertical="center" readingOrder="1"/>
      <protection locked="0"/>
    </xf>
    <xf numFmtId="0" fontId="2" fillId="0" borderId="0" xfId="6" applyFont="1" applyAlignment="1">
      <alignment horizontal="left" vertical="center"/>
    </xf>
    <xf numFmtId="3" fontId="23" fillId="0" borderId="0" xfId="6" applyNumberFormat="1"/>
    <xf numFmtId="0" fontId="2" fillId="0" borderId="0" xfId="6" applyFont="1" applyFill="1" applyAlignment="1">
      <alignment horizontal="right" vertical="center"/>
    </xf>
    <xf numFmtId="0" fontId="23" fillId="0" borderId="6" xfId="6" applyBorder="1" applyAlignment="1">
      <alignment horizontal="left" vertical="center" readingOrder="1"/>
    </xf>
    <xf numFmtId="0" fontId="23" fillId="0" borderId="0" xfId="6" applyAlignment="1">
      <alignment horizontal="right" vertical="center" readingOrder="2"/>
    </xf>
    <xf numFmtId="0" fontId="21" fillId="0" borderId="0" xfId="6" applyFont="1" applyAlignment="1">
      <alignment horizontal="right" vertical="center" readingOrder="2"/>
    </xf>
    <xf numFmtId="0" fontId="23" fillId="0" borderId="0" xfId="6" applyBorder="1" applyAlignment="1">
      <alignment horizontal="left" vertical="center" readingOrder="1"/>
    </xf>
    <xf numFmtId="0" fontId="14" fillId="0" borderId="0" xfId="8" applyFont="1" applyFill="1" applyBorder="1" applyAlignment="1">
      <alignment horizontal="left" vertical="center" wrapText="1" readingOrder="1"/>
    </xf>
    <xf numFmtId="49" fontId="15" fillId="0" borderId="0" xfId="7" applyNumberFormat="1" applyFont="1" applyFill="1" applyBorder="1" applyAlignment="1">
      <alignment horizontal="right" vertical="center" wrapText="1" readingOrder="2"/>
    </xf>
    <xf numFmtId="49" fontId="3" fillId="0" borderId="0" xfId="6" applyNumberFormat="1" applyFont="1" applyFill="1" applyBorder="1" applyAlignment="1">
      <alignment horizontal="centerContinuous" wrapText="1" readingOrder="2"/>
    </xf>
    <xf numFmtId="0" fontId="7" fillId="0" borderId="0" xfId="6" applyFont="1" applyFill="1" applyAlignment="1">
      <alignment horizontal="right" vertical="center"/>
    </xf>
    <xf numFmtId="0" fontId="2" fillId="0" borderId="0" xfId="6" applyFont="1" applyFill="1" applyAlignment="1">
      <alignment horizontal="center"/>
    </xf>
    <xf numFmtId="49" fontId="12" fillId="0" borderId="0" xfId="6" applyNumberFormat="1" applyFont="1" applyFill="1" applyAlignment="1">
      <alignment readingOrder="2"/>
    </xf>
    <xf numFmtId="0" fontId="0" fillId="0" borderId="0" xfId="0" applyAlignment="1">
      <alignment vertical="center"/>
    </xf>
    <xf numFmtId="0" fontId="41" fillId="0" borderId="0" xfId="12" applyFont="1" applyAlignment="1" applyProtection="1"/>
    <xf numFmtId="0" fontId="42" fillId="0" borderId="0" xfId="12" applyFont="1" applyFill="1" applyAlignment="1" applyProtection="1">
      <alignment horizontal="left" vertical="center"/>
    </xf>
    <xf numFmtId="0" fontId="45" fillId="0" borderId="0" xfId="0" applyFont="1"/>
    <xf numFmtId="0" fontId="38" fillId="0" borderId="0" xfId="0" applyFont="1"/>
    <xf numFmtId="0" fontId="38" fillId="0" borderId="0" xfId="0" applyFont="1" applyAlignment="1">
      <alignment vertical="center"/>
    </xf>
    <xf numFmtId="0" fontId="46" fillId="0" borderId="0" xfId="0" applyFont="1" applyAlignment="1">
      <alignment horizontal="center" vertical="center"/>
    </xf>
    <xf numFmtId="0" fontId="47" fillId="0" borderId="0" xfId="0" applyFont="1"/>
    <xf numFmtId="0" fontId="38" fillId="0" borderId="0" xfId="0" applyFont="1" applyAlignment="1">
      <alignment horizontal="right" vertical="center" readingOrder="2"/>
    </xf>
    <xf numFmtId="49" fontId="12" fillId="0" borderId="0" xfId="3" applyNumberFormat="1" applyFont="1" applyFill="1" applyBorder="1" applyAlignment="1">
      <alignment horizontal="right" vertical="center" wrapText="1" readingOrder="2"/>
    </xf>
    <xf numFmtId="0" fontId="19" fillId="0" borderId="0" xfId="2" quotePrefix="1" applyFont="1" applyFill="1" applyBorder="1" applyAlignment="1">
      <alignment horizontal="left" vertical="center" readingOrder="1"/>
    </xf>
    <xf numFmtId="49" fontId="12" fillId="0" borderId="3" xfId="3" applyNumberFormat="1" applyFont="1" applyFill="1" applyBorder="1" applyAlignment="1">
      <alignment vertical="center" wrapText="1" readingOrder="2"/>
    </xf>
    <xf numFmtId="49" fontId="12" fillId="0" borderId="0" xfId="0" applyNumberFormat="1" applyFont="1" applyFill="1" applyBorder="1" applyAlignment="1">
      <alignment horizontal="right" vertical="center" readingOrder="2"/>
    </xf>
    <xf numFmtId="3" fontId="6" fillId="0" borderId="5" xfId="0" applyNumberFormat="1" applyFont="1" applyFill="1" applyBorder="1" applyAlignment="1" applyProtection="1">
      <alignment horizontal="center" vertical="center" readingOrder="1"/>
      <protection locked="0"/>
    </xf>
    <xf numFmtId="170" fontId="6" fillId="0" borderId="5" xfId="0" applyNumberFormat="1" applyFont="1" applyFill="1" applyBorder="1" applyAlignment="1" applyProtection="1">
      <alignment horizontal="center" vertical="center" readingOrder="1"/>
      <protection locked="0"/>
    </xf>
    <xf numFmtId="0" fontId="49" fillId="0" borderId="0" xfId="0" applyFont="1" applyFill="1" applyAlignment="1">
      <alignment horizontal="centerContinuous" vertical="center"/>
    </xf>
    <xf numFmtId="0" fontId="49" fillId="0" borderId="0" xfId="0" applyFont="1" applyFill="1" applyAlignment="1">
      <alignment horizontal="centerContinuous"/>
    </xf>
    <xf numFmtId="49" fontId="49" fillId="0" borderId="0" xfId="0" applyNumberFormat="1" applyFont="1" applyFill="1" applyAlignment="1">
      <alignment horizontal="centerContinuous" vertical="center" wrapText="1" readingOrder="2"/>
    </xf>
    <xf numFmtId="0" fontId="4" fillId="0" borderId="0" xfId="0" applyFont="1" applyFill="1" applyAlignment="1">
      <alignment horizontal="centerContinuous" vertical="center"/>
    </xf>
    <xf numFmtId="0" fontId="4" fillId="0" borderId="0" xfId="0" applyFont="1" applyFill="1" applyAlignment="1">
      <alignment horizontal="centerContinuous"/>
    </xf>
    <xf numFmtId="0" fontId="4" fillId="0" borderId="0" xfId="0" applyFont="1" applyFill="1" applyAlignment="1" applyProtection="1">
      <alignment horizontal="left" vertical="center"/>
      <protection locked="0"/>
    </xf>
    <xf numFmtId="49" fontId="49" fillId="0" borderId="0" xfId="0" applyNumberFormat="1" applyFont="1" applyFill="1" applyAlignment="1" applyProtection="1">
      <alignment horizontal="right" vertical="center" readingOrder="2"/>
      <protection locked="0"/>
    </xf>
    <xf numFmtId="0" fontId="50" fillId="0" borderId="0" xfId="0" applyFont="1" applyFill="1" applyAlignment="1" applyProtection="1">
      <alignment horizontal="left" vertical="center"/>
      <protection locked="0"/>
    </xf>
    <xf numFmtId="0" fontId="50" fillId="0" borderId="0" xfId="0" applyFont="1" applyFill="1" applyAlignment="1">
      <alignment horizontal="centerContinuous"/>
    </xf>
    <xf numFmtId="49" fontId="51" fillId="0" borderId="0" xfId="0" applyNumberFormat="1" applyFont="1" applyFill="1" applyAlignment="1" applyProtection="1">
      <alignment horizontal="right" vertical="center" readingOrder="2"/>
      <protection locked="0"/>
    </xf>
    <xf numFmtId="0" fontId="18" fillId="2" borderId="2" xfId="0" applyFont="1" applyFill="1" applyBorder="1" applyAlignment="1">
      <alignment horizontal="right" vertical="center" readingOrder="1"/>
    </xf>
    <xf numFmtId="165" fontId="4" fillId="2" borderId="3" xfId="0" applyNumberFormat="1" applyFont="1" applyFill="1" applyBorder="1" applyAlignment="1" applyProtection="1">
      <alignment horizontal="center" vertical="center"/>
    </xf>
    <xf numFmtId="165" fontId="4" fillId="2" borderId="3" xfId="0" quotePrefix="1" applyNumberFormat="1" applyFont="1" applyFill="1" applyBorder="1" applyAlignment="1" applyProtection="1">
      <alignment horizontal="center" vertical="center"/>
    </xf>
    <xf numFmtId="49" fontId="52" fillId="2" borderId="2" xfId="0" applyNumberFormat="1" applyFont="1" applyFill="1" applyBorder="1" applyAlignment="1">
      <alignment horizontal="right" vertical="center" wrapText="1" readingOrder="2"/>
    </xf>
    <xf numFmtId="0" fontId="18" fillId="0" borderId="0" xfId="0" quotePrefix="1" applyFont="1" applyFill="1" applyAlignment="1">
      <alignment horizontal="left" vertical="center" wrapText="1" readingOrder="1"/>
    </xf>
    <xf numFmtId="49" fontId="52" fillId="0" borderId="0" xfId="0" quotePrefix="1" applyNumberFormat="1" applyFont="1" applyFill="1" applyAlignment="1">
      <alignment horizontal="right" vertical="center" wrapText="1" readingOrder="2"/>
    </xf>
    <xf numFmtId="170" fontId="18" fillId="0" borderId="0" xfId="0" applyNumberFormat="1" applyFont="1" applyFill="1" applyAlignment="1" applyProtection="1">
      <alignment horizontal="center" vertical="center" readingOrder="1"/>
      <protection locked="0"/>
    </xf>
    <xf numFmtId="49" fontId="52" fillId="0" borderId="0" xfId="0" applyNumberFormat="1" applyFont="1" applyFill="1" applyAlignment="1">
      <alignment horizontal="right" vertical="center" wrapText="1" readingOrder="2"/>
    </xf>
    <xf numFmtId="0" fontId="18" fillId="0" borderId="0" xfId="0" applyFont="1" applyFill="1" applyAlignment="1">
      <alignment horizontal="left" vertical="center" wrapText="1" readingOrder="1"/>
    </xf>
    <xf numFmtId="49" fontId="52" fillId="0" borderId="0" xfId="0" applyNumberFormat="1" applyFont="1" applyFill="1" applyBorder="1" applyAlignment="1">
      <alignment horizontal="right" vertical="center" wrapText="1" readingOrder="2"/>
    </xf>
    <xf numFmtId="0" fontId="18" fillId="0" borderId="2" xfId="0" quotePrefix="1" applyFont="1" applyFill="1" applyBorder="1" applyAlignment="1">
      <alignment horizontal="left" vertical="center" wrapText="1"/>
    </xf>
    <xf numFmtId="49" fontId="52" fillId="0" borderId="2" xfId="0" applyNumberFormat="1" applyFont="1" applyFill="1" applyBorder="1" applyAlignment="1">
      <alignment horizontal="right" vertical="center" wrapText="1" readingOrder="2"/>
    </xf>
    <xf numFmtId="0" fontId="27" fillId="0" borderId="0" xfId="2" applyFont="1" applyFill="1" applyAlignment="1">
      <alignment horizontal="left" vertical="center" wrapText="1"/>
    </xf>
    <xf numFmtId="0" fontId="27" fillId="0" borderId="3" xfId="2" quotePrefix="1" applyFont="1" applyFill="1" applyBorder="1" applyAlignment="1">
      <alignment horizontal="left" vertical="center" readingOrder="1"/>
    </xf>
    <xf numFmtId="49" fontId="30" fillId="0" borderId="0" xfId="3" applyNumberFormat="1" applyFont="1" applyFill="1" applyAlignment="1">
      <alignment horizontal="right" vertical="center" readingOrder="2"/>
    </xf>
    <xf numFmtId="0" fontId="30" fillId="0" borderId="0" xfId="0"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xf numFmtId="49" fontId="30" fillId="0" borderId="0" xfId="0" applyNumberFormat="1" applyFont="1" applyFill="1" applyAlignment="1">
      <alignment horizontal="right" vertical="center" readingOrder="2"/>
    </xf>
    <xf numFmtId="0" fontId="27" fillId="0" borderId="0" xfId="0" applyFont="1" applyFill="1" applyAlignment="1">
      <alignment horizontal="left" vertical="center"/>
    </xf>
    <xf numFmtId="0" fontId="27" fillId="0" borderId="0" xfId="2" quotePrefix="1" applyFont="1" applyFill="1" applyAlignment="1">
      <alignment horizontal="left" vertical="center"/>
    </xf>
    <xf numFmtId="49" fontId="30" fillId="0" borderId="0" xfId="3" quotePrefix="1" applyNumberFormat="1" applyFont="1" applyFill="1" applyAlignment="1">
      <alignment horizontal="right" vertical="center" readingOrder="2"/>
    </xf>
    <xf numFmtId="49" fontId="30" fillId="0" borderId="0" xfId="3" applyNumberFormat="1" applyFont="1" applyFill="1" applyAlignment="1">
      <alignment horizontal="right" vertical="center" wrapText="1" readingOrder="2"/>
    </xf>
    <xf numFmtId="0" fontId="30" fillId="0" borderId="0" xfId="2"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Alignment="1">
      <alignment vertical="center"/>
    </xf>
    <xf numFmtId="0" fontId="53" fillId="0" borderId="0" xfId="2" applyFont="1" applyFill="1" applyAlignment="1">
      <alignment horizontal="left" vertical="center" wrapText="1"/>
    </xf>
    <xf numFmtId="0" fontId="53" fillId="0" borderId="0" xfId="0" applyFont="1" applyFill="1" applyAlignment="1">
      <alignment vertical="center"/>
    </xf>
    <xf numFmtId="49" fontId="53" fillId="0" borderId="0" xfId="3" applyNumberFormat="1" applyFont="1" applyFill="1" applyAlignment="1">
      <alignment horizontal="right" vertical="center" wrapText="1" readingOrder="2"/>
    </xf>
    <xf numFmtId="0" fontId="30" fillId="0" borderId="0" xfId="0" applyFont="1" applyFill="1" applyBorder="1" applyAlignment="1">
      <alignment horizontal="left" vertical="center" wrapText="1"/>
    </xf>
    <xf numFmtId="2" fontId="53" fillId="0" borderId="0" xfId="0" applyNumberFormat="1" applyFont="1" applyFill="1" applyAlignment="1">
      <alignment vertical="center"/>
    </xf>
    <xf numFmtId="49" fontId="49" fillId="0" borderId="0" xfId="0" applyNumberFormat="1" applyFont="1" applyFill="1" applyAlignment="1">
      <alignment horizontal="centerContinuous" wrapText="1" readingOrder="2"/>
    </xf>
    <xf numFmtId="0" fontId="51" fillId="0" borderId="0" xfId="0" applyFont="1" applyFill="1" applyAlignment="1">
      <alignment horizontal="centerContinuous"/>
    </xf>
    <xf numFmtId="0" fontId="52" fillId="2" borderId="2" xfId="0" applyFont="1" applyFill="1" applyBorder="1" applyAlignment="1">
      <alignment horizontal="center" vertical="center"/>
    </xf>
    <xf numFmtId="165" fontId="4" fillId="2" borderId="2" xfId="0" applyNumberFormat="1" applyFont="1" applyFill="1" applyBorder="1" applyAlignment="1" applyProtection="1">
      <alignment horizontal="center" vertical="center"/>
    </xf>
    <xf numFmtId="165" fontId="4" fillId="2" borderId="2" xfId="0" quotePrefix="1" applyNumberFormat="1"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167" fontId="52" fillId="0" borderId="3" xfId="0" applyNumberFormat="1" applyFont="1" applyFill="1" applyBorder="1" applyAlignment="1" applyProtection="1">
      <alignment horizontal="center" vertical="center"/>
    </xf>
    <xf numFmtId="49" fontId="52" fillId="0" borderId="0" xfId="0" applyNumberFormat="1" applyFont="1" applyFill="1" applyBorder="1" applyAlignment="1" applyProtection="1">
      <alignment horizontal="right" vertical="center" wrapText="1" readingOrder="2"/>
    </xf>
    <xf numFmtId="0" fontId="18" fillId="0" borderId="0" xfId="0" quotePrefix="1" applyFont="1" applyFill="1" applyBorder="1" applyAlignment="1">
      <alignment horizontal="left" vertical="center" wrapText="1" readingOrder="1"/>
    </xf>
    <xf numFmtId="169" fontId="18" fillId="0" borderId="0" xfId="0" applyNumberFormat="1" applyFont="1" applyFill="1" applyBorder="1" applyAlignment="1" applyProtection="1">
      <alignment horizontal="center" vertical="center" readingOrder="1"/>
      <protection locked="0"/>
    </xf>
    <xf numFmtId="0" fontId="18" fillId="0" borderId="0" xfId="0" applyFont="1" applyFill="1" applyBorder="1" applyAlignment="1">
      <alignment horizontal="left" vertical="center" wrapText="1" readingOrder="1"/>
    </xf>
    <xf numFmtId="49" fontId="52" fillId="0" borderId="0" xfId="0" applyNumberFormat="1" applyFont="1" applyAlignment="1">
      <alignment horizontal="right" vertical="center" wrapText="1" readingOrder="2"/>
    </xf>
    <xf numFmtId="0" fontId="18" fillId="0" borderId="2" xfId="0" applyFont="1" applyFill="1" applyBorder="1" applyAlignment="1">
      <alignment horizontal="left" vertical="center" wrapText="1" readingOrder="1"/>
    </xf>
    <xf numFmtId="169" fontId="18" fillId="0" borderId="2" xfId="0" applyNumberFormat="1" applyFont="1" applyFill="1" applyBorder="1" applyAlignment="1" applyProtection="1">
      <alignment horizontal="center" vertical="center" readingOrder="1"/>
      <protection locked="0"/>
    </xf>
    <xf numFmtId="40" fontId="18" fillId="0" borderId="0" xfId="13" quotePrefix="1" applyNumberFormat="1" applyFont="1" applyFill="1" applyBorder="1" applyAlignment="1">
      <alignment horizontal="left" vertical="center" wrapText="1"/>
    </xf>
    <xf numFmtId="49" fontId="52" fillId="0" borderId="0" xfId="0" quotePrefix="1" applyNumberFormat="1" applyFont="1" applyFill="1" applyBorder="1" applyAlignment="1">
      <alignment horizontal="right" vertical="center" wrapText="1" readingOrder="2"/>
    </xf>
    <xf numFmtId="0" fontId="18" fillId="0" borderId="0" xfId="0" quotePrefix="1" applyFont="1" applyFill="1" applyBorder="1" applyAlignment="1">
      <alignment horizontal="left" vertical="center" wrapText="1"/>
    </xf>
    <xf numFmtId="49" fontId="52" fillId="0" borderId="2" xfId="0" quotePrefix="1" applyNumberFormat="1" applyFont="1" applyFill="1" applyBorder="1" applyAlignment="1">
      <alignment horizontal="right" vertical="center" wrapText="1" readingOrder="2"/>
    </xf>
    <xf numFmtId="40" fontId="18" fillId="0" borderId="0" xfId="13" applyNumberFormat="1" applyFont="1" applyFill="1" applyBorder="1" applyAlignment="1">
      <alignment horizontal="left" vertical="center" wrapText="1" readingOrder="1"/>
    </xf>
    <xf numFmtId="0" fontId="30" fillId="0" borderId="0" xfId="0" applyFont="1" applyFill="1"/>
    <xf numFmtId="0" fontId="18" fillId="0" borderId="0" xfId="0" applyFont="1" applyFill="1" applyBorder="1" applyAlignment="1" applyProtection="1">
      <alignment horizontal="left" vertical="center" wrapText="1" readingOrder="1"/>
    </xf>
    <xf numFmtId="167" fontId="27" fillId="0" borderId="0" xfId="0" applyNumberFormat="1" applyFont="1" applyFill="1" applyBorder="1" applyAlignment="1">
      <alignment horizontal="right" vertical="center" readingOrder="2"/>
    </xf>
    <xf numFmtId="0" fontId="54" fillId="0" borderId="0" xfId="0" applyFont="1" applyFill="1" applyAlignment="1">
      <alignment horizontal="centerContinuous" vertical="center"/>
    </xf>
    <xf numFmtId="0" fontId="54" fillId="0" borderId="0" xfId="0" applyFont="1" applyFill="1" applyAlignment="1" applyProtection="1">
      <alignment horizontal="left" vertical="center"/>
      <protection locked="0"/>
    </xf>
    <xf numFmtId="0" fontId="55" fillId="0" borderId="0" xfId="0" applyFont="1" applyFill="1" applyAlignment="1" applyProtection="1">
      <alignment horizontal="left" vertical="center"/>
      <protection locked="0"/>
    </xf>
    <xf numFmtId="0" fontId="27" fillId="0" borderId="0" xfId="0" quotePrefix="1" applyFont="1" applyAlignment="1">
      <alignment horizontal="left" vertical="center"/>
    </xf>
    <xf numFmtId="49" fontId="30" fillId="0" borderId="0" xfId="0" applyNumberFormat="1" applyFont="1" applyAlignment="1">
      <alignment horizontal="right" vertical="center" readingOrder="2"/>
    </xf>
    <xf numFmtId="166" fontId="4" fillId="2" borderId="2" xfId="0" applyNumberFormat="1" applyFont="1" applyFill="1" applyBorder="1" applyAlignment="1" applyProtection="1">
      <alignment horizontal="center" vertical="center"/>
    </xf>
    <xf numFmtId="184" fontId="18" fillId="0" borderId="0" xfId="0" applyNumberFormat="1" applyFont="1" applyFill="1" applyAlignment="1" applyProtection="1">
      <alignment horizontal="center" vertical="center" readingOrder="1"/>
      <protection locked="0"/>
    </xf>
    <xf numFmtId="0" fontId="18" fillId="3" borderId="0" xfId="0" quotePrefix="1" applyFont="1" applyFill="1" applyAlignment="1">
      <alignment horizontal="left" vertical="center" wrapText="1" readingOrder="1"/>
    </xf>
    <xf numFmtId="49" fontId="52" fillId="3" borderId="0" xfId="0" applyNumberFormat="1" applyFont="1" applyFill="1" applyBorder="1" applyAlignment="1">
      <alignment horizontal="right" vertical="center" wrapText="1" readingOrder="2"/>
    </xf>
    <xf numFmtId="0" fontId="27" fillId="0" borderId="0" xfId="0" applyFont="1" applyFill="1" applyBorder="1" applyAlignment="1">
      <alignment horizontal="right" vertical="center" readingOrder="2"/>
    </xf>
    <xf numFmtId="0" fontId="49" fillId="0" borderId="0" xfId="0" applyFont="1" applyFill="1" applyAlignment="1" applyProtection="1">
      <alignment horizontal="left" vertical="center"/>
      <protection locked="0"/>
    </xf>
    <xf numFmtId="0" fontId="51" fillId="0" borderId="0" xfId="0" applyFont="1" applyFill="1" applyAlignment="1" applyProtection="1">
      <alignment horizontal="left" vertical="center"/>
      <protection locked="0"/>
    </xf>
    <xf numFmtId="0" fontId="52" fillId="0" borderId="0" xfId="0" applyFont="1" applyFill="1" applyBorder="1" applyAlignment="1" applyProtection="1">
      <alignment horizontal="left" vertical="center" wrapText="1" readingOrder="1"/>
    </xf>
    <xf numFmtId="184" fontId="18" fillId="0" borderId="0" xfId="0" applyNumberFormat="1" applyFont="1" applyFill="1" applyBorder="1" applyAlignment="1" applyProtection="1">
      <alignment horizontal="center" vertical="center" readingOrder="1"/>
      <protection locked="0"/>
    </xf>
    <xf numFmtId="184" fontId="18" fillId="0" borderId="2" xfId="0" applyNumberFormat="1" applyFont="1" applyFill="1" applyBorder="1" applyAlignment="1" applyProtection="1">
      <alignment horizontal="center" vertical="center" readingOrder="1"/>
      <protection locked="0"/>
    </xf>
    <xf numFmtId="0" fontId="22" fillId="0" borderId="0" xfId="14" quotePrefix="1" applyFont="1" applyAlignment="1">
      <alignment horizontal="left" vertical="center"/>
    </xf>
    <xf numFmtId="49" fontId="30" fillId="0" borderId="0" xfId="14" applyNumberFormat="1" applyFont="1" applyAlignment="1">
      <alignment horizontal="right" vertical="center" readingOrder="2"/>
    </xf>
    <xf numFmtId="0" fontId="59" fillId="0" borderId="0" xfId="14" applyFont="1" applyBorder="1" applyAlignment="1">
      <alignment horizontal="right" readingOrder="2"/>
    </xf>
    <xf numFmtId="0" fontId="22" fillId="0" borderId="0" xfId="14" quotePrefix="1" applyFont="1" applyAlignment="1">
      <alignment horizontal="left" vertical="center"/>
    </xf>
    <xf numFmtId="0" fontId="26" fillId="0" borderId="0" xfId="6" applyFont="1" applyAlignment="1">
      <alignment horizontal="left" vertical="center"/>
    </xf>
    <xf numFmtId="167" fontId="18" fillId="0" borderId="3" xfId="14" applyNumberFormat="1" applyFont="1" applyFill="1" applyBorder="1" applyAlignment="1" applyProtection="1">
      <alignment horizontal="center" vertical="center" readingOrder="1"/>
      <protection locked="0"/>
    </xf>
    <xf numFmtId="167" fontId="18" fillId="0" borderId="0" xfId="14" applyNumberFormat="1" applyFont="1" applyFill="1" applyBorder="1" applyAlignment="1" applyProtection="1">
      <alignment horizontal="center" vertical="center" readingOrder="1"/>
      <protection locked="0"/>
    </xf>
    <xf numFmtId="167" fontId="18" fillId="0" borderId="5" xfId="14" applyNumberFormat="1" applyFont="1" applyFill="1" applyBorder="1" applyAlignment="1" applyProtection="1">
      <alignment horizontal="center" vertical="center" readingOrder="1"/>
      <protection locked="0"/>
    </xf>
    <xf numFmtId="49" fontId="30" fillId="0" borderId="0" xfId="7" applyNumberFormat="1" applyFont="1" applyFill="1" applyAlignment="1">
      <alignment horizontal="right" vertical="center" readingOrder="2"/>
    </xf>
    <xf numFmtId="169" fontId="27" fillId="0" borderId="0" xfId="6" applyNumberFormat="1" applyFont="1" applyFill="1" applyAlignment="1" applyProtection="1">
      <alignment horizontal="center" vertical="center" readingOrder="1"/>
      <protection locked="0"/>
    </xf>
    <xf numFmtId="0" fontId="27" fillId="0" borderId="0" xfId="6" applyFont="1" applyFill="1" applyBorder="1" applyAlignment="1">
      <alignment horizontal="center" vertical="center"/>
    </xf>
    <xf numFmtId="0" fontId="27" fillId="0" borderId="0" xfId="2" applyFont="1" applyFill="1" applyAlignment="1">
      <alignment horizontal="left" vertical="center" wrapText="1"/>
    </xf>
    <xf numFmtId="0" fontId="27" fillId="0" borderId="0" xfId="2" quotePrefix="1" applyFont="1" applyFill="1" applyAlignment="1">
      <alignment horizontal="left" vertical="center"/>
    </xf>
    <xf numFmtId="168" fontId="27" fillId="0" borderId="0" xfId="6" applyNumberFormat="1" applyFont="1" applyFill="1" applyBorder="1" applyAlignment="1">
      <alignment horizontal="center" vertical="center"/>
    </xf>
    <xf numFmtId="0" fontId="27" fillId="0" borderId="6" xfId="2" applyFont="1" applyFill="1" applyBorder="1" applyAlignment="1">
      <alignment vertical="top" wrapText="1" readingOrder="1"/>
    </xf>
    <xf numFmtId="0" fontId="58" fillId="0" borderId="0" xfId="6" applyFont="1" applyBorder="1" applyAlignment="1">
      <alignment vertical="top" wrapText="1"/>
    </xf>
    <xf numFmtId="49" fontId="30" fillId="0" borderId="0" xfId="3" applyNumberFormat="1" applyFont="1" applyFill="1" applyAlignment="1">
      <alignment horizontal="right" vertical="center" readingOrder="2"/>
    </xf>
    <xf numFmtId="168" fontId="27" fillId="0" borderId="0" xfId="6" applyNumberFormat="1" applyFont="1" applyFill="1" applyBorder="1" applyAlignment="1">
      <alignment horizontal="right" vertical="center" readingOrder="2"/>
    </xf>
    <xf numFmtId="0" fontId="27" fillId="0" borderId="0" xfId="6" applyFont="1" applyBorder="1" applyAlignment="1">
      <alignment horizontal="right" vertical="top" wrapText="1" readingOrder="2"/>
    </xf>
    <xf numFmtId="0" fontId="27" fillId="0" borderId="0" xfId="2" applyFont="1" applyFill="1" applyBorder="1" applyAlignment="1">
      <alignment vertical="center" wrapText="1" readingOrder="1"/>
    </xf>
    <xf numFmtId="169" fontId="27" fillId="0" borderId="0" xfId="6" applyNumberFormat="1" applyFont="1" applyFill="1" applyAlignment="1" applyProtection="1">
      <alignment horizontal="center" vertical="center" readingOrder="1"/>
      <protection locked="0"/>
    </xf>
    <xf numFmtId="0" fontId="27" fillId="0" borderId="0" xfId="6" applyFont="1" applyFill="1" applyBorder="1" applyAlignment="1">
      <alignment horizontal="center" vertical="center"/>
    </xf>
    <xf numFmtId="0" fontId="27" fillId="0" borderId="0" xfId="2" applyFont="1" applyFill="1" applyAlignment="1">
      <alignment horizontal="left" vertical="center" wrapText="1"/>
    </xf>
    <xf numFmtId="0" fontId="27" fillId="0" borderId="0" xfId="2" quotePrefix="1" applyFont="1" applyFill="1" applyAlignment="1">
      <alignment horizontal="left" vertical="center"/>
    </xf>
    <xf numFmtId="168" fontId="27" fillId="0" borderId="0" xfId="6" applyNumberFormat="1" applyFont="1" applyFill="1" applyBorder="1" applyAlignment="1">
      <alignment horizontal="center" vertical="center"/>
    </xf>
    <xf numFmtId="0" fontId="22" fillId="0" borderId="0" xfId="6" applyFont="1" applyFill="1" applyBorder="1" applyAlignment="1">
      <alignment horizontal="center" vertical="center"/>
    </xf>
    <xf numFmtId="0" fontId="22" fillId="0" borderId="0" xfId="6" applyFont="1" applyFill="1" applyBorder="1" applyAlignment="1">
      <alignment vertical="center"/>
    </xf>
    <xf numFmtId="167" fontId="22" fillId="0" borderId="0" xfId="6" applyNumberFormat="1" applyFont="1" applyFill="1" applyBorder="1" applyAlignment="1">
      <alignment horizontal="center" vertical="center"/>
    </xf>
    <xf numFmtId="0" fontId="57" fillId="0" borderId="0" xfId="6" applyFont="1"/>
    <xf numFmtId="0" fontId="58" fillId="0" borderId="0" xfId="6" applyFont="1" applyBorder="1" applyAlignment="1">
      <alignment wrapText="1"/>
    </xf>
    <xf numFmtId="49" fontId="30" fillId="0" borderId="0" xfId="3" applyNumberFormat="1" applyFont="1" applyFill="1" applyAlignment="1">
      <alignment horizontal="right" vertical="center" readingOrder="2"/>
    </xf>
    <xf numFmtId="0" fontId="30" fillId="0" borderId="0" xfId="2" applyFont="1" applyFill="1" applyAlignment="1">
      <alignment horizontal="right" vertical="center" wrapText="1" readingOrder="2"/>
    </xf>
    <xf numFmtId="49" fontId="30" fillId="0" borderId="0" xfId="6" applyNumberFormat="1" applyFont="1" applyFill="1" applyAlignment="1">
      <alignment horizontal="right" vertical="center" wrapText="1" readingOrder="2"/>
    </xf>
    <xf numFmtId="165" fontId="4" fillId="2" borderId="2" xfId="6" applyNumberFormat="1" applyFont="1" applyFill="1" applyBorder="1" applyAlignment="1">
      <alignment horizontal="center" vertical="center"/>
    </xf>
    <xf numFmtId="3" fontId="60" fillId="0" borderId="0" xfId="6" applyNumberFormat="1" applyFont="1" applyFill="1" applyAlignment="1" applyProtection="1">
      <alignment horizontal="center" vertical="center" readingOrder="1"/>
      <protection locked="0"/>
    </xf>
    <xf numFmtId="3" fontId="60" fillId="0" borderId="2" xfId="6" applyNumberFormat="1" applyFont="1" applyFill="1" applyBorder="1" applyAlignment="1" applyProtection="1">
      <alignment horizontal="center" vertical="center" readingOrder="1"/>
      <protection locked="0"/>
    </xf>
    <xf numFmtId="165" fontId="4" fillId="2" borderId="2" xfId="6" applyNumberFormat="1" applyFont="1" applyFill="1" applyBorder="1" applyAlignment="1">
      <alignment horizontal="center" vertical="center"/>
    </xf>
    <xf numFmtId="167" fontId="27" fillId="0" borderId="0" xfId="6" applyNumberFormat="1" applyFont="1" applyFill="1" applyBorder="1" applyAlignment="1" applyProtection="1">
      <alignment horizontal="center" vertical="center"/>
    </xf>
    <xf numFmtId="3" fontId="60" fillId="0" borderId="0" xfId="6" applyNumberFormat="1" applyFont="1" applyFill="1" applyAlignment="1" applyProtection="1">
      <alignment horizontal="center" vertical="center" readingOrder="1"/>
      <protection locked="0"/>
    </xf>
    <xf numFmtId="3" fontId="60" fillId="0" borderId="2" xfId="6" applyNumberFormat="1" applyFont="1" applyFill="1" applyBorder="1" applyAlignment="1" applyProtection="1">
      <alignment horizontal="center" vertical="center" readingOrder="1"/>
      <protection locked="0"/>
    </xf>
    <xf numFmtId="177" fontId="60" fillId="0" borderId="0" xfId="6" applyNumberFormat="1" applyFont="1" applyFill="1" applyAlignment="1" applyProtection="1">
      <alignment horizontal="center" vertical="center" readingOrder="1"/>
      <protection locked="0"/>
    </xf>
    <xf numFmtId="38" fontId="60" fillId="0" borderId="0" xfId="37" applyNumberFormat="1" applyFont="1" applyFill="1" applyAlignment="1" applyProtection="1">
      <alignment horizontal="center" vertical="center" readingOrder="1"/>
      <protection locked="0"/>
    </xf>
    <xf numFmtId="169" fontId="18" fillId="0" borderId="2" xfId="6" applyNumberFormat="1" applyFont="1" applyFill="1" applyBorder="1" applyAlignment="1">
      <alignment horizontal="center" vertical="center"/>
    </xf>
    <xf numFmtId="165" fontId="4" fillId="2" borderId="3" xfId="6" applyNumberFormat="1" applyFont="1" applyFill="1" applyBorder="1" applyAlignment="1" applyProtection="1">
      <alignment horizontal="center" vertical="center"/>
    </xf>
    <xf numFmtId="166" fontId="4" fillId="2" borderId="2" xfId="6" applyNumberFormat="1" applyFont="1" applyFill="1" applyBorder="1" applyAlignment="1" applyProtection="1">
      <alignment horizontal="center" vertical="center"/>
    </xf>
    <xf numFmtId="165" fontId="4" fillId="2" borderId="3" xfId="6" quotePrefix="1" applyNumberFormat="1" applyFont="1" applyFill="1" applyBorder="1" applyAlignment="1" applyProtection="1">
      <alignment horizontal="center" vertical="center"/>
    </xf>
    <xf numFmtId="170" fontId="18" fillId="0" borderId="0" xfId="6" applyNumberFormat="1" applyFont="1" applyFill="1" applyAlignment="1" applyProtection="1">
      <alignment horizontal="center" vertical="center" readingOrder="1"/>
      <protection locked="0"/>
    </xf>
    <xf numFmtId="169" fontId="18" fillId="0" borderId="0" xfId="6" applyNumberFormat="1" applyFont="1" applyFill="1" applyAlignment="1" applyProtection="1">
      <alignment horizontal="center" vertical="center" readingOrder="1"/>
      <protection locked="0"/>
    </xf>
    <xf numFmtId="169" fontId="18" fillId="0" borderId="3" xfId="6" applyNumberFormat="1" applyFont="1" applyFill="1" applyBorder="1" applyAlignment="1" applyProtection="1">
      <alignment horizontal="center" vertical="center" readingOrder="1"/>
      <protection locked="0"/>
    </xf>
    <xf numFmtId="186" fontId="4" fillId="2" borderId="2" xfId="6" applyNumberFormat="1" applyFont="1" applyFill="1" applyBorder="1" applyAlignment="1" applyProtection="1">
      <alignment horizontal="center" vertical="center"/>
    </xf>
    <xf numFmtId="165" fontId="4" fillId="2" borderId="2" xfId="6" applyNumberFormat="1" applyFont="1" applyFill="1" applyBorder="1" applyAlignment="1" applyProtection="1">
      <alignment horizontal="center" vertical="center"/>
    </xf>
    <xf numFmtId="166" fontId="4" fillId="2" borderId="2" xfId="6" applyNumberFormat="1" applyFont="1" applyFill="1" applyBorder="1" applyAlignment="1" applyProtection="1">
      <alignment horizontal="center" vertical="center"/>
    </xf>
    <xf numFmtId="167" fontId="52"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69" fontId="18" fillId="0" borderId="2" xfId="6" applyNumberFormat="1" applyFont="1" applyFill="1" applyBorder="1" applyAlignment="1" applyProtection="1">
      <alignment horizontal="center" vertical="center" readingOrder="1"/>
      <protection locked="0"/>
    </xf>
    <xf numFmtId="165" fontId="4" fillId="2" borderId="2" xfId="6" quotePrefix="1" applyNumberFormat="1" applyFont="1" applyFill="1" applyBorder="1" applyAlignment="1" applyProtection="1">
      <alignment horizontal="center" vertical="center"/>
    </xf>
    <xf numFmtId="170" fontId="18" fillId="0" borderId="0" xfId="6" applyNumberFormat="1" applyFont="1" applyFill="1" applyBorder="1" applyAlignment="1" applyProtection="1">
      <alignment horizontal="center" vertical="center" readingOrder="1"/>
      <protection locked="0"/>
    </xf>
    <xf numFmtId="170" fontId="18" fillId="0" borderId="2" xfId="6" applyNumberFormat="1" applyFont="1" applyFill="1" applyBorder="1" applyAlignment="1" applyProtection="1">
      <alignment horizontal="center" vertical="center" readingOrder="1"/>
      <protection locked="0"/>
    </xf>
    <xf numFmtId="186" fontId="4" fillId="2" borderId="2" xfId="6" applyNumberFormat="1" applyFont="1" applyFill="1" applyBorder="1" applyAlignment="1" applyProtection="1">
      <alignment horizontal="center" vertical="center"/>
    </xf>
    <xf numFmtId="0" fontId="27" fillId="0" borderId="0" xfId="2" applyFont="1" applyFill="1" applyAlignment="1">
      <alignment horizontal="left" vertical="center" wrapText="1"/>
    </xf>
    <xf numFmtId="49" fontId="30" fillId="0" borderId="0" xfId="3" applyNumberFormat="1" applyFont="1" applyFill="1" applyAlignment="1">
      <alignment horizontal="right" vertical="center" readingOrder="2"/>
    </xf>
    <xf numFmtId="165" fontId="4" fillId="2" borderId="3" xfId="6" applyNumberFormat="1" applyFont="1" applyFill="1" applyBorder="1" applyAlignment="1" applyProtection="1">
      <alignment horizontal="center" vertical="center"/>
    </xf>
    <xf numFmtId="165" fontId="4" fillId="2" borderId="3" xfId="6" quotePrefix="1" applyNumberFormat="1" applyFont="1" applyFill="1" applyBorder="1" applyAlignment="1" applyProtection="1">
      <alignment horizontal="center" vertical="center"/>
    </xf>
    <xf numFmtId="165" fontId="4" fillId="2" borderId="2" xfId="6" quotePrefix="1" applyNumberFormat="1" applyFont="1" applyFill="1" applyBorder="1" applyAlignment="1" applyProtection="1">
      <alignment horizontal="center" vertical="center"/>
    </xf>
    <xf numFmtId="187" fontId="18" fillId="0" borderId="3" xfId="47" applyNumberFormat="1" applyFont="1" applyFill="1" applyBorder="1" applyAlignment="1" applyProtection="1">
      <alignment horizontal="center" vertical="center" readingOrder="1"/>
      <protection locked="0"/>
    </xf>
    <xf numFmtId="187" fontId="18" fillId="0" borderId="0" xfId="47" applyNumberFormat="1" applyFont="1" applyFill="1" applyAlignment="1" applyProtection="1">
      <alignment horizontal="center" vertical="center" readingOrder="1"/>
      <protection locked="0"/>
    </xf>
    <xf numFmtId="187" fontId="18" fillId="0" borderId="2" xfId="47" applyNumberFormat="1" applyFont="1" applyFill="1" applyBorder="1" applyAlignment="1">
      <alignment horizontal="center" vertical="center"/>
    </xf>
    <xf numFmtId="165" fontId="4" fillId="2" borderId="2" xfId="6" applyNumberFormat="1" applyFont="1" applyFill="1" applyBorder="1" applyAlignment="1" applyProtection="1">
      <alignment horizontal="center" vertical="center"/>
    </xf>
    <xf numFmtId="167" fontId="52"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69" fontId="18" fillId="0" borderId="2" xfId="6" applyNumberFormat="1" applyFont="1" applyFill="1" applyBorder="1" applyAlignment="1" applyProtection="1">
      <alignment horizontal="center" vertical="center" readingOrder="1"/>
      <protection locked="0"/>
    </xf>
    <xf numFmtId="165" fontId="4" fillId="2" borderId="2" xfId="6" quotePrefix="1" applyNumberFormat="1" applyFont="1" applyFill="1" applyBorder="1" applyAlignment="1" applyProtection="1">
      <alignment horizontal="center" vertical="center"/>
    </xf>
    <xf numFmtId="179" fontId="18" fillId="0" borderId="0" xfId="6" applyNumberFormat="1" applyFont="1" applyFill="1" applyBorder="1" applyAlignment="1" applyProtection="1">
      <alignment horizontal="center" vertical="center" readingOrder="1"/>
      <protection locked="0"/>
    </xf>
    <xf numFmtId="164" fontId="33" fillId="2" borderId="2" xfId="6" applyNumberFormat="1" applyFont="1" applyFill="1" applyBorder="1" applyAlignment="1">
      <alignment horizontal="center" vertical="center"/>
    </xf>
    <xf numFmtId="169" fontId="18" fillId="0" borderId="0" xfId="6" applyNumberFormat="1" applyFont="1" applyFill="1" applyAlignment="1" applyProtection="1">
      <alignment horizontal="center" vertical="center" readingOrder="1"/>
      <protection locked="0"/>
    </xf>
    <xf numFmtId="169" fontId="18" fillId="0" borderId="2" xfId="6" applyNumberFormat="1" applyFont="1" applyFill="1" applyBorder="1" applyAlignment="1">
      <alignment horizontal="center" vertical="center" readingOrder="1"/>
    </xf>
    <xf numFmtId="164" fontId="33" fillId="2" borderId="2" xfId="6" applyNumberFormat="1" applyFont="1" applyFill="1" applyBorder="1" applyAlignment="1">
      <alignment horizontal="center" vertical="center"/>
    </xf>
    <xf numFmtId="178" fontId="33" fillId="2" borderId="2" xfId="6" applyNumberFormat="1" applyFont="1" applyFill="1" applyBorder="1" applyAlignment="1">
      <alignment horizontal="center" vertical="center"/>
    </xf>
    <xf numFmtId="169" fontId="18" fillId="0" borderId="2" xfId="6" applyNumberFormat="1" applyFont="1" applyFill="1" applyBorder="1" applyAlignment="1" applyProtection="1">
      <alignment horizontal="center" vertical="center"/>
      <protection locked="0"/>
    </xf>
    <xf numFmtId="167" fontId="18" fillId="0" borderId="0" xfId="6" applyNumberFormat="1" applyFont="1" applyFill="1" applyBorder="1" applyAlignment="1" applyProtection="1">
      <alignment horizontal="center" vertical="center"/>
    </xf>
    <xf numFmtId="169" fontId="18" fillId="0" borderId="0" xfId="6" applyNumberFormat="1" applyFont="1" applyFill="1" applyBorder="1" applyAlignment="1" applyProtection="1">
      <alignment horizontal="center" vertical="center" readingOrder="1"/>
      <protection locked="0"/>
    </xf>
    <xf numFmtId="180" fontId="4" fillId="2" borderId="2" xfId="14" applyNumberFormat="1" applyFont="1" applyFill="1" applyBorder="1" applyAlignment="1">
      <alignment horizontal="center" vertical="center"/>
    </xf>
    <xf numFmtId="3" fontId="14" fillId="0" borderId="0" xfId="14" applyNumberFormat="1" applyFont="1" applyFill="1" applyBorder="1" applyAlignment="1">
      <alignment horizontal="center" vertical="center" readingOrder="1"/>
    </xf>
    <xf numFmtId="3" fontId="6" fillId="0" borderId="2" xfId="14" applyNumberFormat="1" applyFont="1" applyFill="1" applyBorder="1" applyAlignment="1" applyProtection="1">
      <alignment horizontal="center" vertical="center" readingOrder="1"/>
      <protection locked="0"/>
    </xf>
    <xf numFmtId="167" fontId="6" fillId="0" borderId="0" xfId="14" applyNumberFormat="1" applyFont="1" applyFill="1" applyBorder="1" applyAlignment="1" applyProtection="1">
      <alignment horizontal="center" vertical="center"/>
    </xf>
    <xf numFmtId="169" fontId="6" fillId="0" borderId="2" xfId="14" applyNumberFormat="1" applyFont="1" applyFill="1" applyBorder="1" applyAlignment="1" applyProtection="1">
      <alignment horizontal="center" vertical="center" readingOrder="1"/>
      <protection locked="0"/>
    </xf>
    <xf numFmtId="167" fontId="6" fillId="0" borderId="0" xfId="14" applyNumberFormat="1" applyFont="1" applyFill="1" applyBorder="1" applyAlignment="1" applyProtection="1">
      <alignment horizontal="center" vertical="center" readingOrder="1"/>
      <protection locked="0"/>
    </xf>
    <xf numFmtId="180" fontId="4" fillId="2" borderId="2" xfId="14" applyNumberFormat="1" applyFont="1" applyFill="1" applyBorder="1" applyAlignment="1">
      <alignment horizontal="center" vertical="center"/>
    </xf>
    <xf numFmtId="49" fontId="2" fillId="0" borderId="0" xfId="8" applyNumberFormat="1" applyFont="1" applyFill="1" applyBorder="1" applyAlignment="1">
      <alignment horizontal="left" vertical="center" readingOrder="1"/>
    </xf>
    <xf numFmtId="3" fontId="6" fillId="0" borderId="2" xfId="14" applyNumberFormat="1" applyFont="1" applyFill="1" applyBorder="1" applyAlignment="1" applyProtection="1">
      <alignment horizontal="center" vertical="center" readingOrder="1"/>
      <protection locked="0"/>
    </xf>
    <xf numFmtId="181" fontId="6" fillId="0" borderId="2" xfId="14" applyNumberFormat="1" applyFont="1" applyFill="1" applyBorder="1" applyAlignment="1" applyProtection="1">
      <alignment horizontal="center" vertical="center" readingOrder="1"/>
      <protection locked="0"/>
    </xf>
    <xf numFmtId="182" fontId="4" fillId="2" borderId="2" xfId="14" applyNumberFormat="1" applyFont="1" applyFill="1" applyBorder="1" applyAlignment="1">
      <alignment horizontal="center" vertical="center"/>
    </xf>
    <xf numFmtId="169" fontId="18" fillId="0" borderId="0" xfId="14" applyNumberFormat="1" applyFont="1" applyFill="1" applyAlignment="1" applyProtection="1">
      <alignment horizontal="center" vertical="center" readingOrder="1"/>
      <protection locked="0"/>
    </xf>
    <xf numFmtId="169" fontId="18" fillId="0" borderId="2" xfId="14" applyNumberFormat="1" applyFont="1" applyFill="1" applyBorder="1" applyAlignment="1">
      <alignment horizontal="center" vertical="center"/>
    </xf>
    <xf numFmtId="182" fontId="4" fillId="2" borderId="2" xfId="14"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169" fontId="18" fillId="0" borderId="0" xfId="14" applyNumberFormat="1" applyFont="1" applyFill="1" applyBorder="1" applyAlignment="1" applyProtection="1">
      <alignment horizontal="center" vertical="center" readingOrder="1"/>
      <protection locked="0"/>
    </xf>
    <xf numFmtId="179" fontId="18" fillId="0" borderId="0" xfId="14" applyNumberFormat="1" applyFont="1" applyFill="1" applyBorder="1" applyAlignment="1" applyProtection="1">
      <alignment horizontal="center" vertical="center" readingOrder="1"/>
      <protection locked="0"/>
    </xf>
    <xf numFmtId="169" fontId="18" fillId="0" borderId="2" xfId="14" applyNumberFormat="1" applyFont="1" applyFill="1" applyBorder="1" applyAlignment="1" applyProtection="1">
      <alignment horizontal="center" vertical="center"/>
      <protection locked="0"/>
    </xf>
    <xf numFmtId="169" fontId="18" fillId="0" borderId="2" xfId="14" applyNumberFormat="1" applyFont="1" applyFill="1" applyBorder="1" applyAlignment="1">
      <alignment horizontal="center" vertical="center" readingOrder="1"/>
    </xf>
    <xf numFmtId="175" fontId="4" fillId="2" borderId="2" xfId="14" applyNumberFormat="1" applyFont="1" applyFill="1" applyBorder="1" applyAlignment="1">
      <alignment horizontal="center" vertical="center"/>
    </xf>
    <xf numFmtId="165" fontId="4" fillId="2" borderId="2" xfId="14" applyNumberFormat="1" applyFont="1" applyFill="1" applyBorder="1" applyAlignment="1">
      <alignment horizontal="center" vertical="center"/>
    </xf>
    <xf numFmtId="165" fontId="4" fillId="2" borderId="2" xfId="14" quotePrefix="1" applyNumberFormat="1" applyFont="1" applyFill="1" applyBorder="1" applyAlignment="1">
      <alignment horizontal="center" vertical="center"/>
    </xf>
    <xf numFmtId="3" fontId="18" fillId="0" borderId="0" xfId="14" applyNumberFormat="1" applyFont="1" applyFill="1" applyAlignment="1" applyProtection="1">
      <alignment horizontal="center" vertical="center" readingOrder="1"/>
      <protection locked="0"/>
    </xf>
    <xf numFmtId="3" fontId="18" fillId="0" borderId="2" xfId="14" applyNumberFormat="1" applyFont="1" applyFill="1" applyBorder="1" applyAlignment="1" applyProtection="1">
      <alignment horizontal="center" vertical="center" readingOrder="1"/>
      <protection locked="0"/>
    </xf>
    <xf numFmtId="165" fontId="4" fillId="2" borderId="2" xfId="14" applyNumberFormat="1" applyFont="1" applyFill="1" applyBorder="1" applyAlignment="1">
      <alignment horizontal="center" vertical="center"/>
    </xf>
    <xf numFmtId="165" fontId="4" fillId="2" borderId="2" xfId="14" quotePrefix="1"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3" fontId="18" fillId="0" borderId="2" xfId="14" applyNumberFormat="1" applyFont="1" applyFill="1" applyBorder="1" applyAlignment="1" applyProtection="1">
      <alignment horizontal="center" vertical="center" readingOrder="1"/>
      <protection locked="0"/>
    </xf>
    <xf numFmtId="3" fontId="18" fillId="0" borderId="0" xfId="14" applyNumberFormat="1" applyFont="1" applyFill="1" applyBorder="1" applyAlignment="1" applyProtection="1">
      <alignment horizontal="center" vertical="center" readingOrder="1"/>
      <protection locked="0"/>
    </xf>
    <xf numFmtId="3" fontId="22" fillId="0" borderId="0" xfId="14" applyNumberFormat="1" applyFont="1" applyFill="1" applyAlignment="1">
      <alignment horizontal="center" vertical="center"/>
    </xf>
    <xf numFmtId="164" fontId="4" fillId="2" borderId="2" xfId="14" applyNumberFormat="1" applyFont="1" applyFill="1" applyBorder="1" applyAlignment="1">
      <alignment horizontal="center" vertical="center"/>
    </xf>
    <xf numFmtId="3" fontId="18" fillId="0" borderId="0" xfId="14" applyNumberFormat="1" applyFont="1" applyFill="1" applyAlignment="1" applyProtection="1">
      <alignment horizontal="center" vertical="center" readingOrder="1"/>
      <protection locked="0"/>
    </xf>
    <xf numFmtId="3" fontId="18" fillId="0" borderId="0" xfId="14" applyNumberFormat="1" applyFont="1" applyFill="1" applyBorder="1" applyAlignment="1" applyProtection="1">
      <alignment horizontal="center" vertical="center" readingOrder="1"/>
      <protection locked="0"/>
    </xf>
    <xf numFmtId="3" fontId="18" fillId="3" borderId="0" xfId="14" applyNumberFormat="1" applyFont="1" applyFill="1" applyAlignment="1" applyProtection="1">
      <alignment horizontal="center" vertical="center" readingOrder="1"/>
      <protection locked="0"/>
    </xf>
    <xf numFmtId="3" fontId="18" fillId="0" borderId="2" xfId="14" applyNumberFormat="1" applyFont="1" applyFill="1" applyBorder="1" applyAlignment="1">
      <alignment horizontal="center" vertical="center"/>
    </xf>
    <xf numFmtId="164" fontId="4" fillId="2" borderId="2" xfId="14" applyNumberFormat="1" applyFont="1" applyFill="1" applyBorder="1" applyAlignment="1">
      <alignment horizontal="center" vertical="center"/>
    </xf>
    <xf numFmtId="167" fontId="18" fillId="0" borderId="0" xfId="14" applyNumberFormat="1" applyFont="1" applyFill="1" applyBorder="1" applyAlignment="1" applyProtection="1">
      <alignment horizontal="center" vertical="center"/>
    </xf>
    <xf numFmtId="3" fontId="18" fillId="0" borderId="0" xfId="14" applyNumberFormat="1" applyFont="1" applyFill="1" applyBorder="1" applyAlignment="1" applyProtection="1">
      <alignment horizontal="center" vertical="center" readingOrder="1"/>
      <protection locked="0"/>
    </xf>
    <xf numFmtId="3" fontId="18" fillId="0" borderId="2" xfId="14" applyNumberFormat="1" applyFont="1" applyFill="1" applyBorder="1" applyAlignment="1" applyProtection="1">
      <alignment horizontal="center" vertical="center" readingOrder="1"/>
      <protection locked="0"/>
    </xf>
    <xf numFmtId="170" fontId="6" fillId="0" borderId="2" xfId="6" applyNumberFormat="1" applyFont="1" applyFill="1" applyBorder="1" applyAlignment="1" applyProtection="1">
      <alignment horizontal="center" vertical="center" readingOrder="1"/>
      <protection locked="0"/>
    </xf>
    <xf numFmtId="188" fontId="18" fillId="0" borderId="3" xfId="13" applyNumberFormat="1" applyFont="1" applyFill="1" applyBorder="1" applyAlignment="1" applyProtection="1">
      <alignment horizontal="center" vertical="center" readingOrder="1"/>
      <protection locked="0"/>
    </xf>
    <xf numFmtId="170" fontId="6" fillId="0" borderId="0" xfId="6" applyNumberFormat="1" applyFont="1" applyFill="1" applyAlignment="1" applyProtection="1">
      <alignment horizontal="center" vertical="center" readingOrder="1"/>
      <protection locked="0"/>
    </xf>
    <xf numFmtId="170" fontId="6" fillId="0" borderId="0" xfId="6" applyNumberFormat="1" applyFont="1" applyFill="1" applyBorder="1" applyAlignment="1" applyProtection="1">
      <alignment horizontal="center" vertical="center" readingOrder="1"/>
      <protection locked="0"/>
    </xf>
    <xf numFmtId="167" fontId="18" fillId="0" borderId="0" xfId="6" applyNumberFormat="1" applyFont="1" applyFill="1" applyBorder="1" applyAlignment="1" applyProtection="1">
      <alignment horizontal="center" vertical="center"/>
    </xf>
    <xf numFmtId="188" fontId="18" fillId="0" borderId="0" xfId="13" applyNumberFormat="1" applyFont="1" applyFill="1" applyAlignment="1" applyProtection="1">
      <alignment horizontal="center" vertical="center" readingOrder="1"/>
      <protection locked="0"/>
    </xf>
    <xf numFmtId="3" fontId="6" fillId="0" borderId="0" xfId="13" applyNumberFormat="1" applyFont="1" applyFill="1" applyAlignment="1" applyProtection="1">
      <alignment horizontal="center" vertical="center" readingOrder="1"/>
      <protection locked="0"/>
    </xf>
    <xf numFmtId="167" fontId="6" fillId="0" borderId="0" xfId="1" applyNumberFormat="1" applyFont="1" applyFill="1" applyBorder="1" applyAlignment="1" applyProtection="1">
      <alignment horizontal="center" vertical="center" readingOrder="1"/>
      <protection locked="0"/>
    </xf>
    <xf numFmtId="49" fontId="12" fillId="0" borderId="0" xfId="3" applyNumberFormat="1" applyFont="1" applyFill="1" applyBorder="1" applyAlignment="1">
      <alignment vertical="center" wrapText="1" readingOrder="2"/>
    </xf>
    <xf numFmtId="170" fontId="6" fillId="0" borderId="0" xfId="0" applyNumberFormat="1" applyFont="1" applyFill="1" applyBorder="1" applyAlignment="1" applyProtection="1">
      <alignment horizontal="center" vertical="center" readingOrder="1"/>
      <protection locked="0"/>
    </xf>
    <xf numFmtId="165" fontId="4" fillId="2" borderId="2" xfId="14" applyNumberFormat="1" applyFont="1" applyFill="1" applyBorder="1" applyAlignment="1" applyProtection="1">
      <alignment horizontal="right" vertical="center"/>
    </xf>
    <xf numFmtId="3" fontId="18" fillId="0" borderId="2" xfId="14" applyNumberFormat="1" applyFont="1" applyFill="1" applyBorder="1" applyAlignment="1">
      <alignment horizontal="center" vertical="center"/>
    </xf>
    <xf numFmtId="165" fontId="4" fillId="2" borderId="2" xfId="14" applyNumberFormat="1" applyFont="1" applyFill="1" applyBorder="1" applyAlignment="1" applyProtection="1">
      <alignment horizontal="center" vertical="center"/>
    </xf>
    <xf numFmtId="167" fontId="27" fillId="0" borderId="0" xfId="14" applyNumberFormat="1" applyFont="1" applyFill="1" applyBorder="1" applyAlignment="1" applyProtection="1">
      <alignment horizontal="center" vertical="center"/>
    </xf>
    <xf numFmtId="49" fontId="18" fillId="0" borderId="0" xfId="14" applyNumberFormat="1" applyFont="1" applyFill="1" applyAlignment="1" applyProtection="1">
      <alignment horizontal="center" vertical="center"/>
      <protection locked="0"/>
    </xf>
    <xf numFmtId="3" fontId="18" fillId="0" borderId="0" xfId="14" applyNumberFormat="1" applyFont="1" applyFill="1" applyBorder="1" applyAlignment="1" applyProtection="1">
      <alignment horizontal="center" vertical="center"/>
    </xf>
    <xf numFmtId="3" fontId="18" fillId="0" borderId="2" xfId="14" applyNumberFormat="1" applyFont="1" applyFill="1" applyBorder="1" applyAlignment="1" applyProtection="1">
      <alignment horizontal="center" vertical="center"/>
    </xf>
    <xf numFmtId="185" fontId="4" fillId="2" borderId="2" xfId="14" applyNumberFormat="1" applyFont="1" applyFill="1" applyBorder="1" applyAlignment="1" applyProtection="1">
      <alignment horizontal="center" vertical="center"/>
    </xf>
    <xf numFmtId="175" fontId="4" fillId="2" borderId="2" xfId="14" applyNumberFormat="1" applyFont="1" applyFill="1" applyBorder="1" applyAlignment="1" applyProtection="1">
      <alignment horizontal="center" vertical="center"/>
    </xf>
    <xf numFmtId="165" fontId="4" fillId="2" borderId="2" xfId="14" applyNumberFormat="1" applyFont="1" applyFill="1" applyBorder="1" applyAlignment="1" applyProtection="1">
      <alignment horizontal="center" vertical="center"/>
    </xf>
    <xf numFmtId="167" fontId="18" fillId="0" borderId="3" xfId="14" applyNumberFormat="1" applyFont="1" applyFill="1" applyBorder="1" applyAlignment="1" applyProtection="1">
      <alignment horizontal="center" vertical="center" readingOrder="1"/>
      <protection locked="0"/>
    </xf>
    <xf numFmtId="167" fontId="18" fillId="0" borderId="0" xfId="14" applyNumberFormat="1" applyFont="1" applyFill="1" applyBorder="1" applyAlignment="1" applyProtection="1">
      <alignment horizontal="center" vertical="center" readingOrder="1"/>
      <protection locked="0"/>
    </xf>
    <xf numFmtId="167" fontId="18" fillId="0" borderId="5" xfId="14" applyNumberFormat="1" applyFont="1" applyFill="1" applyBorder="1" applyAlignment="1" applyProtection="1">
      <alignment horizontal="center" vertical="center" readingOrder="1"/>
      <protection locked="0"/>
    </xf>
    <xf numFmtId="169" fontId="18" fillId="0" borderId="2" xfId="14" applyNumberFormat="1" applyFont="1" applyFill="1" applyBorder="1" applyAlignment="1" applyProtection="1">
      <alignment horizontal="center" vertical="center" readingOrder="1"/>
      <protection locked="0"/>
    </xf>
    <xf numFmtId="165" fontId="4" fillId="2" borderId="3" xfId="14" applyNumberFormat="1" applyFont="1" applyFill="1" applyBorder="1" applyAlignment="1" applyProtection="1">
      <alignment horizontal="center" vertical="center"/>
    </xf>
    <xf numFmtId="169" fontId="18" fillId="0" borderId="2" xfId="14" applyNumberFormat="1" applyFont="1" applyFill="1" applyBorder="1" applyAlignment="1" applyProtection="1">
      <alignment horizontal="center" vertical="center" readingOrder="1"/>
      <protection locked="0"/>
    </xf>
    <xf numFmtId="167" fontId="18" fillId="0" borderId="3" xfId="14" applyNumberFormat="1" applyFont="1" applyFill="1" applyBorder="1" applyAlignment="1" applyProtection="1">
      <alignment horizontal="center" vertical="center"/>
    </xf>
    <xf numFmtId="169" fontId="18" fillId="0" borderId="0" xfId="14" applyNumberFormat="1" applyFont="1" applyFill="1" applyBorder="1" applyAlignment="1" applyProtection="1">
      <alignment horizontal="center" vertical="center" readingOrder="1"/>
      <protection locked="0"/>
    </xf>
    <xf numFmtId="169" fontId="18" fillId="0" borderId="2" xfId="14" applyNumberFormat="1" applyFont="1" applyFill="1" applyBorder="1" applyAlignment="1" applyProtection="1">
      <alignment horizontal="center" vertical="center"/>
      <protection locked="0"/>
    </xf>
    <xf numFmtId="178" fontId="4" fillId="2" borderId="2" xfId="14" applyNumberFormat="1" applyFont="1" applyFill="1" applyBorder="1" applyAlignment="1" applyProtection="1">
      <alignment horizontal="center" vertical="center"/>
    </xf>
    <xf numFmtId="1" fontId="4" fillId="2" borderId="2" xfId="14" applyNumberFormat="1" applyFont="1" applyFill="1" applyBorder="1" applyAlignment="1" applyProtection="1">
      <alignment horizontal="center" vertical="center"/>
    </xf>
    <xf numFmtId="169" fontId="18" fillId="0" borderId="0" xfId="14" applyNumberFormat="1" applyFont="1" applyFill="1" applyBorder="1" applyAlignment="1" applyProtection="1">
      <alignment horizontal="center" vertical="center"/>
      <protection locked="0"/>
    </xf>
    <xf numFmtId="169" fontId="18" fillId="0" borderId="3" xfId="14" applyNumberFormat="1" applyFont="1" applyFill="1" applyBorder="1" applyAlignment="1" applyProtection="1">
      <alignment horizontal="center" vertical="center"/>
      <protection locked="0"/>
    </xf>
    <xf numFmtId="175" fontId="4" fillId="2" borderId="2" xfId="14" applyNumberFormat="1" applyFont="1" applyFill="1" applyBorder="1" applyAlignment="1" applyProtection="1">
      <alignment horizontal="center" vertical="center"/>
    </xf>
    <xf numFmtId="169" fontId="18" fillId="0" borderId="5" xfId="14" applyNumberFormat="1" applyFont="1" applyFill="1" applyBorder="1" applyAlignment="1" applyProtection="1">
      <alignment horizontal="center" vertical="center"/>
      <protection locked="0"/>
    </xf>
    <xf numFmtId="169" fontId="18" fillId="0" borderId="2" xfId="14" applyNumberFormat="1" applyFont="1" applyFill="1" applyBorder="1" applyAlignment="1" applyProtection="1">
      <alignment horizontal="center" vertical="center"/>
      <protection locked="0"/>
    </xf>
    <xf numFmtId="178" fontId="4" fillId="2" borderId="2" xfId="14" applyNumberFormat="1" applyFont="1" applyFill="1" applyBorder="1" applyAlignment="1" applyProtection="1">
      <alignment horizontal="center" vertical="center"/>
    </xf>
    <xf numFmtId="1" fontId="4" fillId="2" borderId="2" xfId="14" applyNumberFormat="1" applyFont="1" applyFill="1" applyBorder="1" applyAlignment="1" applyProtection="1">
      <alignment horizontal="center" vertical="center"/>
    </xf>
    <xf numFmtId="169" fontId="18" fillId="0" borderId="0" xfId="14" applyNumberFormat="1" applyFont="1" applyFill="1" applyAlignment="1" applyProtection="1">
      <alignment horizontal="center" vertical="center"/>
      <protection locked="0"/>
    </xf>
    <xf numFmtId="169" fontId="27" fillId="0" borderId="0" xfId="14" applyNumberFormat="1" applyFont="1" applyFill="1" applyBorder="1" applyAlignment="1" applyProtection="1">
      <alignment horizontal="center" vertical="center"/>
    </xf>
    <xf numFmtId="169" fontId="18" fillId="0" borderId="2" xfId="14" applyNumberFormat="1" applyFont="1" applyFill="1" applyBorder="1" applyAlignment="1" applyProtection="1">
      <alignment horizontal="center" vertical="center" readingOrder="1"/>
      <protection locked="0"/>
    </xf>
    <xf numFmtId="175" fontId="4" fillId="2" borderId="2" xfId="14" applyNumberFormat="1" applyFont="1" applyFill="1" applyBorder="1" applyAlignment="1" applyProtection="1">
      <alignment horizontal="center" vertical="center"/>
    </xf>
    <xf numFmtId="187" fontId="18" fillId="0" borderId="0" xfId="47" applyNumberFormat="1" applyFont="1" applyFill="1" applyBorder="1" applyAlignment="1" applyProtection="1">
      <alignment horizontal="center" vertical="center" readingOrder="1"/>
      <protection locked="0"/>
    </xf>
    <xf numFmtId="49" fontId="12" fillId="0" borderId="3" xfId="3" applyNumberFormat="1" applyFont="1" applyFill="1" applyBorder="1" applyAlignment="1">
      <alignment horizontal="right" vertical="center" wrapText="1" readingOrder="2"/>
    </xf>
    <xf numFmtId="49" fontId="13" fillId="0" borderId="0" xfId="6" applyNumberFormat="1" applyFont="1" applyBorder="1" applyAlignment="1">
      <alignment horizontal="right" vertical="top" wrapText="1" readingOrder="2"/>
    </xf>
    <xf numFmtId="49" fontId="61" fillId="0" borderId="0" xfId="3" applyNumberFormat="1" applyFont="1" applyFill="1" applyAlignment="1">
      <alignment horizontal="right" vertical="center" readingOrder="2"/>
    </xf>
    <xf numFmtId="0" fontId="19" fillId="0" borderId="0" xfId="2" applyFont="1" applyFill="1" applyAlignment="1">
      <alignment horizontal="left" vertical="center"/>
    </xf>
    <xf numFmtId="0" fontId="27" fillId="0" borderId="3" xfId="0" applyFont="1" applyBorder="1" applyAlignment="1">
      <alignment horizontal="right" vertical="center" readingOrder="2"/>
    </xf>
    <xf numFmtId="49" fontId="27" fillId="0" borderId="0" xfId="0" applyNumberFormat="1" applyFont="1" applyBorder="1" applyAlignment="1">
      <alignment horizontal="right" vertical="top" readingOrder="2"/>
    </xf>
    <xf numFmtId="0" fontId="19" fillId="0" borderId="3" xfId="2" quotePrefix="1" applyFont="1" applyFill="1" applyBorder="1" applyAlignment="1">
      <alignment horizontal="left" vertical="center" readingOrder="1"/>
    </xf>
    <xf numFmtId="1" fontId="27" fillId="0" borderId="0" xfId="0" quotePrefix="1" applyNumberFormat="1" applyFont="1" applyBorder="1" applyAlignment="1">
      <alignment horizontal="left" vertical="top"/>
    </xf>
    <xf numFmtId="1" fontId="12" fillId="5" borderId="3" xfId="3" applyNumberFormat="1" applyFont="1" applyFill="1" applyBorder="1" applyAlignment="1">
      <alignment horizontal="right" vertical="center" readingOrder="2"/>
    </xf>
    <xf numFmtId="3" fontId="6" fillId="0" borderId="0" xfId="6" applyNumberFormat="1" applyFont="1" applyFill="1" applyBorder="1" applyAlignment="1">
      <alignment horizontal="center" vertical="center"/>
    </xf>
    <xf numFmtId="0" fontId="27" fillId="0" borderId="0" xfId="0" quotePrefix="1" applyFont="1" applyFill="1" applyBorder="1" applyAlignment="1">
      <alignment horizontal="left" vertical="center" readingOrder="1"/>
    </xf>
    <xf numFmtId="49" fontId="30" fillId="0" borderId="0" xfId="0" applyNumberFormat="1" applyFont="1" applyFill="1" applyBorder="1" applyAlignment="1">
      <alignment horizontal="right" vertical="center" readingOrder="2"/>
    </xf>
    <xf numFmtId="0" fontId="42" fillId="0" borderId="0" xfId="12" applyFont="1" applyAlignment="1" applyProtection="1">
      <alignment horizontal="right" vertical="center" wrapText="1"/>
    </xf>
    <xf numFmtId="0" fontId="39" fillId="0" borderId="0" xfId="0" applyFont="1" applyAlignment="1">
      <alignment horizontal="center" vertical="center"/>
    </xf>
    <xf numFmtId="0" fontId="39" fillId="0" borderId="0" xfId="0" applyFont="1" applyAlignment="1">
      <alignment horizontal="center" vertical="center" wrapText="1" readingOrder="2"/>
    </xf>
    <xf numFmtId="0" fontId="42" fillId="0" borderId="0" xfId="12" applyFont="1" applyAlignment="1" applyProtection="1">
      <alignment horizontal="left" vertical="center" wrapText="1"/>
    </xf>
    <xf numFmtId="0" fontId="39" fillId="0" borderId="0" xfId="0" applyFont="1" applyAlignment="1">
      <alignment horizontal="center" vertical="center" wrapText="1" readingOrder="1"/>
    </xf>
    <xf numFmtId="0" fontId="43" fillId="0" borderId="0" xfId="0" applyFont="1" applyAlignment="1">
      <alignment horizontal="justify" vertical="top" wrapText="1" readingOrder="2"/>
    </xf>
    <xf numFmtId="0" fontId="44" fillId="0" borderId="0" xfId="0" applyFont="1" applyAlignment="1">
      <alignment horizontal="justify" vertical="top" wrapText="1" readingOrder="1"/>
    </xf>
    <xf numFmtId="0" fontId="30" fillId="0" borderId="3" xfId="0" applyFont="1" applyBorder="1" applyAlignment="1">
      <alignment horizontal="right" vertical="top" wrapText="1" readingOrder="2"/>
    </xf>
    <xf numFmtId="0" fontId="10" fillId="0" borderId="3" xfId="0" applyFont="1" applyFill="1" applyBorder="1" applyAlignment="1">
      <alignment horizontal="right" vertical="top" wrapText="1" readingOrder="2"/>
    </xf>
    <xf numFmtId="0" fontId="30" fillId="0" borderId="0" xfId="0" applyFont="1" applyAlignment="1">
      <alignment horizontal="right" vertical="center" wrapText="1" readingOrder="2"/>
    </xf>
    <xf numFmtId="0" fontId="11" fillId="0" borderId="0" xfId="0" applyFont="1" applyAlignment="1">
      <alignment vertical="center" wrapText="1"/>
    </xf>
    <xf numFmtId="0" fontId="2" fillId="0" borderId="0" xfId="6" quotePrefix="1" applyFont="1" applyBorder="1" applyAlignment="1">
      <alignment horizontal="left" vertical="center" wrapText="1"/>
    </xf>
    <xf numFmtId="0" fontId="23" fillId="0" borderId="0" xfId="6" applyAlignment="1">
      <alignment vertical="center" wrapText="1"/>
    </xf>
    <xf numFmtId="49" fontId="2" fillId="0" borderId="0" xfId="6" applyNumberFormat="1" applyFont="1" applyBorder="1" applyAlignment="1">
      <alignment horizontal="right" vertical="center" wrapText="1" readingOrder="2"/>
    </xf>
    <xf numFmtId="49" fontId="2" fillId="0" borderId="0" xfId="6" quotePrefix="1" applyNumberFormat="1" applyFont="1" applyBorder="1" applyAlignment="1">
      <alignment horizontal="right" vertical="center" wrapText="1" readingOrder="2"/>
    </xf>
    <xf numFmtId="49" fontId="12" fillId="0" borderId="0" xfId="6" applyNumberFormat="1" applyFont="1" applyFill="1" applyAlignment="1">
      <alignment horizontal="right" vertical="center" wrapText="1" readingOrder="2"/>
    </xf>
    <xf numFmtId="49" fontId="12" fillId="0" borderId="0" xfId="6" quotePrefix="1" applyNumberFormat="1" applyFont="1" applyAlignment="1">
      <alignment horizontal="right" vertical="center" wrapText="1" readingOrder="2"/>
    </xf>
    <xf numFmtId="3" fontId="6" fillId="0" borderId="0" xfId="0" applyNumberFormat="1" applyFont="1" applyFill="1" applyBorder="1" applyAlignment="1">
      <alignment horizontal="center" vertical="center"/>
    </xf>
    <xf numFmtId="0" fontId="30" fillId="0" borderId="0" xfId="0" applyFont="1" applyFill="1" applyAlignment="1">
      <alignment horizontal="right" readingOrder="2"/>
    </xf>
    <xf numFmtId="175" fontId="5" fillId="2" borderId="2" xfId="0" quotePrefix="1" applyNumberFormat="1" applyFont="1" applyFill="1" applyBorder="1" applyAlignment="1">
      <alignment horizontal="center" vertical="center" readingOrder="1"/>
    </xf>
    <xf numFmtId="0" fontId="2" fillId="0" borderId="3" xfId="2" quotePrefix="1" applyFont="1" applyFill="1" applyBorder="1" applyAlignment="1">
      <alignment horizontal="left" vertical="center"/>
    </xf>
    <xf numFmtId="169" fontId="6" fillId="0" borderId="0" xfId="6"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75" fontId="4" fillId="2" borderId="2" xfId="0" applyNumberFormat="1" applyFont="1" applyFill="1" applyBorder="1" applyAlignment="1">
      <alignment horizontal="center" vertical="center"/>
    </xf>
  </cellXfs>
  <cellStyles count="72">
    <cellStyle name="Comma" xfId="13" builtinId="3"/>
    <cellStyle name="Comma [0] 2" xfId="4"/>
    <cellStyle name="Comma [0] 3" xfId="16"/>
    <cellStyle name="Comma [0] 4" xfId="54"/>
    <cellStyle name="Comma 10" xfId="22"/>
    <cellStyle name="Comma 11" xfId="28"/>
    <cellStyle name="Comma 12" xfId="26"/>
    <cellStyle name="Comma 13" xfId="27"/>
    <cellStyle name="Comma 14" xfId="20"/>
    <cellStyle name="Comma 15" xfId="21"/>
    <cellStyle name="Comma 16" xfId="29"/>
    <cellStyle name="Comma 17" xfId="30"/>
    <cellStyle name="Comma 18" xfId="31"/>
    <cellStyle name="Comma 19" xfId="33"/>
    <cellStyle name="Comma 2" xfId="5"/>
    <cellStyle name="Comma 20" xfId="34"/>
    <cellStyle name="Comma 21" xfId="35"/>
    <cellStyle name="Comma 22" xfId="32"/>
    <cellStyle name="Comma 23" xfId="37"/>
    <cellStyle name="Comma 24" xfId="38"/>
    <cellStyle name="Comma 25" xfId="39"/>
    <cellStyle name="Comma 26" xfId="40"/>
    <cellStyle name="Comma 27" xfId="41"/>
    <cellStyle name="Comma 28" xfId="42"/>
    <cellStyle name="Comma 29" xfId="43"/>
    <cellStyle name="Comma 3" xfId="11"/>
    <cellStyle name="Comma 30" xfId="44"/>
    <cellStyle name="Comma 31" xfId="45"/>
    <cellStyle name="Comma 32" xfId="47"/>
    <cellStyle name="Comma 33" xfId="46"/>
    <cellStyle name="Comma 34" xfId="49"/>
    <cellStyle name="Comma 35" xfId="48"/>
    <cellStyle name="Comma 36" xfId="53"/>
    <cellStyle name="Comma 37" xfId="52"/>
    <cellStyle name="Comma 38" xfId="56"/>
    <cellStyle name="Comma 39" xfId="57"/>
    <cellStyle name="Comma 4" xfId="15"/>
    <cellStyle name="Comma 40" xfId="59"/>
    <cellStyle name="Comma 41" xfId="60"/>
    <cellStyle name="Comma 42" xfId="55"/>
    <cellStyle name="Comma 43" xfId="61"/>
    <cellStyle name="Comma 44" xfId="62"/>
    <cellStyle name="Comma 45" xfId="63"/>
    <cellStyle name="Comma 46" xfId="65"/>
    <cellStyle name="Comma 47" xfId="64"/>
    <cellStyle name="Comma 48" xfId="67"/>
    <cellStyle name="Comma 49" xfId="66"/>
    <cellStyle name="Comma 5" xfId="17"/>
    <cellStyle name="Comma 50" xfId="69"/>
    <cellStyle name="Comma 51" xfId="68"/>
    <cellStyle name="Comma 52" xfId="70"/>
    <cellStyle name="Comma 53" xfId="71"/>
    <cellStyle name="Comma 6" xfId="18"/>
    <cellStyle name="Comma 7" xfId="23"/>
    <cellStyle name="Comma 8" xfId="24"/>
    <cellStyle name="Comma 9" xfId="25"/>
    <cellStyle name="Hyperlink" xfId="12" builtinId="8"/>
    <cellStyle name="Motif" xfId="36"/>
    <cellStyle name="MS_Arabic" xfId="3"/>
    <cellStyle name="MS_Arabic 2" xfId="7"/>
    <cellStyle name="MS_Latin" xfId="2"/>
    <cellStyle name="MS_Latin 2" xfId="8"/>
    <cellStyle name="Normal" xfId="0" builtinId="0"/>
    <cellStyle name="Normal 2" xfId="1"/>
    <cellStyle name="Normal 3" xfId="6"/>
    <cellStyle name="Normal 4" xfId="14"/>
    <cellStyle name="Normal 5" xfId="50"/>
    <cellStyle name="Normal 6" xfId="58"/>
    <cellStyle name="Normal 9" xfId="51"/>
    <cellStyle name="Percent 2" xfId="9"/>
    <cellStyle name="Percent 3" xfId="10"/>
    <cellStyle name="Percent 4"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theme" Target="theme/theme1.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BSTRACT\ABS_17\P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_S_C_W_A_Share\_UNHouse\Wassim\NA\ch_2%20country%20tables%20(layal)\F_bah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user/Desktop/NA%20Bulletin%20%2331/ch_2%20country%20tables%20(layal)/F_bah_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egy_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leb_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NA&amp;ESI/Statistics/NAT_FIN/NATACC02/Chap0_02/Final02/F_leb_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E_S_C_W_A_Share\_UNHouse\Wassim\NA\ch_2%20country%20tables%20(layal)\F_leb_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user/Desktop/NA%20Bulletin%20%2331/ch_2%20country%20tables%20(layal)/F_leb_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y%20Documents/National%20Accounts%20Studies_Final%20Tables/NA%20Studies_Ch%202/F_leb_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Ira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Teams\NATIONAL%20ACCOUNTS%20Team\National%20Accounts%20Bulletins\NA%20Bulletin%20%23%2033\ch_2%20country%20tables\Liby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STRACT/ABS_17/P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BSTRACT\ABS_17\Y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STRACT/ABS_17/YE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bah_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F_irq_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ams/NATIONAL%20ACCOUNTS%20Team/National%20Accounts%20Bulletins/NA%20Bulletin%20%23%2031/ch_2%20country%20tables%20(layal)/Bahra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user/LOCALS~1/Temp/Sudan%20Questionnaire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NA&amp;ESI/Statistics/NAT_FIN/NATACC02/Chap0_02/Final02/F_bah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1</v>
          </cell>
        </row>
        <row r="2">
          <cell r="B2" t="str">
            <v>Gross domestic product and expenditure - at current prices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13968</v>
          </cell>
          <cell r="D6">
            <v>14948</v>
          </cell>
          <cell r="E6">
            <v>15767</v>
          </cell>
          <cell r="F6">
            <v>22473</v>
          </cell>
          <cell r="G6">
            <v>26706</v>
          </cell>
          <cell r="H6">
            <v>31350</v>
          </cell>
          <cell r="I6">
            <v>37400</v>
          </cell>
          <cell r="J6">
            <v>42300</v>
          </cell>
          <cell r="K6">
            <v>46100</v>
          </cell>
          <cell r="L6">
            <v>55900</v>
          </cell>
          <cell r="M6">
            <v>63500</v>
          </cell>
          <cell r="N6">
            <v>72000</v>
          </cell>
          <cell r="O6">
            <v>79220</v>
          </cell>
          <cell r="P6">
            <v>86121</v>
          </cell>
          <cell r="Q6">
            <v>96347</v>
          </cell>
          <cell r="R6">
            <v>106759</v>
          </cell>
          <cell r="S6">
            <v>117576</v>
          </cell>
          <cell r="T6" t="str">
            <v>تعويضات العاملين</v>
          </cell>
        </row>
        <row r="7">
          <cell r="B7" t="str">
            <v>Operating surplus</v>
          </cell>
          <cell r="C7">
            <v>16718</v>
          </cell>
          <cell r="D7">
            <v>19483</v>
          </cell>
          <cell r="E7">
            <v>31507</v>
          </cell>
          <cell r="F7">
            <v>47626</v>
          </cell>
          <cell r="G7">
            <v>61026</v>
          </cell>
          <cell r="H7">
            <v>72940</v>
          </cell>
          <cell r="I7">
            <v>88138</v>
          </cell>
          <cell r="J7">
            <v>97700</v>
          </cell>
          <cell r="K7">
            <v>109750</v>
          </cell>
          <cell r="L7">
            <v>126980</v>
          </cell>
          <cell r="M7">
            <v>141440</v>
          </cell>
          <cell r="N7">
            <v>156800</v>
          </cell>
          <cell r="O7">
            <v>162025</v>
          </cell>
          <cell r="P7">
            <v>169309</v>
          </cell>
          <cell r="Q7">
            <v>186666</v>
          </cell>
          <cell r="R7">
            <v>199314</v>
          </cell>
          <cell r="S7">
            <v>213903</v>
          </cell>
          <cell r="T7" t="str">
            <v>فائض التشغيل</v>
          </cell>
        </row>
        <row r="8">
          <cell r="B8" t="str">
            <v>Consumption of fixed capital</v>
          </cell>
          <cell r="C8">
            <v>1368</v>
          </cell>
          <cell r="D8">
            <v>1529</v>
          </cell>
          <cell r="E8">
            <v>2061</v>
          </cell>
          <cell r="F8">
            <v>3071</v>
          </cell>
          <cell r="G8">
            <v>3843</v>
          </cell>
          <cell r="H8">
            <v>4450</v>
          </cell>
          <cell r="I8">
            <v>5562</v>
          </cell>
          <cell r="J8">
            <v>6200</v>
          </cell>
          <cell r="K8">
            <v>7150</v>
          </cell>
          <cell r="L8">
            <v>8120</v>
          </cell>
          <cell r="M8">
            <v>9300</v>
          </cell>
          <cell r="N8">
            <v>10700</v>
          </cell>
          <cell r="O8">
            <v>11845</v>
          </cell>
          <cell r="P8">
            <v>12971</v>
          </cell>
          <cell r="Q8">
            <v>14610</v>
          </cell>
          <cell r="R8">
            <v>16293</v>
          </cell>
          <cell r="S8">
            <v>18032</v>
          </cell>
          <cell r="T8" t="str">
            <v>اهتلاك رأس المال الثابت</v>
          </cell>
        </row>
        <row r="9">
          <cell r="B9" t="str">
            <v>Indirect taxes  (2)</v>
          </cell>
          <cell r="C9">
            <v>2157</v>
          </cell>
          <cell r="D9">
            <v>2261</v>
          </cell>
          <cell r="E9">
            <v>2200</v>
          </cell>
          <cell r="F9">
            <v>3600</v>
          </cell>
          <cell r="G9">
            <v>4500</v>
          </cell>
          <cell r="H9">
            <v>2500</v>
          </cell>
          <cell r="I9">
            <v>8000</v>
          </cell>
          <cell r="J9">
            <v>11100</v>
          </cell>
          <cell r="K9">
            <v>12000</v>
          </cell>
          <cell r="L9">
            <v>13000</v>
          </cell>
          <cell r="M9">
            <v>15230</v>
          </cell>
          <cell r="N9">
            <v>16800</v>
          </cell>
          <cell r="O9">
            <v>26910</v>
          </cell>
          <cell r="P9">
            <v>33599</v>
          </cell>
          <cell r="Q9">
            <v>37597</v>
          </cell>
          <cell r="R9">
            <v>46376</v>
          </cell>
          <cell r="S9">
            <v>54261</v>
          </cell>
          <cell r="T9" t="str">
            <v>الضرائب غير المباشرة  (2)</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34211</v>
          </cell>
          <cell r="D11">
            <v>38221</v>
          </cell>
          <cell r="E11">
            <v>51535</v>
          </cell>
          <cell r="F11">
            <v>76770</v>
          </cell>
          <cell r="G11">
            <v>96075</v>
          </cell>
          <cell r="H11">
            <v>111240</v>
          </cell>
          <cell r="I11">
            <v>139100</v>
          </cell>
          <cell r="J11">
            <v>157300</v>
          </cell>
          <cell r="K11">
            <v>175000</v>
          </cell>
          <cell r="L11">
            <v>204000</v>
          </cell>
          <cell r="M11">
            <v>229470</v>
          </cell>
          <cell r="N11">
            <v>256300</v>
          </cell>
          <cell r="O11">
            <v>280000</v>
          </cell>
          <cell r="P11">
            <v>302000</v>
          </cell>
          <cell r="Q11">
            <v>335220</v>
          </cell>
          <cell r="R11">
            <v>368742</v>
          </cell>
          <cell r="S11">
            <v>403772</v>
          </cell>
          <cell r="T11" t="str">
            <v>الناتج المحلي الاجمالي</v>
          </cell>
        </row>
        <row r="12">
          <cell r="B12" t="str">
            <v>Government final consumption expenditure</v>
          </cell>
          <cell r="C12">
            <v>5712</v>
          </cell>
          <cell r="D12">
            <v>6113</v>
          </cell>
          <cell r="E12">
            <v>7350</v>
          </cell>
          <cell r="F12">
            <v>9700</v>
          </cell>
          <cell r="G12">
            <v>10850</v>
          </cell>
          <cell r="H12">
            <v>12450</v>
          </cell>
          <cell r="I12">
            <v>14500</v>
          </cell>
          <cell r="J12">
            <v>16000</v>
          </cell>
          <cell r="K12">
            <v>18000</v>
          </cell>
          <cell r="L12">
            <v>21500</v>
          </cell>
          <cell r="M12">
            <v>23800</v>
          </cell>
          <cell r="N12">
            <v>26100</v>
          </cell>
          <cell r="O12">
            <v>28000</v>
          </cell>
          <cell r="P12">
            <v>31000</v>
          </cell>
          <cell r="Q12">
            <v>33657</v>
          </cell>
          <cell r="R12">
            <v>36211</v>
          </cell>
          <cell r="S12">
            <v>39680</v>
          </cell>
          <cell r="T12" t="str">
            <v>الانفاق الاستهلاكي النهائي للحكومة</v>
          </cell>
        </row>
        <row r="13">
          <cell r="B13" t="str">
            <v>Private final consumption expenditure</v>
          </cell>
          <cell r="C13">
            <v>24433</v>
          </cell>
          <cell r="D13">
            <v>27267</v>
          </cell>
          <cell r="E13">
            <v>35900</v>
          </cell>
          <cell r="F13">
            <v>54100</v>
          </cell>
          <cell r="G13">
            <v>68955</v>
          </cell>
          <cell r="H13">
            <v>80900</v>
          </cell>
          <cell r="I13">
            <v>101000</v>
          </cell>
          <cell r="J13">
            <v>115000</v>
          </cell>
          <cell r="K13">
            <v>130500</v>
          </cell>
          <cell r="L13">
            <v>151900</v>
          </cell>
          <cell r="M13">
            <v>176540</v>
          </cell>
          <cell r="N13">
            <v>192700</v>
          </cell>
          <cell r="O13">
            <v>208000</v>
          </cell>
          <cell r="P13">
            <v>224000</v>
          </cell>
          <cell r="Q13">
            <v>247665</v>
          </cell>
          <cell r="R13">
            <v>271845</v>
          </cell>
          <cell r="S13">
            <v>296868</v>
          </cell>
          <cell r="T13" t="str">
            <v>الانفاق الاستهلاكي النهائي الخاص</v>
          </cell>
        </row>
        <row r="14">
          <cell r="B14" t="str">
            <v>Increase in stocks  (3)</v>
          </cell>
          <cell r="C14">
            <v>0</v>
          </cell>
          <cell r="D14">
            <v>0</v>
          </cell>
          <cell r="E14">
            <v>0</v>
          </cell>
          <cell r="F14">
            <v>0</v>
          </cell>
          <cell r="G14">
            <v>0</v>
          </cell>
          <cell r="H14">
            <v>0</v>
          </cell>
          <cell r="I14">
            <v>1000</v>
          </cell>
          <cell r="J14">
            <v>5500</v>
          </cell>
          <cell r="K14">
            <v>6600</v>
          </cell>
          <cell r="L14">
            <v>7800</v>
          </cell>
          <cell r="M14">
            <v>5640</v>
          </cell>
          <cell r="N14">
            <v>4400</v>
          </cell>
          <cell r="O14">
            <v>7000</v>
          </cell>
          <cell r="P14">
            <v>12000</v>
          </cell>
          <cell r="Q14">
            <v>13485</v>
          </cell>
          <cell r="R14">
            <v>17207</v>
          </cell>
          <cell r="S14">
            <v>19443</v>
          </cell>
          <cell r="T14" t="str">
            <v>التغير  فى المخزون (3)  </v>
          </cell>
        </row>
        <row r="15">
          <cell r="B15" t="str">
            <v xml:space="preserve">Gross fixed capital formation </v>
          </cell>
          <cell r="C15">
            <v>7472</v>
          </cell>
          <cell r="D15">
            <v>8142</v>
          </cell>
          <cell r="E15">
            <v>13485</v>
          </cell>
          <cell r="F15">
            <v>23970</v>
          </cell>
          <cell r="G15">
            <v>28270</v>
          </cell>
          <cell r="H15">
            <v>26690</v>
          </cell>
          <cell r="I15">
            <v>26500</v>
          </cell>
          <cell r="J15">
            <v>25500</v>
          </cell>
          <cell r="K15">
            <v>29000</v>
          </cell>
          <cell r="L15">
            <v>33100</v>
          </cell>
          <cell r="M15">
            <v>36760</v>
          </cell>
          <cell r="N15">
            <v>45200</v>
          </cell>
          <cell r="O15">
            <v>55000</v>
          </cell>
          <cell r="P15">
            <v>60000</v>
          </cell>
          <cell r="Q15">
            <v>68355</v>
          </cell>
          <cell r="R15">
            <v>73486</v>
          </cell>
          <cell r="S15">
            <v>80564</v>
          </cell>
          <cell r="T15" t="str">
            <v>التكوين الرأسمالي الثابت الاجمالي  </v>
          </cell>
        </row>
        <row r="16">
          <cell r="B16" t="str">
            <v xml:space="preserve">Exports of goods and services </v>
          </cell>
          <cell r="C16">
            <v>6598</v>
          </cell>
          <cell r="D16">
            <v>6034</v>
          </cell>
          <cell r="E16">
            <v>6500</v>
          </cell>
          <cell r="F16">
            <v>13800</v>
          </cell>
          <cell r="G16">
            <v>19400</v>
          </cell>
          <cell r="H16">
            <v>31000</v>
          </cell>
          <cell r="I16">
            <v>40400</v>
          </cell>
          <cell r="J16">
            <v>43500</v>
          </cell>
          <cell r="K16">
            <v>40100</v>
          </cell>
          <cell r="L16">
            <v>45800</v>
          </cell>
          <cell r="M16">
            <v>46300</v>
          </cell>
          <cell r="N16">
            <v>51700</v>
          </cell>
          <cell r="O16">
            <v>47000</v>
          </cell>
          <cell r="P16">
            <v>49000</v>
          </cell>
          <cell r="Q16">
            <v>50994</v>
          </cell>
          <cell r="R16">
            <v>52293</v>
          </cell>
          <cell r="S16">
            <v>53823</v>
          </cell>
          <cell r="T16" t="str">
            <v>الصادرات من السلع والخدمات</v>
          </cell>
        </row>
        <row r="17">
          <cell r="B17" t="str">
            <v>Less : imports of goods and services</v>
          </cell>
          <cell r="C17">
            <v>10004</v>
          </cell>
          <cell r="D17">
            <v>9335</v>
          </cell>
          <cell r="E17">
            <v>11700</v>
          </cell>
          <cell r="F17">
            <v>24800</v>
          </cell>
          <cell r="G17">
            <v>31400</v>
          </cell>
          <cell r="H17">
            <v>39800</v>
          </cell>
          <cell r="I17">
            <v>44300</v>
          </cell>
          <cell r="J17">
            <v>48200</v>
          </cell>
          <cell r="K17">
            <v>49200</v>
          </cell>
          <cell r="L17">
            <v>56100</v>
          </cell>
          <cell r="M17">
            <v>59570</v>
          </cell>
          <cell r="N17">
            <v>63800</v>
          </cell>
          <cell r="O17">
            <v>65000</v>
          </cell>
          <cell r="P17">
            <v>74000</v>
          </cell>
          <cell r="Q17">
            <v>78936</v>
          </cell>
          <cell r="R17">
            <v>82300</v>
          </cell>
          <cell r="S17">
            <v>86606</v>
          </cell>
          <cell r="T17" t="str">
            <v>ناقصا: الواردات من السلع والخدمات</v>
          </cell>
        </row>
        <row r="18">
          <cell r="B18" t="str">
            <v>Expenditure on GDP</v>
          </cell>
          <cell r="C18">
            <v>34211</v>
          </cell>
          <cell r="D18">
            <v>38221</v>
          </cell>
          <cell r="E18">
            <v>51535</v>
          </cell>
          <cell r="F18">
            <v>76770</v>
          </cell>
          <cell r="G18">
            <v>96075</v>
          </cell>
          <cell r="H18">
            <v>111240</v>
          </cell>
          <cell r="I18">
            <v>139100</v>
          </cell>
          <cell r="J18">
            <v>157300</v>
          </cell>
          <cell r="K18">
            <v>175000</v>
          </cell>
          <cell r="L18">
            <v>204000</v>
          </cell>
          <cell r="M18">
            <v>229470</v>
          </cell>
          <cell r="N18">
            <v>256300</v>
          </cell>
          <cell r="O18">
            <v>280000</v>
          </cell>
          <cell r="P18">
            <v>302000</v>
          </cell>
          <cell r="Q18">
            <v>335220</v>
          </cell>
          <cell r="R18">
            <v>368742</v>
          </cell>
          <cell r="S18">
            <v>403772</v>
          </cell>
          <cell r="T18" t="str">
            <v>الانفاق على الناتج المحلي الاجمالي</v>
          </cell>
        </row>
        <row r="19">
          <cell r="B19" t="str">
            <v xml:space="preserve">*  ESCWA estimates. </v>
          </cell>
          <cell r="T19" t="str">
            <v xml:space="preserve">*  تقديرات الأسكوا.  </v>
          </cell>
        </row>
        <row r="20">
          <cell r="B20" t="str">
            <v>(1) Fiscal year ending June of year stated.</v>
          </cell>
          <cell r="T20" t="str">
            <v>(1) السنة المالية تنتهي في حزيران السنة المذكورة.</v>
          </cell>
        </row>
        <row r="21">
          <cell r="B21" t="str">
            <v>(2) Net  Indirect taxes  .(3) Includes error and omission.</v>
          </cell>
          <cell r="T21" t="str">
            <v xml:space="preserve">(2)  صافي الضرائب غير المباشرة. (3) يتضمن السهو و الخطأ.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Egypt</v>
          </cell>
          <cell r="T31" t="str">
            <v>مصر</v>
          </cell>
        </row>
        <row r="32">
          <cell r="B32" t="str">
            <v>Mn. Pound</v>
          </cell>
          <cell r="T32" t="str">
            <v>مليون جنيه</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13968</v>
          </cell>
          <cell r="D34">
            <v>14948</v>
          </cell>
          <cell r="E34">
            <v>15767</v>
          </cell>
          <cell r="F34">
            <v>22473</v>
          </cell>
          <cell r="G34">
            <v>26706</v>
          </cell>
          <cell r="H34">
            <v>31350</v>
          </cell>
          <cell r="I34">
            <v>37400</v>
          </cell>
          <cell r="J34">
            <v>42300</v>
          </cell>
          <cell r="K34">
            <v>46100</v>
          </cell>
          <cell r="L34">
            <v>55900</v>
          </cell>
          <cell r="M34">
            <v>63500</v>
          </cell>
          <cell r="N34">
            <v>72000</v>
          </cell>
          <cell r="O34">
            <v>79220</v>
          </cell>
          <cell r="P34">
            <v>86121</v>
          </cell>
          <cell r="Q34">
            <v>96347</v>
          </cell>
          <cell r="R34">
            <v>106759</v>
          </cell>
          <cell r="S34">
            <v>117576</v>
          </cell>
          <cell r="T34" t="str">
            <v>تعويضات العاملين</v>
          </cell>
        </row>
        <row r="35">
          <cell r="B35" t="str">
            <v>Compensation of employees from the rest of the world (net)</v>
          </cell>
          <cell r="C35">
            <v>6800</v>
          </cell>
          <cell r="D35">
            <v>7000</v>
          </cell>
          <cell r="E35">
            <v>7200</v>
          </cell>
          <cell r="F35">
            <v>9196</v>
          </cell>
          <cell r="G35">
            <v>9764</v>
          </cell>
          <cell r="H35">
            <v>12204</v>
          </cell>
          <cell r="I35">
            <v>11873</v>
          </cell>
          <cell r="J35">
            <v>19208</v>
          </cell>
          <cell r="K35">
            <v>10481</v>
          </cell>
          <cell r="L35">
            <v>11109</v>
          </cell>
          <cell r="M35">
            <v>9478</v>
          </cell>
          <cell r="N35">
            <v>11050.8</v>
          </cell>
          <cell r="O35">
            <v>11950.6</v>
          </cell>
          <cell r="P35">
            <v>12930</v>
          </cell>
          <cell r="Q35">
            <v>15477</v>
          </cell>
          <cell r="R35">
            <v>15953</v>
          </cell>
          <cell r="S35">
            <v>16352</v>
          </cell>
          <cell r="T35" t="str">
            <v>صافي تعويضات العاملين من العالم الخارجي</v>
          </cell>
        </row>
        <row r="36">
          <cell r="B36" t="str">
            <v>Operating surplus</v>
          </cell>
          <cell r="C36">
            <v>16718</v>
          </cell>
          <cell r="D36">
            <v>19483</v>
          </cell>
          <cell r="E36">
            <v>31507</v>
          </cell>
          <cell r="F36">
            <v>47626</v>
          </cell>
          <cell r="G36">
            <v>61026</v>
          </cell>
          <cell r="H36">
            <v>72940</v>
          </cell>
          <cell r="I36">
            <v>88138</v>
          </cell>
          <cell r="J36">
            <v>97700</v>
          </cell>
          <cell r="K36">
            <v>109750</v>
          </cell>
          <cell r="L36">
            <v>126980</v>
          </cell>
          <cell r="M36">
            <v>141440</v>
          </cell>
          <cell r="N36">
            <v>156800</v>
          </cell>
          <cell r="O36">
            <v>162025</v>
          </cell>
          <cell r="P36">
            <v>169309</v>
          </cell>
          <cell r="Q36">
            <v>186666</v>
          </cell>
          <cell r="R36">
            <v>199314</v>
          </cell>
          <cell r="S36">
            <v>213903</v>
          </cell>
          <cell r="T36" t="str">
            <v>فائض التشغيل</v>
          </cell>
        </row>
        <row r="37">
          <cell r="B37" t="str">
            <v>Property and entrepreneurial income from the rest of the world (net)</v>
          </cell>
          <cell r="C37">
            <v>0</v>
          </cell>
          <cell r="D37">
            <v>0</v>
          </cell>
          <cell r="E37">
            <v>0</v>
          </cell>
          <cell r="F37">
            <v>0</v>
          </cell>
          <cell r="G37">
            <v>0</v>
          </cell>
          <cell r="H37">
            <v>0</v>
          </cell>
          <cell r="I37">
            <v>-3659</v>
          </cell>
          <cell r="J37">
            <v>-5259</v>
          </cell>
          <cell r="K37">
            <v>-3169</v>
          </cell>
          <cell r="L37">
            <v>477</v>
          </cell>
          <cell r="M37">
            <v>1825</v>
          </cell>
          <cell r="N37">
            <v>3282.3999999999996</v>
          </cell>
          <cell r="O37">
            <v>3868.2</v>
          </cell>
          <cell r="P37">
            <v>3992</v>
          </cell>
          <cell r="Q37">
            <v>4534</v>
          </cell>
          <cell r="R37">
            <v>3825</v>
          </cell>
          <cell r="S37">
            <v>3653</v>
          </cell>
          <cell r="T37" t="str">
            <v>صافي دخل الملكية وعائد التنظيم من العالم الخارجي</v>
          </cell>
        </row>
        <row r="38">
          <cell r="B38" t="str">
            <v>Indirect taxes  (1)</v>
          </cell>
          <cell r="C38">
            <v>2157</v>
          </cell>
          <cell r="D38">
            <v>2261</v>
          </cell>
          <cell r="E38">
            <v>2200</v>
          </cell>
          <cell r="F38">
            <v>3600</v>
          </cell>
          <cell r="G38">
            <v>4500</v>
          </cell>
          <cell r="H38">
            <v>2500</v>
          </cell>
          <cell r="I38">
            <v>8000</v>
          </cell>
          <cell r="J38">
            <v>11100</v>
          </cell>
          <cell r="K38">
            <v>12000</v>
          </cell>
          <cell r="L38">
            <v>13000</v>
          </cell>
          <cell r="M38">
            <v>15230</v>
          </cell>
          <cell r="N38">
            <v>16800</v>
          </cell>
          <cell r="O38">
            <v>26910</v>
          </cell>
          <cell r="P38">
            <v>33599</v>
          </cell>
          <cell r="Q38">
            <v>37597</v>
          </cell>
          <cell r="R38">
            <v>46376</v>
          </cell>
          <cell r="S38">
            <v>54261</v>
          </cell>
          <cell r="T38" t="str">
            <v>الضرائب غير المباشرة  (1)</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 xml:space="preserve">Other current transfers from the rest of the world (net) </v>
          </cell>
          <cell r="C40">
            <v>-3829</v>
          </cell>
          <cell r="D40">
            <v>-4139</v>
          </cell>
          <cell r="E40">
            <v>-2450</v>
          </cell>
          <cell r="F40">
            <v>0</v>
          </cell>
          <cell r="G40">
            <v>0</v>
          </cell>
          <cell r="H40">
            <v>0</v>
          </cell>
          <cell r="I40">
            <v>4273</v>
          </cell>
          <cell r="J40">
            <v>5363</v>
          </cell>
          <cell r="K40">
            <v>3295</v>
          </cell>
          <cell r="L40">
            <v>3552</v>
          </cell>
          <cell r="M40">
            <v>3553</v>
          </cell>
          <cell r="N40">
            <v>3019.5</v>
          </cell>
          <cell r="O40">
            <v>3004.7</v>
          </cell>
          <cell r="P40">
            <v>3232</v>
          </cell>
          <cell r="Q40">
            <v>3785</v>
          </cell>
          <cell r="R40">
            <v>3941</v>
          </cell>
          <cell r="S40">
            <v>4153</v>
          </cell>
          <cell r="T40" t="str">
            <v xml:space="preserve">صافي التحويلات  الجارية الأخرى من العالم الخارجي  </v>
          </cell>
        </row>
        <row r="41">
          <cell r="B41" t="str">
            <v>Disposable income  (2)</v>
          </cell>
          <cell r="C41">
            <v>35814</v>
          </cell>
          <cell r="D41">
            <v>39553</v>
          </cell>
          <cell r="E41">
            <v>54224</v>
          </cell>
          <cell r="F41">
            <v>82895</v>
          </cell>
          <cell r="G41">
            <v>101996</v>
          </cell>
          <cell r="H41">
            <v>118994</v>
          </cell>
          <cell r="I41">
            <v>146025</v>
          </cell>
          <cell r="J41">
            <v>170412</v>
          </cell>
          <cell r="K41">
            <v>178457</v>
          </cell>
          <cell r="L41">
            <v>211018</v>
          </cell>
          <cell r="M41">
            <v>235026</v>
          </cell>
          <cell r="N41">
            <v>262952.69999999995</v>
          </cell>
          <cell r="O41">
            <v>286978.50000000006</v>
          </cell>
          <cell r="P41">
            <v>309183</v>
          </cell>
          <cell r="Q41">
            <v>344406</v>
          </cell>
          <cell r="R41">
            <v>376168</v>
          </cell>
          <cell r="S41">
            <v>409898</v>
          </cell>
          <cell r="T41" t="str">
            <v>الدخل المتاح   (2)</v>
          </cell>
        </row>
        <row r="42">
          <cell r="B42" t="str">
            <v>Government final consumption expenditure</v>
          </cell>
          <cell r="C42">
            <v>5712</v>
          </cell>
          <cell r="D42">
            <v>6113</v>
          </cell>
          <cell r="E42">
            <v>7350</v>
          </cell>
          <cell r="F42">
            <v>9700</v>
          </cell>
          <cell r="G42">
            <v>10850</v>
          </cell>
          <cell r="H42">
            <v>12450</v>
          </cell>
          <cell r="I42">
            <v>14500</v>
          </cell>
          <cell r="J42">
            <v>16000</v>
          </cell>
          <cell r="K42">
            <v>18000</v>
          </cell>
          <cell r="L42">
            <v>21500</v>
          </cell>
          <cell r="M42">
            <v>23800</v>
          </cell>
          <cell r="N42">
            <v>26100</v>
          </cell>
          <cell r="O42">
            <v>28000</v>
          </cell>
          <cell r="P42">
            <v>31000</v>
          </cell>
          <cell r="Q42">
            <v>33657</v>
          </cell>
          <cell r="R42">
            <v>36211</v>
          </cell>
          <cell r="S42">
            <v>39680</v>
          </cell>
          <cell r="T42" t="str">
            <v>الانفاق الاستهلاكي النهائي للحكومة</v>
          </cell>
        </row>
        <row r="43">
          <cell r="B43" t="str">
            <v>Private final consumption expenditure</v>
          </cell>
          <cell r="C43">
            <v>24433</v>
          </cell>
          <cell r="D43">
            <v>27267</v>
          </cell>
          <cell r="E43">
            <v>35900</v>
          </cell>
          <cell r="F43">
            <v>54100</v>
          </cell>
          <cell r="G43">
            <v>68955</v>
          </cell>
          <cell r="H43">
            <v>80900</v>
          </cell>
          <cell r="I43">
            <v>101000</v>
          </cell>
          <cell r="J43">
            <v>115000</v>
          </cell>
          <cell r="K43">
            <v>130500</v>
          </cell>
          <cell r="L43">
            <v>151900</v>
          </cell>
          <cell r="M43">
            <v>176540</v>
          </cell>
          <cell r="N43">
            <v>192700</v>
          </cell>
          <cell r="O43">
            <v>208000</v>
          </cell>
          <cell r="P43">
            <v>224000</v>
          </cell>
          <cell r="Q43">
            <v>247665</v>
          </cell>
          <cell r="R43">
            <v>271845</v>
          </cell>
          <cell r="S43">
            <v>296868</v>
          </cell>
          <cell r="T43" t="str">
            <v>الانفاق الاستهلاكي النهائي الخاص</v>
          </cell>
        </row>
        <row r="44">
          <cell r="B44" t="str">
            <v>Saving  (2)</v>
          </cell>
          <cell r="C44">
            <v>5669</v>
          </cell>
          <cell r="D44">
            <v>6173</v>
          </cell>
          <cell r="E44">
            <v>10974</v>
          </cell>
          <cell r="F44">
            <v>19095</v>
          </cell>
          <cell r="G44">
            <v>22191</v>
          </cell>
          <cell r="H44">
            <v>25644</v>
          </cell>
          <cell r="I44">
            <v>30525</v>
          </cell>
          <cell r="J44">
            <v>39412</v>
          </cell>
          <cell r="K44">
            <v>29957</v>
          </cell>
          <cell r="L44">
            <v>37618</v>
          </cell>
          <cell r="M44">
            <v>34686</v>
          </cell>
          <cell r="N44">
            <v>44152.699999999953</v>
          </cell>
          <cell r="O44">
            <v>50978.500000000058</v>
          </cell>
          <cell r="P44">
            <v>54183</v>
          </cell>
          <cell r="Q44">
            <v>63084</v>
          </cell>
          <cell r="R44">
            <v>68112</v>
          </cell>
          <cell r="S44">
            <v>73350</v>
          </cell>
          <cell r="T44" t="str">
            <v>الادخار   (2)</v>
          </cell>
        </row>
        <row r="45">
          <cell r="B45" t="str">
            <v xml:space="preserve">Appropriation of disposable income  </v>
          </cell>
          <cell r="C45">
            <v>35814</v>
          </cell>
          <cell r="D45">
            <v>39553</v>
          </cell>
          <cell r="E45">
            <v>54224</v>
          </cell>
          <cell r="F45">
            <v>82895</v>
          </cell>
          <cell r="G45">
            <v>101996</v>
          </cell>
          <cell r="H45">
            <v>118994</v>
          </cell>
          <cell r="I45">
            <v>146025</v>
          </cell>
          <cell r="J45">
            <v>170412</v>
          </cell>
          <cell r="K45">
            <v>178457</v>
          </cell>
          <cell r="L45">
            <v>211018</v>
          </cell>
          <cell r="M45">
            <v>235026</v>
          </cell>
          <cell r="N45">
            <v>262952.69999999995</v>
          </cell>
          <cell r="O45">
            <v>286978.50000000006</v>
          </cell>
          <cell r="P45">
            <v>309183</v>
          </cell>
          <cell r="Q45">
            <v>344406</v>
          </cell>
          <cell r="R45">
            <v>376168</v>
          </cell>
          <cell r="S45">
            <v>409898</v>
          </cell>
          <cell r="T45" t="str">
            <v xml:space="preserve">تخصيصات الدخل المتاح  </v>
          </cell>
        </row>
        <row r="46">
          <cell r="B46" t="str">
            <v>*  ESCWA estimates.</v>
          </cell>
          <cell r="T46" t="str">
            <v>*  تقديرات الأسكوا.</v>
          </cell>
        </row>
        <row r="47">
          <cell r="B47" t="str">
            <v>(1) Net Indirect taxes.</v>
          </cell>
          <cell r="T47" t="str">
            <v>(1)  صافي الضرائب غير المباشرة.</v>
          </cell>
        </row>
        <row r="48">
          <cell r="B48" t="str">
            <v>(2)  Includes error and omission.</v>
          </cell>
          <cell r="T48" t="str">
            <v>(2)  يتضمن السهو والخطأ.</v>
          </cell>
        </row>
        <row r="56">
          <cell r="B56" t="str">
            <v>تمويل رأس المال - بالأسعار الجارية</v>
          </cell>
        </row>
        <row r="57">
          <cell r="B57" t="str">
            <v>Capital finance - at current prices</v>
          </cell>
        </row>
        <row r="58">
          <cell r="B58" t="str">
            <v>Egypt</v>
          </cell>
          <cell r="T58" t="str">
            <v>مصر</v>
          </cell>
        </row>
        <row r="59">
          <cell r="B59" t="str">
            <v>Mn. Pound</v>
          </cell>
          <cell r="T59" t="str">
            <v>مليون جنيه</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 xml:space="preserve">Saving  </v>
          </cell>
          <cell r="C61">
            <v>5669</v>
          </cell>
          <cell r="D61">
            <v>6173</v>
          </cell>
          <cell r="E61">
            <v>10974</v>
          </cell>
          <cell r="F61">
            <v>19095</v>
          </cell>
          <cell r="G61">
            <v>22191</v>
          </cell>
          <cell r="H61">
            <v>25644</v>
          </cell>
          <cell r="I61">
            <v>30525</v>
          </cell>
          <cell r="J61">
            <v>39412</v>
          </cell>
          <cell r="K61">
            <v>29957</v>
          </cell>
          <cell r="L61">
            <v>37618</v>
          </cell>
          <cell r="M61">
            <v>34686</v>
          </cell>
          <cell r="N61">
            <v>44152.699999999953</v>
          </cell>
          <cell r="O61">
            <v>50978.500000000058</v>
          </cell>
          <cell r="P61">
            <v>54183</v>
          </cell>
          <cell r="Q61">
            <v>63084</v>
          </cell>
          <cell r="R61">
            <v>68112</v>
          </cell>
          <cell r="S61">
            <v>73350</v>
          </cell>
          <cell r="T61" t="str">
            <v>الادخار </v>
          </cell>
        </row>
        <row r="62">
          <cell r="B62" t="str">
            <v>Consumption of fixed capital</v>
          </cell>
          <cell r="C62">
            <v>1368</v>
          </cell>
          <cell r="D62">
            <v>1529</v>
          </cell>
          <cell r="E62">
            <v>2061</v>
          </cell>
          <cell r="F62">
            <v>3071</v>
          </cell>
          <cell r="G62">
            <v>3843</v>
          </cell>
          <cell r="H62">
            <v>4450</v>
          </cell>
          <cell r="I62">
            <v>5562</v>
          </cell>
          <cell r="J62">
            <v>6200</v>
          </cell>
          <cell r="K62">
            <v>7150</v>
          </cell>
          <cell r="L62">
            <v>8120</v>
          </cell>
          <cell r="M62">
            <v>9300</v>
          </cell>
          <cell r="N62">
            <v>10700</v>
          </cell>
          <cell r="O62">
            <v>11845</v>
          </cell>
          <cell r="P62">
            <v>12971</v>
          </cell>
          <cell r="Q62">
            <v>14610</v>
          </cell>
          <cell r="R62">
            <v>16293</v>
          </cell>
          <cell r="S62">
            <v>18032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C64">
            <v>7037</v>
          </cell>
          <cell r="D64">
            <v>7702</v>
          </cell>
          <cell r="E64">
            <v>13035</v>
          </cell>
          <cell r="F64">
            <v>22166</v>
          </cell>
          <cell r="G64">
            <v>26034</v>
          </cell>
          <cell r="H64">
            <v>30094</v>
          </cell>
          <cell r="I64">
            <v>36087</v>
          </cell>
          <cell r="J64">
            <v>45612</v>
          </cell>
          <cell r="K64">
            <v>37107</v>
          </cell>
          <cell r="L64">
            <v>45738</v>
          </cell>
          <cell r="M64">
            <v>43986</v>
          </cell>
          <cell r="N64">
            <v>54852.699999999953</v>
          </cell>
          <cell r="O64">
            <v>62823.500000000058</v>
          </cell>
          <cell r="P64">
            <v>67154</v>
          </cell>
          <cell r="Q64">
            <v>77694</v>
          </cell>
          <cell r="R64">
            <v>84405</v>
          </cell>
          <cell r="S64">
            <v>91382</v>
          </cell>
          <cell r="T64" t="str">
            <v>تمويل التراكم الاجمالي </v>
          </cell>
        </row>
        <row r="65">
          <cell r="B65" t="str">
            <v xml:space="preserve">Increase in stock  </v>
          </cell>
          <cell r="C65">
            <v>0</v>
          </cell>
          <cell r="D65">
            <v>0</v>
          </cell>
          <cell r="E65">
            <v>0</v>
          </cell>
          <cell r="F65">
            <v>0</v>
          </cell>
          <cell r="G65">
            <v>0</v>
          </cell>
          <cell r="H65">
            <v>0</v>
          </cell>
          <cell r="I65">
            <v>1000</v>
          </cell>
          <cell r="J65">
            <v>5500</v>
          </cell>
          <cell r="K65">
            <v>6600</v>
          </cell>
          <cell r="L65">
            <v>7800</v>
          </cell>
          <cell r="M65">
            <v>5640</v>
          </cell>
          <cell r="N65">
            <v>4400</v>
          </cell>
          <cell r="O65">
            <v>7000</v>
          </cell>
          <cell r="P65">
            <v>12000</v>
          </cell>
          <cell r="Q65">
            <v>13485</v>
          </cell>
          <cell r="R65">
            <v>17207</v>
          </cell>
          <cell r="S65">
            <v>19443</v>
          </cell>
          <cell r="T65" t="str">
            <v>التغير  فى المخزون  </v>
          </cell>
        </row>
        <row r="66">
          <cell r="B66" t="str">
            <v xml:space="preserve">Gross fixed capital formation  </v>
          </cell>
          <cell r="C66">
            <v>7472</v>
          </cell>
          <cell r="D66">
            <v>8142</v>
          </cell>
          <cell r="E66">
            <v>13485</v>
          </cell>
          <cell r="F66">
            <v>23970</v>
          </cell>
          <cell r="G66">
            <v>28270</v>
          </cell>
          <cell r="H66">
            <v>26690</v>
          </cell>
          <cell r="I66">
            <v>26500</v>
          </cell>
          <cell r="J66">
            <v>25500</v>
          </cell>
          <cell r="K66">
            <v>29000</v>
          </cell>
          <cell r="L66">
            <v>33100</v>
          </cell>
          <cell r="M66">
            <v>36760</v>
          </cell>
          <cell r="N66">
            <v>45200</v>
          </cell>
          <cell r="O66">
            <v>55000</v>
          </cell>
          <cell r="P66">
            <v>60000</v>
          </cell>
          <cell r="Q66">
            <v>68355</v>
          </cell>
          <cell r="R66">
            <v>73486</v>
          </cell>
          <cell r="S66">
            <v>80564</v>
          </cell>
          <cell r="T66" t="str">
            <v>التكوين الرأسمالي الثابت الاجمالي  </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-435</v>
          </cell>
          <cell r="D68">
            <v>-440</v>
          </cell>
          <cell r="E68">
            <v>-450</v>
          </cell>
          <cell r="F68">
            <v>-1804</v>
          </cell>
          <cell r="G68">
            <v>-2236</v>
          </cell>
          <cell r="H68">
            <v>3404</v>
          </cell>
          <cell r="I68">
            <v>8587</v>
          </cell>
          <cell r="J68">
            <v>14612</v>
          </cell>
          <cell r="K68">
            <v>1507</v>
          </cell>
          <cell r="L68">
            <v>4838</v>
          </cell>
          <cell r="M68">
            <v>1586</v>
          </cell>
          <cell r="N68">
            <v>5252.6999999999534</v>
          </cell>
          <cell r="O68">
            <v>823.50000000005821</v>
          </cell>
          <cell r="P68">
            <v>-4846</v>
          </cell>
          <cell r="Q68">
            <v>-4146</v>
          </cell>
          <cell r="R68">
            <v>-6288</v>
          </cell>
          <cell r="S68">
            <v>-8625</v>
          </cell>
          <cell r="T68" t="str">
            <v>صافي الاقراض الى العالم الخارجي  (1)</v>
          </cell>
        </row>
        <row r="69">
          <cell r="B69" t="str">
            <v>Gross accumulation  (1)</v>
          </cell>
          <cell r="C69">
            <v>7037</v>
          </cell>
          <cell r="D69">
            <v>7702</v>
          </cell>
          <cell r="E69">
            <v>13035</v>
          </cell>
          <cell r="F69">
            <v>22166</v>
          </cell>
          <cell r="G69">
            <v>26034</v>
          </cell>
          <cell r="H69">
            <v>30094</v>
          </cell>
          <cell r="I69">
            <v>36087</v>
          </cell>
          <cell r="J69">
            <v>45612</v>
          </cell>
          <cell r="K69">
            <v>37107</v>
          </cell>
          <cell r="L69">
            <v>45738</v>
          </cell>
          <cell r="M69">
            <v>43986</v>
          </cell>
          <cell r="N69">
            <v>54852.699999999953</v>
          </cell>
          <cell r="O69">
            <v>62823.500000000058</v>
          </cell>
          <cell r="P69">
            <v>67154</v>
          </cell>
          <cell r="Q69">
            <v>77694</v>
          </cell>
          <cell r="R69">
            <v>84405</v>
          </cell>
          <cell r="S69">
            <v>91382</v>
          </cell>
          <cell r="T69" t="str">
            <v>اجمالي التراكم  (1)</v>
          </cell>
        </row>
        <row r="70">
          <cell r="B70" t="str">
            <v>Net lending to the rest of the world  (1)</v>
          </cell>
          <cell r="C70">
            <v>-435</v>
          </cell>
          <cell r="D70">
            <v>-440</v>
          </cell>
          <cell r="E70">
            <v>-450</v>
          </cell>
          <cell r="F70">
            <v>-1804</v>
          </cell>
          <cell r="G70">
            <v>-2236</v>
          </cell>
          <cell r="H70">
            <v>3404</v>
          </cell>
          <cell r="I70">
            <v>8587</v>
          </cell>
          <cell r="J70">
            <v>14612</v>
          </cell>
          <cell r="K70">
            <v>1507</v>
          </cell>
          <cell r="L70">
            <v>4838</v>
          </cell>
          <cell r="M70">
            <v>1586</v>
          </cell>
          <cell r="N70">
            <v>5252.6999999999534</v>
          </cell>
          <cell r="O70">
            <v>823.50000000005821</v>
          </cell>
          <cell r="P70">
            <v>-4846</v>
          </cell>
          <cell r="Q70">
            <v>-4146</v>
          </cell>
          <cell r="R70">
            <v>-6288</v>
          </cell>
          <cell r="S70">
            <v>-8625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  (1)</v>
          </cell>
          <cell r="C72">
            <v>-435</v>
          </cell>
          <cell r="D72">
            <v>-440</v>
          </cell>
          <cell r="E72">
            <v>-450</v>
          </cell>
          <cell r="F72">
            <v>-1804</v>
          </cell>
          <cell r="G72">
            <v>-2236</v>
          </cell>
          <cell r="H72">
            <v>3404</v>
          </cell>
          <cell r="I72">
            <v>8587</v>
          </cell>
          <cell r="J72">
            <v>14612</v>
          </cell>
          <cell r="K72">
            <v>1507</v>
          </cell>
          <cell r="L72">
            <v>4838</v>
          </cell>
          <cell r="M72">
            <v>1586</v>
          </cell>
          <cell r="N72">
            <v>5252.6999999999534</v>
          </cell>
          <cell r="O72">
            <v>823.50000000005821</v>
          </cell>
          <cell r="P72">
            <v>-4846</v>
          </cell>
          <cell r="Q72">
            <v>-4146</v>
          </cell>
          <cell r="R72">
            <v>-6288</v>
          </cell>
          <cell r="S72">
            <v>-8625</v>
          </cell>
          <cell r="T72" t="str">
            <v>صافي الاستحواز من الاصول المالية الأجنبية (1)</v>
          </cell>
        </row>
        <row r="73">
          <cell r="B73" t="str">
            <v>*  ESCWA estimates.</v>
          </cell>
          <cell r="T73" t="str">
            <v>*  تقديرات الأسكوا.</v>
          </cell>
        </row>
        <row r="74">
          <cell r="B74" t="str">
            <v>(1)  Includes error and omission.</v>
          </cell>
          <cell r="T74" t="str">
            <v>(1)  يتضمن السهو والخطأ.</v>
          </cell>
        </row>
        <row r="83">
          <cell r="B83" t="str">
            <v>الصفقات الخارجية - بالاسعار الجارية</v>
          </cell>
        </row>
        <row r="84">
          <cell r="B84" t="str">
            <v>External transactions - at current prices</v>
          </cell>
        </row>
        <row r="85">
          <cell r="B85" t="str">
            <v>Egypt</v>
          </cell>
          <cell r="T85" t="str">
            <v>مصر</v>
          </cell>
        </row>
        <row r="86">
          <cell r="B86" t="str">
            <v>Mn. Pound</v>
          </cell>
          <cell r="T86" t="str">
            <v>مليون جنيه</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6598</v>
          </cell>
          <cell r="D88">
            <v>6034</v>
          </cell>
          <cell r="E88">
            <v>6500</v>
          </cell>
          <cell r="F88">
            <v>13800</v>
          </cell>
          <cell r="G88">
            <v>19400</v>
          </cell>
          <cell r="H88">
            <v>31000</v>
          </cell>
          <cell r="I88">
            <v>40400</v>
          </cell>
          <cell r="J88">
            <v>43500</v>
          </cell>
          <cell r="K88">
            <v>40100</v>
          </cell>
          <cell r="L88">
            <v>45800</v>
          </cell>
          <cell r="M88">
            <v>46300</v>
          </cell>
          <cell r="N88">
            <v>51700</v>
          </cell>
          <cell r="O88">
            <v>47000</v>
          </cell>
          <cell r="P88">
            <v>49000</v>
          </cell>
          <cell r="Q88">
            <v>50994</v>
          </cell>
          <cell r="R88">
            <v>52293</v>
          </cell>
          <cell r="S88">
            <v>53823</v>
          </cell>
          <cell r="T88" t="str">
            <v>الصادرات من السلع والخدمات</v>
          </cell>
        </row>
        <row r="89">
          <cell r="B89" t="str">
            <v>Compensation of employees from  the rest of the world</v>
          </cell>
          <cell r="C89">
            <v>6800</v>
          </cell>
          <cell r="D89">
            <v>7000</v>
          </cell>
          <cell r="E89">
            <v>7200</v>
          </cell>
          <cell r="F89">
            <v>9196</v>
          </cell>
          <cell r="G89">
            <v>9764</v>
          </cell>
          <cell r="H89">
            <v>12204</v>
          </cell>
          <cell r="I89">
            <v>12361</v>
          </cell>
          <cell r="J89">
            <v>19777</v>
          </cell>
          <cell r="K89">
            <v>10908</v>
          </cell>
          <cell r="L89">
            <v>11725</v>
          </cell>
          <cell r="M89">
            <v>10088</v>
          </cell>
          <cell r="N89">
            <v>11050.8</v>
          </cell>
          <cell r="O89">
            <v>11950.6</v>
          </cell>
          <cell r="P89">
            <v>12930</v>
          </cell>
          <cell r="Q89">
            <v>15477</v>
          </cell>
          <cell r="R89">
            <v>15953</v>
          </cell>
          <cell r="S89">
            <v>16352</v>
          </cell>
          <cell r="T89" t="str">
            <v>تعويضات العاملين من العالم الخارجي</v>
          </cell>
        </row>
        <row r="90">
          <cell r="B90" t="str">
            <v>Property and entrepreneurial income from the rest of the world   </v>
          </cell>
          <cell r="C90">
            <v>0</v>
          </cell>
          <cell r="D90">
            <v>0</v>
          </cell>
          <cell r="E90">
            <v>0</v>
          </cell>
          <cell r="F90">
            <v>0</v>
          </cell>
          <cell r="G90">
            <v>0</v>
          </cell>
          <cell r="H90">
            <v>0</v>
          </cell>
          <cell r="I90">
            <v>3453</v>
          </cell>
          <cell r="J90">
            <v>2888</v>
          </cell>
          <cell r="K90">
            <v>2870</v>
          </cell>
          <cell r="L90">
            <v>5507</v>
          </cell>
          <cell r="M90">
            <v>6198</v>
          </cell>
          <cell r="N90">
            <v>6966.9</v>
          </cell>
          <cell r="O90">
            <v>7061.5</v>
          </cell>
          <cell r="P90">
            <v>7742</v>
          </cell>
          <cell r="Q90">
            <v>8957</v>
          </cell>
          <cell r="R90">
            <v>8687</v>
          </cell>
          <cell r="S90">
            <v>8828</v>
          </cell>
          <cell r="T90" t="str">
            <v xml:space="preserve"> دخل الملكية وعائد التنظيم من العالم الخارجي</v>
          </cell>
        </row>
        <row r="91">
          <cell r="B91" t="str">
            <v>Other current transfers from the rest of the world  </v>
          </cell>
          <cell r="C91">
            <v>-3829</v>
          </cell>
          <cell r="D91">
            <v>-4139</v>
          </cell>
          <cell r="E91">
            <v>-2450</v>
          </cell>
          <cell r="F91">
            <v>0</v>
          </cell>
          <cell r="G91">
            <v>0</v>
          </cell>
          <cell r="H91">
            <v>0</v>
          </cell>
          <cell r="I91">
            <v>4280</v>
          </cell>
          <cell r="J91">
            <v>5367</v>
          </cell>
          <cell r="K91">
            <v>3396</v>
          </cell>
          <cell r="L91">
            <v>3666</v>
          </cell>
          <cell r="M91">
            <v>3672</v>
          </cell>
          <cell r="N91">
            <v>3019.5</v>
          </cell>
          <cell r="O91">
            <v>3004.7</v>
          </cell>
          <cell r="P91">
            <v>3232</v>
          </cell>
          <cell r="Q91">
            <v>3785</v>
          </cell>
          <cell r="R91">
            <v>3941</v>
          </cell>
          <cell r="S91">
            <v>4153</v>
          </cell>
          <cell r="T91" t="str">
            <v>تحويلات جارية اخرى من العالم الخارجي  </v>
          </cell>
        </row>
        <row r="92">
          <cell r="B92" t="str">
            <v>Current receipts</v>
          </cell>
          <cell r="C92">
            <v>9569</v>
          </cell>
          <cell r="D92">
            <v>8895</v>
          </cell>
          <cell r="E92">
            <v>11250</v>
          </cell>
          <cell r="F92">
            <v>22996</v>
          </cell>
          <cell r="G92">
            <v>29164</v>
          </cell>
          <cell r="H92">
            <v>43204</v>
          </cell>
          <cell r="I92">
            <v>60494</v>
          </cell>
          <cell r="J92">
            <v>71532</v>
          </cell>
          <cell r="K92">
            <v>57274</v>
          </cell>
          <cell r="L92">
            <v>66698</v>
          </cell>
          <cell r="M92">
            <v>66258</v>
          </cell>
          <cell r="N92">
            <v>72737.2</v>
          </cell>
          <cell r="O92">
            <v>69016.800000000003</v>
          </cell>
          <cell r="P92">
            <v>72904</v>
          </cell>
          <cell r="Q92">
            <v>79213</v>
          </cell>
          <cell r="R92">
            <v>80874</v>
          </cell>
          <cell r="S92">
            <v>83156</v>
          </cell>
          <cell r="T92" t="str">
            <v>المتحصلات الجارية</v>
          </cell>
        </row>
        <row r="93">
          <cell r="B93" t="str">
            <v>Imports of goods and services</v>
          </cell>
          <cell r="C93">
            <v>10004</v>
          </cell>
          <cell r="D93">
            <v>9335</v>
          </cell>
          <cell r="E93">
            <v>11700</v>
          </cell>
          <cell r="F93">
            <v>24800</v>
          </cell>
          <cell r="G93">
            <v>31400</v>
          </cell>
          <cell r="H93">
            <v>39800</v>
          </cell>
          <cell r="I93">
            <v>44300</v>
          </cell>
          <cell r="J93">
            <v>48200</v>
          </cell>
          <cell r="K93">
            <v>49200</v>
          </cell>
          <cell r="L93">
            <v>56100</v>
          </cell>
          <cell r="M93">
            <v>59570</v>
          </cell>
          <cell r="N93">
            <v>63800</v>
          </cell>
          <cell r="O93">
            <v>65000</v>
          </cell>
          <cell r="P93">
            <v>74000</v>
          </cell>
          <cell r="Q93">
            <v>78936</v>
          </cell>
          <cell r="R93">
            <v>82300</v>
          </cell>
          <cell r="S93">
            <v>86606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488</v>
          </cell>
          <cell r="J94">
            <v>569</v>
          </cell>
          <cell r="K94">
            <v>427</v>
          </cell>
          <cell r="L94">
            <v>616</v>
          </cell>
          <cell r="M94">
            <v>610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7112</v>
          </cell>
          <cell r="J95">
            <v>8147</v>
          </cell>
          <cell r="K95">
            <v>6039</v>
          </cell>
          <cell r="L95">
            <v>5030</v>
          </cell>
          <cell r="M95">
            <v>4373</v>
          </cell>
          <cell r="N95">
            <v>3684.5</v>
          </cell>
          <cell r="O95">
            <v>3193.3</v>
          </cell>
          <cell r="P95">
            <v>3750</v>
          </cell>
          <cell r="Q95">
            <v>4423</v>
          </cell>
          <cell r="R95">
            <v>4862</v>
          </cell>
          <cell r="S95">
            <v>5175</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7</v>
          </cell>
          <cell r="J96">
            <v>4</v>
          </cell>
          <cell r="K96">
            <v>101</v>
          </cell>
          <cell r="L96">
            <v>114</v>
          </cell>
          <cell r="M96">
            <v>119</v>
          </cell>
          <cell r="N96">
            <v>0</v>
          </cell>
          <cell r="O96">
            <v>0</v>
          </cell>
          <cell r="P96">
            <v>0</v>
          </cell>
          <cell r="Q96">
            <v>0</v>
          </cell>
          <cell r="R96">
            <v>0</v>
          </cell>
          <cell r="S96">
            <v>0</v>
          </cell>
          <cell r="T96" t="str">
            <v>تحويلات جارية اخرى الى العالم الخارجي</v>
          </cell>
        </row>
        <row r="97">
          <cell r="B97" t="str">
            <v>Surplus of the nation from current transactions </v>
          </cell>
          <cell r="C97">
            <v>-435</v>
          </cell>
          <cell r="D97">
            <v>-440</v>
          </cell>
          <cell r="E97">
            <v>-450</v>
          </cell>
          <cell r="F97">
            <v>-1804</v>
          </cell>
          <cell r="G97">
            <v>-2236</v>
          </cell>
          <cell r="H97">
            <v>3404</v>
          </cell>
          <cell r="I97">
            <v>8587</v>
          </cell>
          <cell r="J97">
            <v>14612</v>
          </cell>
          <cell r="K97">
            <v>1507</v>
          </cell>
          <cell r="L97">
            <v>4838</v>
          </cell>
          <cell r="M97">
            <v>1586</v>
          </cell>
          <cell r="N97">
            <v>5252.6999999999971</v>
          </cell>
          <cell r="O97">
            <v>823.5</v>
          </cell>
          <cell r="P97">
            <v>-4846</v>
          </cell>
          <cell r="Q97">
            <v>-4146</v>
          </cell>
          <cell r="R97">
            <v>-6288</v>
          </cell>
          <cell r="S97">
            <v>-8625</v>
          </cell>
          <cell r="T97" t="str">
            <v>فائض الدولة من العمليات الجارية  </v>
          </cell>
        </row>
        <row r="98">
          <cell r="B98" t="str">
            <v>Disposable of current receipts</v>
          </cell>
          <cell r="C98">
            <v>9569</v>
          </cell>
          <cell r="D98">
            <v>8895</v>
          </cell>
          <cell r="E98">
            <v>11250</v>
          </cell>
          <cell r="F98">
            <v>22996</v>
          </cell>
          <cell r="G98">
            <v>29164</v>
          </cell>
          <cell r="H98">
            <v>43204</v>
          </cell>
          <cell r="I98">
            <v>60494</v>
          </cell>
          <cell r="J98">
            <v>71532</v>
          </cell>
          <cell r="K98">
            <v>57274</v>
          </cell>
          <cell r="L98">
            <v>66698</v>
          </cell>
          <cell r="M98">
            <v>66258</v>
          </cell>
          <cell r="N98">
            <v>72737.2</v>
          </cell>
          <cell r="O98">
            <v>69016.800000000003</v>
          </cell>
          <cell r="P98">
            <v>72904</v>
          </cell>
          <cell r="Q98">
            <v>79213</v>
          </cell>
          <cell r="R98">
            <v>80874</v>
          </cell>
          <cell r="S98">
            <v>83156</v>
          </cell>
          <cell r="T98" t="str">
            <v>التصرف فى المتحصلات الجارية</v>
          </cell>
        </row>
        <row r="99">
          <cell r="B99" t="str">
            <v>*  ESCWA estimates.</v>
          </cell>
          <cell r="T99" t="str">
            <v>*  تقديرات الأسكوا.</v>
          </cell>
        </row>
        <row r="100">
          <cell r="B100" t="str">
            <v>(1) Net.</v>
          </cell>
          <cell r="T100" t="str">
            <v>(1) صافي.</v>
          </cell>
        </row>
        <row r="109">
          <cell r="B109" t="str">
            <v>‏الصفقات الخارجية - بالاسعار الجارية (تابع)‏</v>
          </cell>
        </row>
        <row r="110">
          <cell r="B110" t="str">
            <v>External transactions - at current prices (cont'd)</v>
          </cell>
        </row>
        <row r="111">
          <cell r="B111" t="str">
            <v>Egypt</v>
          </cell>
          <cell r="T111" t="str">
            <v>مصر</v>
          </cell>
        </row>
        <row r="112">
          <cell r="B112" t="str">
            <v>Mn. Pound</v>
          </cell>
          <cell r="T112" t="str">
            <v>مليون جنيه</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 xml:space="preserve">Surplus of the nation from current transactions  </v>
          </cell>
          <cell r="C114">
            <v>-435</v>
          </cell>
          <cell r="D114">
            <v>-440</v>
          </cell>
          <cell r="E114">
            <v>-450</v>
          </cell>
          <cell r="F114">
            <v>-1804</v>
          </cell>
          <cell r="G114">
            <v>-2236</v>
          </cell>
          <cell r="H114">
            <v>3404</v>
          </cell>
          <cell r="I114">
            <v>8587</v>
          </cell>
          <cell r="J114">
            <v>14612</v>
          </cell>
          <cell r="K114">
            <v>1507</v>
          </cell>
          <cell r="L114">
            <v>4838</v>
          </cell>
          <cell r="M114">
            <v>1586</v>
          </cell>
          <cell r="N114">
            <v>5252.6999999999971</v>
          </cell>
          <cell r="O114">
            <v>823.5</v>
          </cell>
          <cell r="P114">
            <v>-4846</v>
          </cell>
          <cell r="Q114">
            <v>-4146</v>
          </cell>
          <cell r="R114">
            <v>-6288</v>
          </cell>
          <cell r="S114">
            <v>-8625</v>
          </cell>
          <cell r="T114" t="str">
            <v>فائض الدولة من العمليات الجارية  </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-435</v>
          </cell>
          <cell r="D117">
            <v>-440</v>
          </cell>
          <cell r="E117">
            <v>-450</v>
          </cell>
          <cell r="F117">
            <v>-1804</v>
          </cell>
          <cell r="G117">
            <v>-2236</v>
          </cell>
          <cell r="H117">
            <v>3404</v>
          </cell>
          <cell r="I117">
            <v>8587</v>
          </cell>
          <cell r="J117">
            <v>14612</v>
          </cell>
          <cell r="K117">
            <v>1507</v>
          </cell>
          <cell r="L117">
            <v>4838</v>
          </cell>
          <cell r="M117">
            <v>1586</v>
          </cell>
          <cell r="N117">
            <v>5252.6999999999971</v>
          </cell>
          <cell r="O117">
            <v>823.5</v>
          </cell>
          <cell r="P117">
            <v>-4846</v>
          </cell>
          <cell r="Q117">
            <v>-4146</v>
          </cell>
          <cell r="R117">
            <v>-6288</v>
          </cell>
          <cell r="S117">
            <v>-8625</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-435</v>
          </cell>
          <cell r="D119">
            <v>-440</v>
          </cell>
          <cell r="E119">
            <v>-450</v>
          </cell>
          <cell r="F119">
            <v>-1804</v>
          </cell>
          <cell r="G119">
            <v>-2236</v>
          </cell>
          <cell r="H119">
            <v>3404</v>
          </cell>
          <cell r="I119">
            <v>8587</v>
          </cell>
          <cell r="J119">
            <v>14612</v>
          </cell>
          <cell r="K119">
            <v>1507</v>
          </cell>
          <cell r="L119">
            <v>4838</v>
          </cell>
          <cell r="M119">
            <v>1586</v>
          </cell>
          <cell r="N119">
            <v>5252.6999999999534</v>
          </cell>
          <cell r="O119">
            <v>823.50000000005821</v>
          </cell>
          <cell r="P119">
            <v>-4846</v>
          </cell>
          <cell r="Q119">
            <v>-4146</v>
          </cell>
          <cell r="R119">
            <v>-6288</v>
          </cell>
          <cell r="S119">
            <v>-8625</v>
          </cell>
          <cell r="T119" t="str">
            <v>صافي الاستحواز من الاصول المالية الأجنبية</v>
          </cell>
        </row>
        <row r="120">
          <cell r="B120" t="str">
            <v>Errors and omissions</v>
          </cell>
          <cell r="C120">
            <v>0</v>
          </cell>
          <cell r="D120">
            <v>0</v>
          </cell>
          <cell r="E120">
            <v>0</v>
          </cell>
          <cell r="F120">
            <v>0</v>
          </cell>
          <cell r="G120">
            <v>0</v>
          </cell>
          <cell r="H120">
            <v>0</v>
          </cell>
          <cell r="I120">
            <v>0</v>
          </cell>
          <cell r="J120">
            <v>0</v>
          </cell>
          <cell r="K120">
            <v>0</v>
          </cell>
          <cell r="L120">
            <v>0</v>
          </cell>
          <cell r="M120">
            <v>0</v>
          </cell>
          <cell r="N120" t="str">
            <v>…</v>
          </cell>
          <cell r="O120">
            <v>-5.8207660913467407E-11</v>
          </cell>
          <cell r="P120">
            <v>0</v>
          </cell>
          <cell r="Q120">
            <v>0</v>
          </cell>
          <cell r="T120" t="str">
            <v>السهو والخطأ</v>
          </cell>
        </row>
        <row r="121">
          <cell r="B121" t="str">
            <v>Disbursements  (2)</v>
          </cell>
          <cell r="C121">
            <v>-435</v>
          </cell>
          <cell r="D121">
            <v>-440</v>
          </cell>
          <cell r="E121">
            <v>-450</v>
          </cell>
          <cell r="F121">
            <v>-1804</v>
          </cell>
          <cell r="G121">
            <v>-2236</v>
          </cell>
          <cell r="H121">
            <v>3404</v>
          </cell>
          <cell r="I121">
            <v>8587</v>
          </cell>
          <cell r="J121">
            <v>14612</v>
          </cell>
          <cell r="K121">
            <v>1507</v>
          </cell>
          <cell r="L121">
            <v>4838</v>
          </cell>
          <cell r="M121">
            <v>1586</v>
          </cell>
          <cell r="N121">
            <v>5252.6999999999534</v>
          </cell>
          <cell r="O121">
            <v>823.5</v>
          </cell>
          <cell r="P121">
            <v>-4846</v>
          </cell>
          <cell r="Q121">
            <v>-4146</v>
          </cell>
          <cell r="R121">
            <v>-6288</v>
          </cell>
          <cell r="S121">
            <v>-8625</v>
          </cell>
          <cell r="T121" t="str">
            <v>التصرفات  (2)</v>
          </cell>
        </row>
        <row r="122">
          <cell r="B122" t="str">
            <v>*  ESCWA estimates.</v>
          </cell>
          <cell r="T122" t="str">
            <v>*  تقديرات الأسكوا.</v>
          </cell>
        </row>
        <row r="123">
          <cell r="B123" t="str">
            <v>(2)  Includes error and omission.</v>
          </cell>
          <cell r="T123" t="str">
            <v>(2)  يتضمن السهو والخطأ.</v>
          </cell>
        </row>
        <row r="132">
          <cell r="B132" t="str">
            <v>الناتج المحلي الأجمالي على مستوى النشاط الأقتصادي بسعر المنتج - بالأسعار الجارية  1 </v>
          </cell>
        </row>
        <row r="133">
          <cell r="B133" t="str">
            <v>Gross domestic product by kind of economic activity in producer's values - at current prices  1</v>
          </cell>
        </row>
        <row r="134">
          <cell r="B134" t="str">
            <v>Egypt</v>
          </cell>
          <cell r="T134" t="str">
            <v>مصر</v>
          </cell>
        </row>
        <row r="135">
          <cell r="B135" t="str">
            <v>Mn. Pound</v>
          </cell>
          <cell r="T135" t="str">
            <v>مليون جنيه</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6072</v>
          </cell>
          <cell r="D138">
            <v>7230</v>
          </cell>
          <cell r="E138">
            <v>10111</v>
          </cell>
          <cell r="F138">
            <v>14395</v>
          </cell>
          <cell r="G138">
            <v>17735</v>
          </cell>
          <cell r="H138">
            <v>19110</v>
          </cell>
          <cell r="I138">
            <v>21680</v>
          </cell>
          <cell r="J138">
            <v>24427</v>
          </cell>
          <cell r="K138">
            <v>27500</v>
          </cell>
          <cell r="L138">
            <v>32050</v>
          </cell>
          <cell r="M138">
            <v>36968</v>
          </cell>
          <cell r="N138">
            <v>42325</v>
          </cell>
          <cell r="O138">
            <v>43805</v>
          </cell>
          <cell r="P138">
            <v>45530</v>
          </cell>
          <cell r="Q138">
            <v>47989</v>
          </cell>
          <cell r="R138">
            <v>49624</v>
          </cell>
          <cell r="S138">
            <v>52053</v>
          </cell>
          <cell r="T138" t="str">
            <v>الزراعة والصيد والغابات</v>
          </cell>
        </row>
        <row r="139">
          <cell r="B139" t="str">
            <v>Mining and quarrying (2)</v>
          </cell>
          <cell r="C139">
            <v>8456</v>
          </cell>
          <cell r="D139">
            <v>8882</v>
          </cell>
          <cell r="E139">
            <v>10010</v>
          </cell>
          <cell r="F139">
            <v>15628</v>
          </cell>
          <cell r="G139">
            <v>20168</v>
          </cell>
          <cell r="H139">
            <v>29019</v>
          </cell>
          <cell r="I139">
            <v>34738</v>
          </cell>
          <cell r="J139">
            <v>41240</v>
          </cell>
          <cell r="K139">
            <v>44880</v>
          </cell>
          <cell r="L139">
            <v>52200</v>
          </cell>
          <cell r="M139">
            <v>56676</v>
          </cell>
          <cell r="N139">
            <v>63457</v>
          </cell>
          <cell r="O139">
            <v>68104</v>
          </cell>
          <cell r="P139">
            <v>71984</v>
          </cell>
          <cell r="Q139">
            <v>80961</v>
          </cell>
          <cell r="R139">
            <v>90777</v>
          </cell>
          <cell r="S139">
            <v>99216</v>
          </cell>
          <cell r="T139" t="str">
            <v>‏الصناعات الاستخراجية       (‏التعدين) (2)</v>
          </cell>
        </row>
        <row r="140">
          <cell r="B140" t="str">
            <v xml:space="preserve">Manufacturing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t="str">
            <v>الصناعات التحويلية</v>
          </cell>
        </row>
        <row r="141">
          <cell r="B141" t="str">
            <v xml:space="preserve">Electricity, gas and water </v>
          </cell>
          <cell r="C141">
            <v>316</v>
          </cell>
          <cell r="D141">
            <v>383</v>
          </cell>
          <cell r="E141">
            <v>528</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 xml:space="preserve">الكهرباء والغاز والمياه </v>
          </cell>
        </row>
        <row r="142">
          <cell r="B142" t="str">
            <v>Construction</v>
          </cell>
          <cell r="C142">
            <v>1691</v>
          </cell>
          <cell r="D142">
            <v>1970</v>
          </cell>
          <cell r="E142">
            <v>2822</v>
          </cell>
          <cell r="F142">
            <v>4071</v>
          </cell>
          <cell r="G142">
            <v>5054</v>
          </cell>
          <cell r="H142">
            <v>5625</v>
          </cell>
          <cell r="I142">
            <v>6735</v>
          </cell>
          <cell r="J142">
            <v>7100</v>
          </cell>
          <cell r="K142">
            <v>8500</v>
          </cell>
          <cell r="L142">
            <v>9500</v>
          </cell>
          <cell r="M142">
            <v>11040</v>
          </cell>
          <cell r="N142">
            <v>12750</v>
          </cell>
          <cell r="O142">
            <v>14300</v>
          </cell>
          <cell r="P142">
            <v>15580</v>
          </cell>
          <cell r="Q142">
            <v>16936</v>
          </cell>
          <cell r="R142">
            <v>18650</v>
          </cell>
          <cell r="S142">
            <v>20668</v>
          </cell>
          <cell r="T142" t="str">
            <v>التشييد</v>
          </cell>
        </row>
        <row r="143">
          <cell r="B143" t="str">
            <v>Wholesale and retail trade, restaurants and hotels (3)</v>
          </cell>
          <cell r="C143">
            <v>6950</v>
          </cell>
          <cell r="D143">
            <v>7875</v>
          </cell>
          <cell r="E143">
            <v>11507</v>
          </cell>
          <cell r="F143">
            <v>17635</v>
          </cell>
          <cell r="G143">
            <v>22094</v>
          </cell>
          <cell r="H143">
            <v>22643</v>
          </cell>
          <cell r="I143">
            <v>28771</v>
          </cell>
          <cell r="J143">
            <v>32141</v>
          </cell>
          <cell r="K143">
            <v>35150</v>
          </cell>
          <cell r="L143">
            <v>42550</v>
          </cell>
          <cell r="M143">
            <v>48350</v>
          </cell>
          <cell r="N143">
            <v>54857</v>
          </cell>
          <cell r="O143">
            <v>57440</v>
          </cell>
          <cell r="P143">
            <v>62425</v>
          </cell>
          <cell r="Q143">
            <v>73452</v>
          </cell>
          <cell r="R143">
            <v>80583</v>
          </cell>
          <cell r="S143">
            <v>90124</v>
          </cell>
          <cell r="T143" t="str">
            <v xml:space="preserve">تجارة الجملة والتجزئة والمطاعم والفنادق (3) </v>
          </cell>
        </row>
        <row r="144">
          <cell r="B144" t="str">
            <v>Transport, storage and communication</v>
          </cell>
          <cell r="C144">
            <v>2688</v>
          </cell>
          <cell r="D144">
            <v>2985</v>
          </cell>
          <cell r="E144">
            <v>4043</v>
          </cell>
          <cell r="F144">
            <v>5958</v>
          </cell>
          <cell r="G144">
            <v>7784</v>
          </cell>
          <cell r="H144">
            <v>11319</v>
          </cell>
          <cell r="I144">
            <v>14835</v>
          </cell>
          <cell r="J144">
            <v>15926</v>
          </cell>
          <cell r="K144">
            <v>17560</v>
          </cell>
          <cell r="L144">
            <v>19700</v>
          </cell>
          <cell r="M144">
            <v>21500</v>
          </cell>
          <cell r="N144">
            <v>22695</v>
          </cell>
          <cell r="O144">
            <v>23802</v>
          </cell>
          <cell r="P144">
            <v>24874</v>
          </cell>
          <cell r="Q144">
            <v>26391</v>
          </cell>
          <cell r="R144">
            <v>27853</v>
          </cell>
          <cell r="S144">
            <v>29458</v>
          </cell>
          <cell r="T144" t="str">
            <v>النقل والأتصالات والتخزين</v>
          </cell>
        </row>
        <row r="145">
          <cell r="B145" t="str">
            <v xml:space="preserve">Financial institutions and insurance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 xml:space="preserve">المؤسسات المالية والتأمين </v>
          </cell>
        </row>
        <row r="146">
          <cell r="B146" t="str">
            <v xml:space="preserve">Real estate and business services </v>
          </cell>
          <cell r="C146">
            <v>522</v>
          </cell>
          <cell r="D146">
            <v>583</v>
          </cell>
          <cell r="E146">
            <v>1525</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 xml:space="preserve">الخدمات العقارية و خدمات الاعمال  </v>
          </cell>
        </row>
        <row r="147">
          <cell r="B147" t="str">
            <v>Community social and personal services  (4)</v>
          </cell>
          <cell r="C147">
            <v>1526</v>
          </cell>
          <cell r="D147">
            <v>1902</v>
          </cell>
          <cell r="E147">
            <v>4353</v>
          </cell>
          <cell r="F147">
            <v>9085</v>
          </cell>
          <cell r="G147">
            <v>11167</v>
          </cell>
          <cell r="H147">
            <v>12749</v>
          </cell>
          <cell r="I147">
            <v>14953</v>
          </cell>
          <cell r="J147">
            <v>13912</v>
          </cell>
          <cell r="K147">
            <v>15950</v>
          </cell>
          <cell r="L147">
            <v>19100</v>
          </cell>
          <cell r="M147">
            <v>21448</v>
          </cell>
          <cell r="N147">
            <v>23436</v>
          </cell>
          <cell r="O147">
            <v>24616</v>
          </cell>
          <cell r="P147">
            <v>25873</v>
          </cell>
          <cell r="Q147">
            <v>28214</v>
          </cell>
          <cell r="R147">
            <v>29779</v>
          </cell>
          <cell r="S147">
            <v>31252</v>
          </cell>
          <cell r="T147" t="str">
            <v>خدمات المجتمع: اجتماعية وشخصية  (4)</v>
          </cell>
        </row>
        <row r="148">
          <cell r="B148" t="str">
            <v>Less: imputed bank service charges</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28221</v>
          </cell>
          <cell r="D149">
            <v>31810</v>
          </cell>
          <cell r="E149">
            <v>44899</v>
          </cell>
          <cell r="F149">
            <v>66772</v>
          </cell>
          <cell r="G149">
            <v>84002</v>
          </cell>
          <cell r="H149">
            <v>100465</v>
          </cell>
          <cell r="I149">
            <v>121712</v>
          </cell>
          <cell r="J149">
            <v>134746</v>
          </cell>
          <cell r="K149">
            <v>149540</v>
          </cell>
          <cell r="L149">
            <v>175100</v>
          </cell>
          <cell r="M149">
            <v>195982</v>
          </cell>
          <cell r="N149">
            <v>219520</v>
          </cell>
          <cell r="O149">
            <v>232067</v>
          </cell>
          <cell r="P149">
            <v>246266</v>
          </cell>
          <cell r="Q149">
            <v>273943</v>
          </cell>
          <cell r="R149">
            <v>297266</v>
          </cell>
          <cell r="S149">
            <v>322771</v>
          </cell>
          <cell r="T149" t="str">
            <v>اجمالي الصناعات</v>
          </cell>
        </row>
        <row r="150">
          <cell r="B150" t="str">
            <v>b- Producers of government services</v>
          </cell>
          <cell r="C150">
            <v>3835</v>
          </cell>
          <cell r="D150">
            <v>4150</v>
          </cell>
          <cell r="E150">
            <v>4436</v>
          </cell>
          <cell r="F150">
            <v>6398</v>
          </cell>
          <cell r="G150">
            <v>7573</v>
          </cell>
          <cell r="H150">
            <v>8275</v>
          </cell>
          <cell r="I150">
            <v>9388</v>
          </cell>
          <cell r="J150">
            <v>11454</v>
          </cell>
          <cell r="K150">
            <v>13460</v>
          </cell>
          <cell r="L150">
            <v>15900</v>
          </cell>
          <cell r="M150">
            <v>18258</v>
          </cell>
          <cell r="N150">
            <v>19980</v>
          </cell>
          <cell r="O150">
            <v>21023</v>
          </cell>
          <cell r="P150">
            <v>22135</v>
          </cell>
          <cell r="Q150">
            <v>23680</v>
          </cell>
          <cell r="R150">
            <v>25100</v>
          </cell>
          <cell r="S150">
            <v>26740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(5)</v>
          </cell>
          <cell r="C153">
            <v>2155</v>
          </cell>
          <cell r="D153">
            <v>2261</v>
          </cell>
          <cell r="E153">
            <v>2200</v>
          </cell>
          <cell r="F153">
            <v>3600</v>
          </cell>
          <cell r="G153">
            <v>4500</v>
          </cell>
          <cell r="H153">
            <v>2500</v>
          </cell>
          <cell r="I153">
            <v>8000</v>
          </cell>
          <cell r="J153">
            <v>11100</v>
          </cell>
          <cell r="K153">
            <v>12000</v>
          </cell>
          <cell r="L153">
            <v>13000</v>
          </cell>
          <cell r="M153">
            <v>15230</v>
          </cell>
          <cell r="N153">
            <v>16800</v>
          </cell>
          <cell r="O153">
            <v>26910</v>
          </cell>
          <cell r="P153">
            <v>33599</v>
          </cell>
          <cell r="Q153">
            <v>37597</v>
          </cell>
          <cell r="R153">
            <v>46376</v>
          </cell>
          <cell r="S153">
            <v>54261</v>
          </cell>
          <cell r="T153" t="str">
            <v>هـ- رسوم الواردات (5)</v>
          </cell>
        </row>
        <row r="154">
          <cell r="B154" t="str">
            <v xml:space="preserve">GDP in purchaser's values </v>
          </cell>
          <cell r="C154">
            <v>34211</v>
          </cell>
          <cell r="D154">
            <v>38221</v>
          </cell>
          <cell r="E154">
            <v>51535</v>
          </cell>
          <cell r="F154">
            <v>76770</v>
          </cell>
          <cell r="G154">
            <v>96075</v>
          </cell>
          <cell r="H154">
            <v>111240</v>
          </cell>
          <cell r="I154">
            <v>139100</v>
          </cell>
          <cell r="J154">
            <v>157300</v>
          </cell>
          <cell r="K154">
            <v>175000</v>
          </cell>
          <cell r="L154">
            <v>204000</v>
          </cell>
          <cell r="M154">
            <v>229470</v>
          </cell>
          <cell r="N154">
            <v>256300</v>
          </cell>
          <cell r="O154">
            <v>280000</v>
          </cell>
          <cell r="P154">
            <v>302000</v>
          </cell>
          <cell r="Q154">
            <v>335220</v>
          </cell>
          <cell r="R154">
            <v>368742</v>
          </cell>
          <cell r="S154">
            <v>403772</v>
          </cell>
          <cell r="T154" t="str">
            <v>الناتج المحلي الاجمالي بقيمة المشتري</v>
          </cell>
        </row>
        <row r="155">
          <cell r="B155" t="str">
            <v xml:space="preserve"> *  ESCWA  estimates. (1) Fiscal year ending June of year stated.</v>
          </cell>
          <cell r="T155" t="str">
            <v xml:space="preserve">*  تقديرات الأسكوا. (1) السنة المالية تنتهي في حزيران السنة المذكورة. </v>
          </cell>
        </row>
        <row r="156">
          <cell r="B156" t="str">
            <v>(2)  Includes industry and electricity.</v>
          </cell>
          <cell r="S156" t="str">
            <v>(2) يتضمن المال و التأمين.</v>
          </cell>
          <cell r="T156" t="str">
            <v>(2)  يتضمن  الصناعة والكهرباء.</v>
          </cell>
        </row>
        <row r="157">
          <cell r="B157" t="str">
            <v>(3) Includes finance and insurance.</v>
          </cell>
          <cell r="S157" t="str">
            <v>(3) يتضمن المال و التأمين.</v>
          </cell>
          <cell r="T157" t="str">
            <v xml:space="preserve">(3) يتضمن الخدمات الأخرى.  (4) صافي الضرائب غير المباشرة.   </v>
          </cell>
        </row>
        <row r="158">
          <cell r="B158" t="str">
            <v xml:space="preserve">(4) Includes other services.  (5) Net Indirect taxes.     </v>
          </cell>
          <cell r="T158" t="str">
            <v xml:space="preserve">(4) يتضمن الخدمات الأخرى.  (5) صافي الضرائب غير المباشرة.   </v>
          </cell>
        </row>
        <row r="166">
          <cell r="B166" t="str">
            <v>التكوين الرأسمالي الثابت الاجمالي على مستوى النشاط الاقتصادي بسعر المنتج- بالأسعار الجارية</v>
          </cell>
        </row>
        <row r="167">
          <cell r="B167" t="str">
            <v>التكوين الرأسمالي الثابت الاجمالي على مستوى النشاط الاقتصادي بسعر المنتج- بالأسعار الجارية</v>
          </cell>
        </row>
        <row r="168">
          <cell r="B168" t="str">
            <v>Composition of gross fixed capital formation by kind of economic activity in producer's values - at current prices</v>
          </cell>
          <cell r="T168" t="str">
            <v>مصر</v>
          </cell>
        </row>
        <row r="169">
          <cell r="B169" t="str">
            <v>Egypt</v>
          </cell>
          <cell r="T169" t="str">
            <v>مصر</v>
          </cell>
        </row>
        <row r="170">
          <cell r="B170" t="str">
            <v>Mn. Pound</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جنيه</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 Industries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t="str">
            <v>أ- الصناعات</v>
          </cell>
        </row>
        <row r="173">
          <cell r="B173" t="str">
            <v>Agriculture, hunting, forestry and fishing</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t="str">
            <v>الزراعة والصيد والغابات</v>
          </cell>
        </row>
        <row r="174">
          <cell r="B174" t="str">
            <v>Mining and quarrying</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t="str">
            <v>‏الصناعات الاستخراجية (‏التعدين)‏</v>
          </cell>
        </row>
        <row r="175">
          <cell r="B175" t="str">
            <v>Manufacturing</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الصناعات التحويلية</v>
          </cell>
        </row>
        <row r="176">
          <cell r="B176" t="str">
            <v>Electricity, gas and water</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t="str">
            <v>الكهرباء والغاز والمياه</v>
          </cell>
        </row>
        <row r="177">
          <cell r="B177" t="str">
            <v>Construction</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التشييد</v>
          </cell>
        </row>
        <row r="178">
          <cell r="B178" t="str">
            <v>Wholesale and retail trade, restaurants and hotels</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t="str">
            <v>تجارة الجملة والتجزئة والمطاعم والفنادق</v>
          </cell>
        </row>
        <row r="179">
          <cell r="B179" t="str">
            <v>Transport, storage and communication</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النقل والأتصالات والتخزين</v>
          </cell>
        </row>
        <row r="180">
          <cell r="B180" t="str">
            <v>Financial institutions and insurance</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t="str">
            <v>المؤسسات المالية والتأمين</v>
          </cell>
        </row>
        <row r="181">
          <cell r="B181" t="str">
            <v>Real estate and  business services</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t="str">
            <v>الخدمات العقارية وخدمات الاعمال</v>
          </cell>
        </row>
        <row r="182">
          <cell r="B182" t="str">
            <v>Community social and personal services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خدمات المجتمع: اجتماعية وشخصية</v>
          </cell>
        </row>
        <row r="183">
          <cell r="B183" t="str">
            <v>Less: imputed bank service charges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ناقصا: رسوم الخدمات المصرفية المحتسبة</v>
          </cell>
        </row>
        <row r="184">
          <cell r="B184" t="str">
            <v>Total industries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اجمالي الصناعات</v>
          </cell>
        </row>
        <row r="185">
          <cell r="B185" t="str">
            <v>b- producers of government services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ب- منتجو الخدمات الحكومية</v>
          </cell>
        </row>
        <row r="186">
          <cell r="B186" t="str">
            <v>c- Producers of private non-profit services to households</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t="str">
            <v>ج- منتجو الخدمات الخاصة التى لاتهدف الى الربح وتخدم العائلات</v>
          </cell>
        </row>
        <row r="187">
          <cell r="B187" t="str">
            <v xml:space="preserve">Total  </v>
          </cell>
          <cell r="C187">
            <v>0</v>
          </cell>
          <cell r="D187">
            <v>8142</v>
          </cell>
          <cell r="E187">
            <v>13485</v>
          </cell>
          <cell r="F187">
            <v>23970</v>
          </cell>
          <cell r="G187">
            <v>28270</v>
          </cell>
          <cell r="H187">
            <v>26690</v>
          </cell>
          <cell r="I187">
            <v>26500</v>
          </cell>
          <cell r="J187">
            <v>25500</v>
          </cell>
          <cell r="K187">
            <v>29000</v>
          </cell>
          <cell r="L187">
            <v>33100</v>
          </cell>
          <cell r="M187">
            <v>36760</v>
          </cell>
          <cell r="N187">
            <v>45200</v>
          </cell>
          <cell r="O187">
            <v>55000</v>
          </cell>
          <cell r="P187">
            <v>60000</v>
          </cell>
          <cell r="Q187">
            <v>68355</v>
          </cell>
          <cell r="R187">
            <v>73486</v>
          </cell>
          <cell r="S187">
            <v>80564</v>
          </cell>
          <cell r="T187" t="str">
            <v xml:space="preserve">*  تقديرات الأسكوا.  </v>
          </cell>
        </row>
        <row r="188">
          <cell r="B188" t="str">
            <v xml:space="preserve">*  ESCWA estimates. </v>
          </cell>
          <cell r="T188" t="str">
            <v xml:space="preserve">*  تقديرات الأسكوا.  </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Egypt</v>
          </cell>
          <cell r="T3" t="str">
            <v>مصر</v>
          </cell>
        </row>
        <row r="4">
          <cell r="B4" t="str">
            <v>Mn. Pound</v>
          </cell>
          <cell r="T4" t="str">
            <v>مليون جنيه</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9080</v>
          </cell>
          <cell r="D6">
            <v>9847</v>
          </cell>
          <cell r="E6">
            <v>10335</v>
          </cell>
          <cell r="F6">
            <v>16560.149700598802</v>
          </cell>
          <cell r="G6">
            <v>17115.029940119763</v>
          </cell>
          <cell r="H6">
            <v>18160.419161676647</v>
          </cell>
          <cell r="I6">
            <v>18668</v>
          </cell>
          <cell r="J6">
            <v>19569</v>
          </cell>
          <cell r="K6">
            <v>20470</v>
          </cell>
          <cell r="L6">
            <v>21500</v>
          </cell>
          <cell r="M6">
            <v>22607</v>
          </cell>
          <cell r="N6">
            <v>23817</v>
          </cell>
          <cell r="O6">
            <v>24821</v>
          </cell>
          <cell r="P6">
            <v>26063</v>
          </cell>
          <cell r="Q6">
            <v>27191</v>
          </cell>
          <cell r="R6">
            <v>28180</v>
          </cell>
          <cell r="S6">
            <v>29434</v>
          </cell>
          <cell r="T6" t="str">
            <v>الانفاق الاستهلاكي النهائي للحكومة</v>
          </cell>
        </row>
        <row r="7">
          <cell r="B7" t="str">
            <v>Private final consumption expenditure</v>
          </cell>
          <cell r="C7">
            <v>71936</v>
          </cell>
          <cell r="D7">
            <v>74333</v>
          </cell>
          <cell r="E7">
            <v>80032</v>
          </cell>
          <cell r="F7">
            <v>116934.51874999999</v>
          </cell>
          <cell r="G7">
            <v>127164.71249999999</v>
          </cell>
          <cell r="H7">
            <v>131637.625</v>
          </cell>
          <cell r="I7">
            <v>136981</v>
          </cell>
          <cell r="J7">
            <v>141050</v>
          </cell>
          <cell r="K7">
            <v>147018</v>
          </cell>
          <cell r="L7">
            <v>151900</v>
          </cell>
          <cell r="M7">
            <v>158003</v>
          </cell>
          <cell r="N7">
            <v>164649</v>
          </cell>
          <cell r="O7">
            <v>171343</v>
          </cell>
          <cell r="P7">
            <v>180022</v>
          </cell>
          <cell r="Q7">
            <v>189867</v>
          </cell>
          <cell r="R7">
            <v>198670</v>
          </cell>
          <cell r="S7">
            <v>208997</v>
          </cell>
          <cell r="T7" t="str">
            <v>الانفاق الاستهلاكي النهائي الخاص</v>
          </cell>
        </row>
        <row r="8">
          <cell r="B8" t="str">
            <v>Increase in stocks (2)</v>
          </cell>
          <cell r="C8">
            <v>0</v>
          </cell>
          <cell r="D8">
            <v>0</v>
          </cell>
          <cell r="E8">
            <v>0</v>
          </cell>
          <cell r="F8">
            <v>0</v>
          </cell>
          <cell r="G8">
            <v>0</v>
          </cell>
          <cell r="H8">
            <v>0</v>
          </cell>
          <cell r="I8">
            <v>2324</v>
          </cell>
          <cell r="J8">
            <v>6417</v>
          </cell>
          <cell r="K8">
            <v>7201</v>
          </cell>
          <cell r="L8">
            <v>7800</v>
          </cell>
          <cell r="M8">
            <v>7164</v>
          </cell>
          <cell r="N8">
            <v>6151</v>
          </cell>
          <cell r="O8">
            <v>7050.2</v>
          </cell>
          <cell r="P8">
            <v>11948.6</v>
          </cell>
          <cell r="Q8">
            <v>12053</v>
          </cell>
          <cell r="R8">
            <v>12725</v>
          </cell>
          <cell r="S8">
            <v>13416</v>
          </cell>
          <cell r="T8" t="str">
            <v>التغير  فى المخزون (2)</v>
          </cell>
        </row>
        <row r="9">
          <cell r="B9" t="str">
            <v>Gross fixed capital formation</v>
          </cell>
          <cell r="C9">
            <v>15508</v>
          </cell>
          <cell r="D9">
            <v>15389</v>
          </cell>
          <cell r="E9">
            <v>17198</v>
          </cell>
          <cell r="F9">
            <v>25077.358156028367</v>
          </cell>
          <cell r="G9">
            <v>30778.304964539006</v>
          </cell>
          <cell r="H9">
            <v>31997.840425531918</v>
          </cell>
          <cell r="I9">
            <v>31105</v>
          </cell>
          <cell r="J9">
            <v>28170</v>
          </cell>
          <cell r="K9">
            <v>31105</v>
          </cell>
          <cell r="L9">
            <v>33100</v>
          </cell>
          <cell r="M9">
            <v>36856</v>
          </cell>
          <cell r="N9">
            <v>41751</v>
          </cell>
          <cell r="O9">
            <v>48362</v>
          </cell>
          <cell r="P9">
            <v>51091</v>
          </cell>
          <cell r="Q9">
            <v>53883</v>
          </cell>
          <cell r="R9">
            <v>55949</v>
          </cell>
          <cell r="S9">
            <v>58421</v>
          </cell>
          <cell r="T9" t="str">
            <v>التكوين الرأسمالي الثابت الاجمالي </v>
          </cell>
        </row>
        <row r="10">
          <cell r="B10" t="str">
            <v xml:space="preserve">Exports of goods and services </v>
          </cell>
          <cell r="C10">
            <v>15532</v>
          </cell>
          <cell r="D10">
            <v>15089</v>
          </cell>
          <cell r="E10">
            <v>20796</v>
          </cell>
          <cell r="F10">
            <v>31542.439461883412</v>
          </cell>
          <cell r="G10">
            <v>39879.887892376682</v>
          </cell>
          <cell r="H10">
            <v>38516.156950672652</v>
          </cell>
          <cell r="I10">
            <v>41487</v>
          </cell>
          <cell r="J10">
            <v>44465</v>
          </cell>
          <cell r="K10">
            <v>42309</v>
          </cell>
          <cell r="L10">
            <v>45800</v>
          </cell>
          <cell r="M10">
            <v>46519</v>
          </cell>
          <cell r="N10">
            <v>47648</v>
          </cell>
          <cell r="O10">
            <v>46436</v>
          </cell>
          <cell r="P10">
            <v>47239</v>
          </cell>
          <cell r="Q10">
            <v>48191</v>
          </cell>
          <cell r="R10">
            <v>49004</v>
          </cell>
          <cell r="S10">
            <v>50013</v>
          </cell>
          <cell r="T10" t="str">
            <v>الصادرات من السلع والخدمات</v>
          </cell>
        </row>
        <row r="11">
          <cell r="B11" t="str">
            <v>Less : imports of goods and services</v>
          </cell>
          <cell r="C11">
            <v>19685</v>
          </cell>
          <cell r="D11">
            <v>19026</v>
          </cell>
          <cell r="E11">
            <v>22472</v>
          </cell>
          <cell r="F11">
            <v>39134.661478599213</v>
          </cell>
          <cell r="G11">
            <v>45647.282101167315</v>
          </cell>
          <cell r="H11">
            <v>45722.591439688716</v>
          </cell>
          <cell r="I11">
            <v>48351</v>
          </cell>
          <cell r="J11">
            <v>52171</v>
          </cell>
          <cell r="K11">
            <v>53153</v>
          </cell>
          <cell r="L11">
            <v>56100</v>
          </cell>
          <cell r="M11">
            <v>56973</v>
          </cell>
          <cell r="N11">
            <v>58065</v>
          </cell>
          <cell r="O11">
            <v>59102</v>
          </cell>
          <cell r="P11">
            <v>63347</v>
          </cell>
          <cell r="Q11">
            <v>65519</v>
          </cell>
          <cell r="R11">
            <v>66907</v>
          </cell>
          <cell r="S11">
            <v>68501</v>
          </cell>
          <cell r="T11" t="str">
            <v>ناقصا: الواردات من السلع والخدمات</v>
          </cell>
        </row>
        <row r="12">
          <cell r="B12" t="str">
            <v>Statistical discrepancy</v>
          </cell>
          <cell r="C12">
            <v>-398</v>
          </cell>
          <cell r="D12">
            <v>591</v>
          </cell>
          <cell r="E12">
            <v>-91</v>
          </cell>
          <cell r="F12">
            <v>5961.5641611361643</v>
          </cell>
          <cell r="G12">
            <v>-661.6247468101792</v>
          </cell>
          <cell r="H12">
            <v>998.19242581730941</v>
          </cell>
          <cell r="I12">
            <v>0</v>
          </cell>
          <cell r="J12">
            <v>0.42742718834779225</v>
          </cell>
          <cell r="K12">
            <v>0.41112254018662497</v>
          </cell>
          <cell r="L12">
            <v>0</v>
          </cell>
          <cell r="M12">
            <v>0.32585132532403804</v>
          </cell>
          <cell r="N12">
            <v>0.21574073302326724</v>
          </cell>
          <cell r="O12">
            <v>-0.30590653614490293</v>
          </cell>
          <cell r="P12">
            <v>-0.11631574018974788</v>
          </cell>
          <cell r="Q12">
            <v>0.36360983166377991</v>
          </cell>
          <cell r="R12">
            <v>0.34997227444546297</v>
          </cell>
          <cell r="S12">
            <v>3.8820860616397113E-2</v>
          </cell>
          <cell r="T12" t="str">
            <v>فروق إحصائية</v>
          </cell>
        </row>
        <row r="13">
          <cell r="B13" t="str">
            <v>Expenditure on GDP</v>
          </cell>
          <cell r="C13">
            <v>91973</v>
          </cell>
          <cell r="D13">
            <v>96223</v>
          </cell>
          <cell r="E13">
            <v>105798</v>
          </cell>
          <cell r="F13">
            <v>156941.36875104753</v>
          </cell>
          <cell r="G13">
            <v>168629.02844905798</v>
          </cell>
          <cell r="H13">
            <v>175587.6425240098</v>
          </cell>
          <cell r="I13">
            <v>182214</v>
          </cell>
          <cell r="J13">
            <v>187500.42742718835</v>
          </cell>
          <cell r="K13">
            <v>194950.41112254019</v>
          </cell>
          <cell r="L13">
            <v>204000</v>
          </cell>
          <cell r="M13">
            <v>214176.32585132532</v>
          </cell>
          <cell r="N13">
            <v>225951.21574073302</v>
          </cell>
          <cell r="O13">
            <v>238909.89409346387</v>
          </cell>
          <cell r="P13">
            <v>253016.48368425979</v>
          </cell>
          <cell r="Q13">
            <v>265666.36360983166</v>
          </cell>
          <cell r="R13">
            <v>277621.34997227445</v>
          </cell>
          <cell r="S13">
            <v>291780.03882086062</v>
          </cell>
          <cell r="T13" t="str">
            <v>الانفاق على الناتج المحلي الاجمالي</v>
          </cell>
        </row>
        <row r="14">
          <cell r="B14" t="str">
            <v>*  ESCWA estimates.</v>
          </cell>
          <cell r="T14" t="str">
            <v>*  تقديرات الأسكوا.</v>
          </cell>
        </row>
        <row r="15">
          <cell r="B15" t="str">
            <v>(1)  Based on national sources up to 1999 (1997=100) and fiscal year ending June of year stated.</v>
          </cell>
          <cell r="R15" t="str">
            <v>(1)  بنيت على أساس المصادر الوطنية حتى عام 1999 بأساس عام 1997 والسنة المالية تنتهي في حزيران السنة المذكورة.</v>
          </cell>
          <cell r="T15" t="str">
            <v>(1)  بنيت على أساس المصادر الوطنية حتى عام 1999 بأساس عام 1997.</v>
          </cell>
        </row>
        <row r="16">
          <cell r="B16" t="str">
            <v>(2) Includes error and omission.</v>
          </cell>
          <cell r="T16" t="str">
            <v>(2) يتضمن السهو و الخطأ.</v>
          </cell>
        </row>
        <row r="17">
          <cell r="B17" t="str">
            <v>(2) Includes error and omission.</v>
          </cell>
          <cell r="T17" t="str">
            <v>(2) يتضمن السهو و الخطأ.</v>
          </cell>
        </row>
        <row r="25">
          <cell r="B25" t="str">
            <v>الناتج المحلي الأجمالي على مستوى النشاط الأقتصادي بسعر المنتج - بالأسعار الثابتة لعام 1995  *  1</v>
          </cell>
        </row>
        <row r="26">
          <cell r="B26" t="str">
            <v>الناتج المحلي الأجمالي على مستوى النشاط الأقتصادي بسعر المنتج - بالأسعار الثابتة لعام 1995  *  1</v>
          </cell>
        </row>
        <row r="27">
          <cell r="B27" t="str">
            <v>Gross domestic product by kind of economic activity in producer's values - at constant prices of 1995   * 1</v>
          </cell>
          <cell r="T27" t="str">
            <v>مصر</v>
          </cell>
        </row>
        <row r="28">
          <cell r="B28" t="str">
            <v>Egypt</v>
          </cell>
          <cell r="T28" t="str">
            <v>مصر</v>
          </cell>
        </row>
        <row r="29">
          <cell r="B29" t="str">
            <v>Mn. Pound</v>
          </cell>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cell r="T29" t="str">
            <v>مليون جنيه</v>
          </cell>
        </row>
        <row r="30">
          <cell r="B30" t="str">
            <v>a- Industries</v>
          </cell>
          <cell r="C30">
            <v>1985</v>
          </cell>
          <cell r="D30">
            <v>1986</v>
          </cell>
          <cell r="E30">
            <v>1987</v>
          </cell>
          <cell r="F30">
            <v>1989</v>
          </cell>
          <cell r="G30">
            <v>1990</v>
          </cell>
          <cell r="H30">
            <v>1991</v>
          </cell>
          <cell r="I30">
            <v>1992</v>
          </cell>
          <cell r="J30">
            <v>1993</v>
          </cell>
          <cell r="K30">
            <v>1994</v>
          </cell>
          <cell r="L30">
            <v>1995</v>
          </cell>
          <cell r="M30">
            <v>1996</v>
          </cell>
          <cell r="N30">
            <v>1997</v>
          </cell>
          <cell r="O30">
            <v>1998</v>
          </cell>
          <cell r="P30">
            <v>1999</v>
          </cell>
          <cell r="Q30">
            <v>2000</v>
          </cell>
          <cell r="R30">
            <v>2001</v>
          </cell>
          <cell r="S30">
            <v>2002</v>
          </cell>
          <cell r="T30" t="str">
            <v>أ- الصناعات</v>
          </cell>
        </row>
        <row r="31">
          <cell r="B31" t="str">
            <v>a- Industries</v>
          </cell>
          <cell r="C31">
            <v>18312</v>
          </cell>
          <cell r="D31">
            <v>18882</v>
          </cell>
          <cell r="E31">
            <v>19439</v>
          </cell>
          <cell r="F31">
            <v>29454.311107367001</v>
          </cell>
          <cell r="G31">
            <v>29662.208837032998</v>
          </cell>
          <cell r="H31">
            <v>28643.987195147634</v>
          </cell>
          <cell r="I31">
            <v>29268</v>
          </cell>
          <cell r="J31">
            <v>29997</v>
          </cell>
          <cell r="K31">
            <v>31147</v>
          </cell>
          <cell r="L31">
            <v>32050</v>
          </cell>
          <cell r="M31">
            <v>33034</v>
          </cell>
          <cell r="N31">
            <v>34167.982827431995</v>
          </cell>
          <cell r="O31">
            <v>35443.47988277382</v>
          </cell>
          <cell r="P31">
            <v>36755.304385894364</v>
          </cell>
          <cell r="Q31">
            <v>37986.202481617787</v>
          </cell>
          <cell r="R31">
            <v>39128.139346871962</v>
          </cell>
          <cell r="S31">
            <v>40473.071791954499</v>
          </cell>
          <cell r="T31" t="str">
            <v>أ- الصناعات</v>
          </cell>
        </row>
        <row r="32">
          <cell r="B32" t="str">
            <v>Agriculture, hunting, forestry and fishing</v>
          </cell>
          <cell r="C32">
            <v>18312</v>
          </cell>
          <cell r="D32">
            <v>18882</v>
          </cell>
          <cell r="E32">
            <v>19439</v>
          </cell>
          <cell r="F32">
            <v>29454.311107367001</v>
          </cell>
          <cell r="G32">
            <v>29662.208837032998</v>
          </cell>
          <cell r="H32">
            <v>28643.987195147634</v>
          </cell>
          <cell r="I32">
            <v>29268</v>
          </cell>
          <cell r="J32">
            <v>29997</v>
          </cell>
          <cell r="K32">
            <v>31147</v>
          </cell>
          <cell r="L32">
            <v>32050</v>
          </cell>
          <cell r="M32">
            <v>33034</v>
          </cell>
          <cell r="N32">
            <v>34167.982827431995</v>
          </cell>
          <cell r="O32">
            <v>35443.47988277382</v>
          </cell>
          <cell r="P32">
            <v>36755.304385894364</v>
          </cell>
          <cell r="Q32">
            <v>37986.202481617787</v>
          </cell>
          <cell r="R32">
            <v>39128.139346871962</v>
          </cell>
          <cell r="S32">
            <v>40473.071791954499</v>
          </cell>
          <cell r="T32" t="str">
            <v>الزراعة والصيد والغابات</v>
          </cell>
        </row>
        <row r="33">
          <cell r="B33" t="str">
            <v>Mining and quarrying (2)</v>
          </cell>
          <cell r="C33">
            <v>19431</v>
          </cell>
          <cell r="D33">
            <v>20353</v>
          </cell>
          <cell r="E33">
            <v>24660</v>
          </cell>
          <cell r="F33">
            <v>37836.483118726603</v>
          </cell>
          <cell r="G33">
            <v>38716.9327790733</v>
          </cell>
          <cell r="H33">
            <v>43226.429281151803</v>
          </cell>
          <cell r="I33">
            <v>42687</v>
          </cell>
          <cell r="J33">
            <v>47376.306949555103</v>
          </cell>
          <cell r="K33">
            <v>50172.336068937198</v>
          </cell>
          <cell r="L33">
            <v>52200</v>
          </cell>
          <cell r="M33">
            <v>54454.684985577602</v>
          </cell>
          <cell r="N33">
            <v>56523.105574340203</v>
          </cell>
          <cell r="O33">
            <v>60703.531172168499</v>
          </cell>
          <cell r="P33">
            <v>64262.562670462299</v>
          </cell>
          <cell r="Q33">
            <v>67480.722176229814</v>
          </cell>
          <cell r="R33">
            <v>70916.915079087674</v>
          </cell>
          <cell r="S33">
            <v>74501.781348463002</v>
          </cell>
          <cell r="T33" t="str">
            <v>‏الصناعات الاستخراجية       (‏التعدين) (2)</v>
          </cell>
        </row>
        <row r="34">
          <cell r="B34" t="str">
            <v xml:space="preserve">Manufacturing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 xml:space="preserve">الصناعات التحويلية </v>
          </cell>
        </row>
        <row r="35">
          <cell r="B35" t="str">
            <v xml:space="preserve">Electricity, gas and water </v>
          </cell>
          <cell r="C35">
            <v>1171</v>
          </cell>
          <cell r="D35">
            <v>1354</v>
          </cell>
          <cell r="E35">
            <v>1466</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t="str">
            <v xml:space="preserve">الكهرباء والغاز والمياه </v>
          </cell>
        </row>
        <row r="36">
          <cell r="B36" t="str">
            <v>Construction</v>
          </cell>
          <cell r="C36">
            <v>6081</v>
          </cell>
          <cell r="D36">
            <v>6119</v>
          </cell>
          <cell r="E36">
            <v>6242</v>
          </cell>
          <cell r="F36">
            <v>7621.5764863059458</v>
          </cell>
          <cell r="G36">
            <v>7824.6492985971954</v>
          </cell>
          <cell r="H36">
            <v>8328.5237140948575</v>
          </cell>
          <cell r="I36">
            <v>8548</v>
          </cell>
          <cell r="J36">
            <v>8631</v>
          </cell>
          <cell r="K36">
            <v>8985</v>
          </cell>
          <cell r="L36">
            <v>9500</v>
          </cell>
          <cell r="M36">
            <v>10208.944649446494</v>
          </cell>
          <cell r="N36">
            <v>11078.863585159792</v>
          </cell>
          <cell r="O36">
            <v>12251.91972947083</v>
          </cell>
          <cell r="P36">
            <v>13537.936835826633</v>
          </cell>
          <cell r="Q36">
            <v>14588.714932575655</v>
          </cell>
          <cell r="R36">
            <v>15679.167551690327</v>
          </cell>
          <cell r="S36">
            <v>16916.689657474395</v>
          </cell>
          <cell r="T36" t="str">
            <v>التشييد</v>
          </cell>
        </row>
        <row r="37">
          <cell r="B37" t="str">
            <v>Wholesale and retail trade, restaurants and hotels (3)</v>
          </cell>
          <cell r="C37">
            <v>17426</v>
          </cell>
          <cell r="D37">
            <v>18046</v>
          </cell>
          <cell r="E37">
            <v>18079</v>
          </cell>
          <cell r="F37">
            <v>31810.919646432001</v>
          </cell>
          <cell r="G37">
            <v>31755.879454248701</v>
          </cell>
          <cell r="H37">
            <v>31042.668391388714</v>
          </cell>
          <cell r="I37">
            <v>37704</v>
          </cell>
          <cell r="J37">
            <v>38835</v>
          </cell>
          <cell r="K37">
            <v>39943</v>
          </cell>
          <cell r="L37">
            <v>42550</v>
          </cell>
          <cell r="M37">
            <v>45259.917321207118</v>
          </cell>
          <cell r="N37">
            <v>48662.465665703967</v>
          </cell>
          <cell r="O37">
            <v>50953.789449624222</v>
          </cell>
          <cell r="P37">
            <v>55131.929218212834</v>
          </cell>
          <cell r="Q37">
            <v>58052.975028357097</v>
          </cell>
          <cell r="R37">
            <v>60914.443805225303</v>
          </cell>
          <cell r="S37">
            <v>64680.763648093533</v>
          </cell>
          <cell r="T37" t="str">
            <v>تجارة الجملة والتجزئة والمطاعم والفنادق (3)</v>
          </cell>
        </row>
        <row r="38">
          <cell r="B38" t="str">
            <v>Transport, storage and communication</v>
          </cell>
          <cell r="C38">
            <v>8827</v>
          </cell>
          <cell r="D38">
            <v>9333</v>
          </cell>
          <cell r="E38">
            <v>9833</v>
          </cell>
          <cell r="F38">
            <v>13155.298551101299</v>
          </cell>
          <cell r="G38">
            <v>15828.685595477898</v>
          </cell>
          <cell r="H38">
            <v>19555.2400753687</v>
          </cell>
          <cell r="I38">
            <v>18988</v>
          </cell>
          <cell r="J38">
            <v>19020</v>
          </cell>
          <cell r="K38">
            <v>19343</v>
          </cell>
          <cell r="L38">
            <v>19700</v>
          </cell>
          <cell r="M38">
            <v>19843.489932885903</v>
          </cell>
          <cell r="N38">
            <v>20645.060545224966</v>
          </cell>
          <cell r="O38">
            <v>21652.070107840696</v>
          </cell>
          <cell r="P38">
            <v>22627.241066399019</v>
          </cell>
          <cell r="Q38">
            <v>23552.123647917215</v>
          </cell>
          <cell r="R38">
            <v>24427.781577135647</v>
          </cell>
          <cell r="S38">
            <v>25432.619876833389</v>
          </cell>
          <cell r="T38" t="str">
            <v>النقل والأتصالات والتخزين</v>
          </cell>
        </row>
        <row r="39">
          <cell r="B39" t="str">
            <v xml:space="preserve">Financial institutions and insurance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 xml:space="preserve">المؤسسات المالية والتأمين </v>
          </cell>
        </row>
        <row r="40">
          <cell r="B40" t="str">
            <v xml:space="preserve">Real estate and business services </v>
          </cell>
          <cell r="C40">
            <v>4405</v>
          </cell>
          <cell r="D40">
            <v>4761</v>
          </cell>
          <cell r="E40">
            <v>5178</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t="str">
            <v xml:space="preserve">الخدمات العقارية وخدمات الاعمال  </v>
          </cell>
        </row>
        <row r="41">
          <cell r="B41" t="str">
            <v>Community social and personal services (4)</v>
          </cell>
          <cell r="C41">
            <v>5787</v>
          </cell>
          <cell r="D41">
            <v>6261</v>
          </cell>
          <cell r="E41">
            <v>8023</v>
          </cell>
          <cell r="F41">
            <v>17160.6953253465</v>
          </cell>
          <cell r="G41">
            <v>20452.9081512802</v>
          </cell>
          <cell r="H41">
            <v>22152.7202255109</v>
          </cell>
          <cell r="I41">
            <v>20777</v>
          </cell>
          <cell r="J41">
            <v>17812.12047763322</v>
          </cell>
          <cell r="K41">
            <v>18200.129916445891</v>
          </cell>
          <cell r="L41">
            <v>19100</v>
          </cell>
          <cell r="M41">
            <v>20121.111696126361</v>
          </cell>
          <cell r="N41">
            <v>21466.030866745034</v>
          </cell>
          <cell r="O41">
            <v>22546.843139434874</v>
          </cell>
          <cell r="P41">
            <v>23700.014877838697</v>
          </cell>
          <cell r="Q41">
            <v>24929.523370836891</v>
          </cell>
          <cell r="R41">
            <v>25908.291022963793</v>
          </cell>
          <cell r="S41">
            <v>27167.286818079512</v>
          </cell>
          <cell r="T41" t="str">
            <v>خدمات المجتمع: اجتماعية وشخصية  (4)</v>
          </cell>
        </row>
        <row r="42">
          <cell r="B42" t="str">
            <v>Less: imputed bank service charges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t="str">
            <v>ناقصا: رسوم الخدمات المصرفية المحتسبة</v>
          </cell>
        </row>
        <row r="43">
          <cell r="B43" t="str">
            <v>Total industries</v>
          </cell>
          <cell r="C43">
            <v>81440</v>
          </cell>
          <cell r="D43">
            <v>85109</v>
          </cell>
          <cell r="E43">
            <v>92920</v>
          </cell>
          <cell r="F43">
            <v>137039.28423527934</v>
          </cell>
          <cell r="G43">
            <v>144241.26411571031</v>
          </cell>
          <cell r="H43">
            <v>152949.5688826626</v>
          </cell>
          <cell r="I43">
            <v>157972</v>
          </cell>
          <cell r="J43">
            <v>161671.42742718835</v>
          </cell>
          <cell r="K43">
            <v>167790.46598538308</v>
          </cell>
          <cell r="L43">
            <v>175100</v>
          </cell>
          <cell r="M43">
            <v>182922.14858524344</v>
          </cell>
          <cell r="N43">
            <v>192543.50906460595</v>
          </cell>
          <cell r="O43">
            <v>203551.63348131295</v>
          </cell>
          <cell r="P43">
            <v>216014.98905463386</v>
          </cell>
          <cell r="Q43">
            <v>226590.26163753445</v>
          </cell>
          <cell r="R43">
            <v>236974.7383829747</v>
          </cell>
          <cell r="S43">
            <v>249172.21314089833</v>
          </cell>
          <cell r="T43" t="str">
            <v>اجمالي الصناعات</v>
          </cell>
        </row>
        <row r="44">
          <cell r="B44" t="str">
            <v>b- Producers of government services</v>
          </cell>
          <cell r="C44">
            <v>7120</v>
          </cell>
          <cell r="D44">
            <v>7674</v>
          </cell>
          <cell r="E44">
            <v>8207</v>
          </cell>
          <cell r="F44">
            <v>10775.10269758637</v>
          </cell>
          <cell r="G44">
            <v>12603.32796971131</v>
          </cell>
          <cell r="H44">
            <v>12610.469474680551</v>
          </cell>
          <cell r="I44">
            <v>13409</v>
          </cell>
          <cell r="J44">
            <v>13912</v>
          </cell>
          <cell r="K44">
            <v>14701.945137157109</v>
          </cell>
          <cell r="L44">
            <v>15900</v>
          </cell>
          <cell r="M44">
            <v>17536.177266081871</v>
          </cell>
          <cell r="N44">
            <v>18511.556631075066</v>
          </cell>
          <cell r="O44">
            <v>19477.900653407964</v>
          </cell>
          <cell r="P44">
            <v>20535.042100658044</v>
          </cell>
          <cell r="Q44">
            <v>21525.465951994898</v>
          </cell>
          <cell r="R44">
            <v>22417.32578378238</v>
          </cell>
          <cell r="S44">
            <v>23500.444919907808</v>
          </cell>
          <cell r="T44" t="str">
            <v>ب- منتجو الخدمات الحكومية</v>
          </cell>
        </row>
        <row r="45">
          <cell r="B45" t="str">
            <v>c- Producers of private non-profit services to households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ج- منتجو الخدمات الخاصه التي لا تهدف الى الربح وتخدم العائلات</v>
          </cell>
        </row>
        <row r="46">
          <cell r="B46" t="str">
            <v>d- Domestic services of households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t="str">
            <v>د- الخدمات المنزلية المحلية</v>
          </cell>
        </row>
        <row r="47">
          <cell r="B47" t="str">
            <v>e- Import duties (5)</v>
          </cell>
          <cell r="C47">
            <v>3413</v>
          </cell>
          <cell r="D47">
            <v>3440</v>
          </cell>
          <cell r="E47">
            <v>4671</v>
          </cell>
          <cell r="F47">
            <v>9126.9818181818191</v>
          </cell>
          <cell r="G47">
            <v>11784.436363636365</v>
          </cell>
          <cell r="H47">
            <v>10027.604166666666</v>
          </cell>
          <cell r="I47">
            <v>10833</v>
          </cell>
          <cell r="J47">
            <v>11917</v>
          </cell>
          <cell r="K47">
            <v>12458</v>
          </cell>
          <cell r="L47">
            <v>13000</v>
          </cell>
          <cell r="M47">
            <v>13718</v>
          </cell>
          <cell r="N47">
            <v>14896.150045052002</v>
          </cell>
          <cell r="O47">
            <v>15880.359958742938</v>
          </cell>
          <cell r="P47">
            <v>16466.4525289679</v>
          </cell>
          <cell r="Q47">
            <v>17550.636020302325</v>
          </cell>
          <cell r="R47">
            <v>18229.285805517386</v>
          </cell>
          <cell r="S47">
            <v>19107.380760054501</v>
          </cell>
          <cell r="T47" t="str">
            <v>هـ- رسوم الواردات  (5)</v>
          </cell>
        </row>
        <row r="48">
          <cell r="B48" t="str">
            <v xml:space="preserve">GDP in purchaser's values </v>
          </cell>
          <cell r="C48">
            <v>91973</v>
          </cell>
          <cell r="D48">
            <v>96223</v>
          </cell>
          <cell r="E48">
            <v>105798</v>
          </cell>
          <cell r="F48">
            <v>156941.36875104753</v>
          </cell>
          <cell r="G48">
            <v>168629.02844905798</v>
          </cell>
          <cell r="H48">
            <v>175587.6425240098</v>
          </cell>
          <cell r="I48">
            <v>182214</v>
          </cell>
          <cell r="J48">
            <v>187500.42742718835</v>
          </cell>
          <cell r="K48">
            <v>194950.41112254019</v>
          </cell>
          <cell r="L48">
            <v>204000</v>
          </cell>
          <cell r="M48">
            <v>214176.32585132532</v>
          </cell>
          <cell r="N48">
            <v>225951.21574073302</v>
          </cell>
          <cell r="O48">
            <v>238909.89409346387</v>
          </cell>
          <cell r="P48">
            <v>253016.48368425979</v>
          </cell>
          <cell r="Q48">
            <v>265666.36360983166</v>
          </cell>
          <cell r="R48">
            <v>277621.34997227445</v>
          </cell>
          <cell r="S48">
            <v>291780.03882086062</v>
          </cell>
          <cell r="T48" t="str">
            <v>*  تقديرات الاسكوا.  (1)  بنيت على أساس المصادر الوطنية حتى عام 1999 بأساس عام 1997.</v>
          </cell>
        </row>
        <row r="49">
          <cell r="B49" t="str">
            <v>*  ESCWA estimates.(1)  Based on national sources up to 1999 (1997=100) and fiscal year ending June of year stated.</v>
          </cell>
          <cell r="R49" t="str">
            <v>*  تقديرات الاسكوا.(1)  بنيت على أساس المصادر الوطنية حتى عام 1999 بأساس عام 1997 والسنة المالية تنتهي في حزيران السنة المذكورة.</v>
          </cell>
          <cell r="T49" t="str">
            <v>(2)  يتضمن  الصناعة والكهرباء.</v>
          </cell>
        </row>
        <row r="51">
          <cell r="B51" t="str">
            <v>(2)  Includes industry and electricity.</v>
          </cell>
          <cell r="T51" t="str">
            <v>(2)  يتضمن  الصناعة والكهرباء.</v>
          </cell>
        </row>
        <row r="52">
          <cell r="B52" t="str">
            <v>(3) Includes finance and insurance.</v>
          </cell>
          <cell r="S52" t="str">
            <v>(3) يتضمن المال و التأمين.</v>
          </cell>
        </row>
        <row r="53">
          <cell r="B53" t="str">
            <v xml:space="preserve">(4) Includes other services.  (5) Net Indirect taxes.     </v>
          </cell>
          <cell r="T53" t="str">
            <v xml:space="preserve">(4) يتضمن الخدمات الأخرى.  (5) صافي الضرائب غير المباشرة.   </v>
          </cell>
        </row>
        <row r="54">
          <cell r="H54" t="str">
            <v xml:space="preserve"> </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   *</v>
          </cell>
        </row>
        <row r="2">
          <cell r="B2" t="str">
            <v>Gross domestic product and expenditure - at current prices   *</v>
          </cell>
        </row>
        <row r="3">
          <cell r="B3" t="str">
            <v>Lebanon</v>
          </cell>
          <cell r="T3" t="str">
            <v>لبنان</v>
          </cell>
        </row>
        <row r="4">
          <cell r="B4" t="str">
            <v>Mn. Pounds</v>
          </cell>
          <cell r="T4" t="str">
            <v>مليون ليرة</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t="str">
            <v>تعويضات العاملين</v>
          </cell>
        </row>
        <row r="7">
          <cell r="B7" t="str">
            <v>Operating surplus (2)</v>
          </cell>
          <cell r="C7">
            <v>0</v>
          </cell>
          <cell r="D7">
            <v>0</v>
          </cell>
          <cell r="E7">
            <v>466667</v>
          </cell>
          <cell r="F7">
            <v>1350000</v>
          </cell>
          <cell r="G7">
            <v>1954275</v>
          </cell>
          <cell r="H7">
            <v>3853083</v>
          </cell>
          <cell r="I7">
            <v>9359866</v>
          </cell>
          <cell r="J7">
            <v>13125216</v>
          </cell>
          <cell r="K7">
            <v>14992120</v>
          </cell>
          <cell r="L7">
            <v>17779450</v>
          </cell>
          <cell r="M7">
            <v>20416142</v>
          </cell>
          <cell r="N7">
            <v>22880371</v>
          </cell>
          <cell r="O7">
            <v>24509453</v>
          </cell>
          <cell r="P7">
            <v>25122190</v>
          </cell>
          <cell r="Q7">
            <v>25247801</v>
          </cell>
          <cell r="R7">
            <v>26005235</v>
          </cell>
          <cell r="S7">
            <v>26837402</v>
          </cell>
          <cell r="T7" t="str">
            <v>فائض التشغيل (2)</v>
          </cell>
        </row>
        <row r="8">
          <cell r="B8" t="str">
            <v>Consumption of fixed capital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t="str">
            <v>اهتلاك رأس المال الثابت</v>
          </cell>
        </row>
        <row r="9">
          <cell r="B9" t="str">
            <v>Indirect taxes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t="str">
            <v>الضرائب غير المباشرة</v>
          </cell>
        </row>
        <row r="10">
          <cell r="B10" t="str">
            <v>Less: subsidies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35600</v>
          </cell>
          <cell r="D11">
            <v>102700</v>
          </cell>
          <cell r="E11">
            <v>466667</v>
          </cell>
          <cell r="F11">
            <v>1350000</v>
          </cell>
          <cell r="G11">
            <v>1954275</v>
          </cell>
          <cell r="H11">
            <v>3853083</v>
          </cell>
          <cell r="I11">
            <v>9359866</v>
          </cell>
          <cell r="J11">
            <v>13125216</v>
          </cell>
          <cell r="K11">
            <v>14992120</v>
          </cell>
          <cell r="L11">
            <v>17779450</v>
          </cell>
          <cell r="M11">
            <v>20416142</v>
          </cell>
          <cell r="N11">
            <v>22880371</v>
          </cell>
          <cell r="O11">
            <v>24509453</v>
          </cell>
          <cell r="P11">
            <v>25122190</v>
          </cell>
          <cell r="Q11">
            <v>25247801</v>
          </cell>
          <cell r="R11">
            <v>26005235</v>
          </cell>
          <cell r="S11">
            <v>26837402</v>
          </cell>
          <cell r="T11" t="str">
            <v>الناتج المحلي الاجمالي</v>
          </cell>
        </row>
        <row r="12">
          <cell r="B12" t="str">
            <v>Government final consumption expenditure</v>
          </cell>
          <cell r="C12">
            <v>14500</v>
          </cell>
          <cell r="D12">
            <v>25000</v>
          </cell>
          <cell r="E12">
            <v>177778</v>
          </cell>
          <cell r="F12">
            <v>418092</v>
          </cell>
          <cell r="G12">
            <v>489857</v>
          </cell>
          <cell r="H12">
            <v>806603</v>
          </cell>
          <cell r="I12">
            <v>1133979</v>
          </cell>
          <cell r="J12">
            <v>1389389</v>
          </cell>
          <cell r="K12">
            <v>1587013</v>
          </cell>
          <cell r="L12">
            <v>1768045</v>
          </cell>
          <cell r="M12">
            <v>2206358</v>
          </cell>
          <cell r="N12">
            <v>2644672</v>
          </cell>
          <cell r="O12">
            <v>2824317</v>
          </cell>
          <cell r="P12">
            <v>2881343</v>
          </cell>
          <cell r="Q12">
            <v>2914189</v>
          </cell>
          <cell r="R12">
            <v>3062770</v>
          </cell>
          <cell r="S12">
            <v>3230284</v>
          </cell>
          <cell r="T12" t="str">
            <v>الانفاق الاستهلاكي النهائي للحكومة</v>
          </cell>
        </row>
        <row r="13">
          <cell r="B13" t="str">
            <v>Private final consumption expenditure</v>
          </cell>
          <cell r="C13">
            <v>35000</v>
          </cell>
          <cell r="D13">
            <v>95000</v>
          </cell>
          <cell r="E13">
            <v>495556</v>
          </cell>
          <cell r="F13">
            <v>1814597</v>
          </cell>
          <cell r="G13">
            <v>2408762</v>
          </cell>
          <cell r="H13">
            <v>4626133</v>
          </cell>
          <cell r="I13">
            <v>10352286</v>
          </cell>
          <cell r="J13">
            <v>14378467</v>
          </cell>
          <cell r="K13">
            <v>16619133</v>
          </cell>
          <cell r="L13">
            <v>19153485</v>
          </cell>
          <cell r="M13">
            <v>22022043</v>
          </cell>
          <cell r="N13">
            <v>24740292</v>
          </cell>
          <cell r="O13">
            <v>26366261</v>
          </cell>
          <cell r="P13">
            <v>26679847</v>
          </cell>
          <cell r="Q13">
            <v>26555056</v>
          </cell>
          <cell r="R13">
            <v>27372467</v>
          </cell>
          <cell r="S13">
            <v>28279772</v>
          </cell>
          <cell r="T13" t="str">
            <v>الانفاق الاستهلاكي النهائي الخاص</v>
          </cell>
        </row>
        <row r="14">
          <cell r="B14" t="str">
            <v>Increase in stocks (3)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التغير  فى المخزون (3)</v>
          </cell>
        </row>
        <row r="15">
          <cell r="B15" t="str">
            <v>Gross fixed capital formation (4)</v>
          </cell>
          <cell r="C15">
            <v>12300</v>
          </cell>
          <cell r="D15">
            <v>28700</v>
          </cell>
          <cell r="E15">
            <v>189778</v>
          </cell>
          <cell r="F15">
            <v>263399</v>
          </cell>
          <cell r="G15">
            <v>561745</v>
          </cell>
          <cell r="H15">
            <v>1307197</v>
          </cell>
          <cell r="I15">
            <v>3128996</v>
          </cell>
          <cell r="J15">
            <v>4777502</v>
          </cell>
          <cell r="K15">
            <v>5457044</v>
          </cell>
          <cell r="L15">
            <v>6454163</v>
          </cell>
          <cell r="M15">
            <v>6542896</v>
          </cell>
          <cell r="N15">
            <v>6531184</v>
          </cell>
          <cell r="O15">
            <v>6146127</v>
          </cell>
          <cell r="P15">
            <v>5626124</v>
          </cell>
          <cell r="Q15">
            <v>5434883</v>
          </cell>
          <cell r="R15">
            <v>5311427</v>
          </cell>
          <cell r="S15">
            <v>5211569</v>
          </cell>
          <cell r="T15" t="str">
            <v>التكوين الرأسمالي الثابت الاجمالي (4)</v>
          </cell>
        </row>
        <row r="16">
          <cell r="B16" t="str">
            <v xml:space="preserve">Exports of goods and services </v>
          </cell>
          <cell r="C16">
            <v>9800</v>
          </cell>
          <cell r="D16">
            <v>26800</v>
          </cell>
          <cell r="E16">
            <v>191111</v>
          </cell>
          <cell r="F16">
            <v>343265</v>
          </cell>
          <cell r="G16">
            <v>433368</v>
          </cell>
          <cell r="H16">
            <v>595134</v>
          </cell>
          <cell r="I16">
            <v>819417</v>
          </cell>
          <cell r="J16">
            <v>1124686</v>
          </cell>
          <cell r="K16">
            <v>1265010</v>
          </cell>
          <cell r="L16">
            <v>1949049</v>
          </cell>
          <cell r="M16">
            <v>2355718</v>
          </cell>
          <cell r="N16">
            <v>2252272</v>
          </cell>
          <cell r="O16">
            <v>2359531</v>
          </cell>
          <cell r="P16">
            <v>2413360</v>
          </cell>
          <cell r="Q16">
            <v>2547499</v>
          </cell>
          <cell r="R16">
            <v>2685286</v>
          </cell>
          <cell r="S16">
            <v>2839523</v>
          </cell>
          <cell r="T16" t="str">
            <v>الصادرات من السلع والخدمات</v>
          </cell>
        </row>
        <row r="17">
          <cell r="B17" t="str">
            <v>Less : imports of goods and services</v>
          </cell>
          <cell r="C17">
            <v>36000</v>
          </cell>
          <cell r="D17">
            <v>72800</v>
          </cell>
          <cell r="E17">
            <v>587556</v>
          </cell>
          <cell r="F17">
            <v>1489353</v>
          </cell>
          <cell r="G17">
            <v>1939457</v>
          </cell>
          <cell r="H17">
            <v>3481984</v>
          </cell>
          <cell r="I17">
            <v>6074812</v>
          </cell>
          <cell r="J17">
            <v>8544828</v>
          </cell>
          <cell r="K17">
            <v>9936080</v>
          </cell>
          <cell r="L17">
            <v>11545292</v>
          </cell>
          <cell r="M17">
            <v>12710873</v>
          </cell>
          <cell r="N17">
            <v>13288049</v>
          </cell>
          <cell r="O17">
            <v>13186783</v>
          </cell>
          <cell r="P17">
            <v>12478484</v>
          </cell>
          <cell r="Q17">
            <v>12203826</v>
          </cell>
          <cell r="R17">
            <v>12426715</v>
          </cell>
          <cell r="S17">
            <v>12723746</v>
          </cell>
          <cell r="T17" t="str">
            <v>ناقصا: الواردات من السلع والخدمات</v>
          </cell>
        </row>
        <row r="18">
          <cell r="B18" t="str">
            <v>Expenditure on GDP</v>
          </cell>
          <cell r="C18">
            <v>35600</v>
          </cell>
          <cell r="D18">
            <v>102700</v>
          </cell>
          <cell r="E18">
            <v>466667</v>
          </cell>
          <cell r="F18">
            <v>1350000</v>
          </cell>
          <cell r="G18">
            <v>1954275</v>
          </cell>
          <cell r="H18">
            <v>3853083</v>
          </cell>
          <cell r="I18">
            <v>9359866</v>
          </cell>
          <cell r="J18">
            <v>13125216</v>
          </cell>
          <cell r="K18">
            <v>14992120</v>
          </cell>
          <cell r="L18">
            <v>17779450</v>
          </cell>
          <cell r="M18">
            <v>20416142</v>
          </cell>
          <cell r="N18">
            <v>22880371</v>
          </cell>
          <cell r="O18">
            <v>24509453</v>
          </cell>
          <cell r="P18">
            <v>25122190</v>
          </cell>
          <cell r="Q18">
            <v>25247801</v>
          </cell>
          <cell r="R18">
            <v>26005235</v>
          </cell>
          <cell r="S18">
            <v>26837402</v>
          </cell>
          <cell r="T18" t="str">
            <v>الانفاق على الناتج المحلي الاجمالي</v>
          </cell>
        </row>
        <row r="19">
          <cell r="B19" t="str">
            <v>* ESCWA estimates.</v>
          </cell>
          <cell r="T19" t="str">
            <v>* تقديرات الاسكوا.</v>
          </cell>
        </row>
        <row r="20">
          <cell r="B20" t="str">
            <v>(1) Official sources</v>
          </cell>
          <cell r="T20" t="str">
            <v>(1) بيا نا ت رسمية.</v>
          </cell>
        </row>
        <row r="21">
          <cell r="B21" t="str">
            <v>(2) Includes all components of GDP.</v>
          </cell>
          <cell r="T21" t="str">
            <v>(2) يتضمن كل بنود الناتج المحلي الأجمالي.</v>
          </cell>
        </row>
        <row r="22">
          <cell r="B22" t="str">
            <v>(4) Includes (3).</v>
          </cell>
          <cell r="T22" t="str">
            <v>(4) يتضمن (3).</v>
          </cell>
        </row>
        <row r="29">
          <cell r="B29" t="str">
            <v>الدخل القومي الممكن التصرف فيه و تخصيصاته - بالأسعار الجارية   *</v>
          </cell>
        </row>
        <row r="30">
          <cell r="B30" t="str">
            <v>National disposable income and its appropriation - at current prices   *</v>
          </cell>
        </row>
        <row r="31">
          <cell r="B31" t="str">
            <v>Lebanon</v>
          </cell>
          <cell r="T31" t="str">
            <v>لبنان</v>
          </cell>
        </row>
        <row r="32">
          <cell r="B32" t="str">
            <v>Mn. Pounds</v>
          </cell>
          <cell r="T32" t="str">
            <v>مليون ليرة</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 (1)</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تعويضات العاملين(1)</v>
          </cell>
        </row>
        <row r="35">
          <cell r="B35" t="str">
            <v>Compensation of employees from the rest of the world (net)</v>
          </cell>
          <cell r="C35">
            <v>0</v>
          </cell>
          <cell r="D35">
            <v>0</v>
          </cell>
          <cell r="E35">
            <v>0</v>
          </cell>
          <cell r="F35">
            <v>238560</v>
          </cell>
          <cell r="G35">
            <v>196560</v>
          </cell>
          <cell r="H35">
            <v>167040</v>
          </cell>
          <cell r="I35">
            <v>712608</v>
          </cell>
          <cell r="J35">
            <v>1180398</v>
          </cell>
          <cell r="K35">
            <v>1150800</v>
          </cell>
          <cell r="L35">
            <v>2087771</v>
          </cell>
          <cell r="M35">
            <v>3200821</v>
          </cell>
          <cell r="N35">
            <v>4570438</v>
          </cell>
          <cell r="O35">
            <v>1691836</v>
          </cell>
          <cell r="P35">
            <v>1427300</v>
          </cell>
          <cell r="Q35">
            <v>1459223</v>
          </cell>
          <cell r="R35">
            <v>1692587</v>
          </cell>
          <cell r="S35">
            <v>1820483</v>
          </cell>
          <cell r="T35" t="str">
            <v>صافي تعويضات العاملين من العالم الخارجي</v>
          </cell>
        </row>
        <row r="36">
          <cell r="B36" t="str">
            <v>Operating surplus (2)</v>
          </cell>
          <cell r="C36">
            <v>0</v>
          </cell>
          <cell r="D36">
            <v>0</v>
          </cell>
          <cell r="E36">
            <v>466667</v>
          </cell>
          <cell r="F36">
            <v>1350000</v>
          </cell>
          <cell r="G36">
            <v>1954275</v>
          </cell>
          <cell r="H36">
            <v>3853083</v>
          </cell>
          <cell r="I36">
            <v>9359866</v>
          </cell>
          <cell r="J36">
            <v>13125216</v>
          </cell>
          <cell r="K36">
            <v>14992120</v>
          </cell>
          <cell r="L36">
            <v>17779450</v>
          </cell>
          <cell r="M36">
            <v>20416142</v>
          </cell>
          <cell r="N36">
            <v>22880371</v>
          </cell>
          <cell r="O36">
            <v>24509453</v>
          </cell>
          <cell r="P36">
            <v>25122190</v>
          </cell>
          <cell r="Q36">
            <v>25247801</v>
          </cell>
          <cell r="R36">
            <v>26005235</v>
          </cell>
          <cell r="S36">
            <v>26837402</v>
          </cell>
          <cell r="T36" t="str">
            <v>فائض التشغيل (2)</v>
          </cell>
        </row>
        <row r="37">
          <cell r="B37" t="str">
            <v>Property and entrepreneurial income from the rest of the world (net)</v>
          </cell>
          <cell r="C37">
            <v>0</v>
          </cell>
          <cell r="D37">
            <v>0</v>
          </cell>
          <cell r="E37">
            <v>0</v>
          </cell>
          <cell r="F37">
            <v>343924</v>
          </cell>
          <cell r="G37">
            <v>327039</v>
          </cell>
          <cell r="H37">
            <v>425024</v>
          </cell>
          <cell r="I37">
            <v>0</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v>
          </cell>
        </row>
        <row r="38">
          <cell r="B38" t="str">
            <v>Indirect taxes (net) (3)</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صافي الضرائب غير المباشرة (3)</v>
          </cell>
        </row>
        <row r="39">
          <cell r="B39" t="str">
            <v>Less: subsidies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0</v>
          </cell>
          <cell r="D40">
            <v>0</v>
          </cell>
          <cell r="E40">
            <v>0</v>
          </cell>
          <cell r="F40">
            <v>0</v>
          </cell>
          <cell r="G40">
            <v>0</v>
          </cell>
          <cell r="H40">
            <v>0</v>
          </cell>
          <cell r="I40">
            <v>0</v>
          </cell>
          <cell r="J40">
            <v>196733</v>
          </cell>
          <cell r="K40">
            <v>84000</v>
          </cell>
          <cell r="L40">
            <v>72945</v>
          </cell>
          <cell r="M40">
            <v>73837</v>
          </cell>
          <cell r="N40">
            <v>73872</v>
          </cell>
          <cell r="O40">
            <v>106120</v>
          </cell>
          <cell r="P40">
            <v>153816</v>
          </cell>
          <cell r="Q40">
            <v>189808</v>
          </cell>
          <cell r="R40">
            <v>249943</v>
          </cell>
          <cell r="S40">
            <v>313203</v>
          </cell>
          <cell r="T40" t="str">
            <v>صافي التحويلات  الجارية الأخرى من العالم الخارجي</v>
          </cell>
        </row>
        <row r="41">
          <cell r="B41" t="str">
            <v xml:space="preserve">Disposable income  </v>
          </cell>
          <cell r="C41">
            <v>0</v>
          </cell>
          <cell r="D41">
            <v>0</v>
          </cell>
          <cell r="E41">
            <v>466667</v>
          </cell>
          <cell r="F41">
            <v>1932484</v>
          </cell>
          <cell r="G41">
            <v>2477874</v>
          </cell>
          <cell r="H41">
            <v>4445147</v>
          </cell>
          <cell r="I41">
            <v>10072474</v>
          </cell>
          <cell r="J41">
            <v>14502347</v>
          </cell>
          <cell r="K41">
            <v>16226920</v>
          </cell>
          <cell r="L41">
            <v>19940166</v>
          </cell>
          <cell r="M41">
            <v>23690800</v>
          </cell>
          <cell r="N41">
            <v>27524681</v>
          </cell>
          <cell r="O41">
            <v>26307409</v>
          </cell>
          <cell r="P41">
            <v>26703306</v>
          </cell>
          <cell r="Q41">
            <v>26896832</v>
          </cell>
          <cell r="R41">
            <v>27947765</v>
          </cell>
          <cell r="S41">
            <v>28971088</v>
          </cell>
          <cell r="T41" t="str">
            <v xml:space="preserve">الدخل المتاح   </v>
          </cell>
        </row>
        <row r="42">
          <cell r="B42" t="str">
            <v>Government final consumption expenditure</v>
          </cell>
          <cell r="C42">
            <v>14500</v>
          </cell>
          <cell r="D42">
            <v>25000</v>
          </cell>
          <cell r="E42">
            <v>177778</v>
          </cell>
          <cell r="F42">
            <v>418092</v>
          </cell>
          <cell r="G42">
            <v>489857</v>
          </cell>
          <cell r="H42">
            <v>806603</v>
          </cell>
          <cell r="I42">
            <v>1133979</v>
          </cell>
          <cell r="J42">
            <v>1389389</v>
          </cell>
          <cell r="K42">
            <v>1587013</v>
          </cell>
          <cell r="L42">
            <v>1768045</v>
          </cell>
          <cell r="M42">
            <v>2206358</v>
          </cell>
          <cell r="N42">
            <v>2644672</v>
          </cell>
          <cell r="O42">
            <v>2824317</v>
          </cell>
          <cell r="P42">
            <v>2881343</v>
          </cell>
          <cell r="Q42">
            <v>2914189</v>
          </cell>
          <cell r="R42">
            <v>3062770</v>
          </cell>
          <cell r="S42">
            <v>3230284</v>
          </cell>
          <cell r="T42" t="str">
            <v>الانفاق الاستهلاكي النهائي للحكومة</v>
          </cell>
        </row>
        <row r="43">
          <cell r="B43" t="str">
            <v>Private final consumption expenditure</v>
          </cell>
          <cell r="C43">
            <v>35000</v>
          </cell>
          <cell r="D43">
            <v>95000</v>
          </cell>
          <cell r="E43">
            <v>495556</v>
          </cell>
          <cell r="F43">
            <v>1814597</v>
          </cell>
          <cell r="G43">
            <v>2408762</v>
          </cell>
          <cell r="H43">
            <v>4626133</v>
          </cell>
          <cell r="I43">
            <v>10352286</v>
          </cell>
          <cell r="J43">
            <v>14378467</v>
          </cell>
          <cell r="K43">
            <v>16619133</v>
          </cell>
          <cell r="L43">
            <v>19153485</v>
          </cell>
          <cell r="M43">
            <v>22022043</v>
          </cell>
          <cell r="N43">
            <v>24740292</v>
          </cell>
          <cell r="O43">
            <v>26366261</v>
          </cell>
          <cell r="P43">
            <v>26679847</v>
          </cell>
          <cell r="Q43">
            <v>26555056</v>
          </cell>
          <cell r="R43">
            <v>27372467</v>
          </cell>
          <cell r="S43">
            <v>28279772</v>
          </cell>
          <cell r="T43" t="str">
            <v>الانفاق الاستهلاكي النهائي الخاص</v>
          </cell>
        </row>
        <row r="44">
          <cell r="B44" t="str">
            <v>Saving (4)</v>
          </cell>
          <cell r="C44">
            <v>-49500</v>
          </cell>
          <cell r="D44">
            <v>-120000</v>
          </cell>
          <cell r="E44">
            <v>-206667</v>
          </cell>
          <cell r="F44">
            <v>-300205</v>
          </cell>
          <cell r="G44">
            <v>-420745</v>
          </cell>
          <cell r="H44">
            <v>-987589</v>
          </cell>
          <cell r="I44">
            <v>-1413791</v>
          </cell>
          <cell r="J44">
            <v>-1265509</v>
          </cell>
          <cell r="K44">
            <v>-1979226</v>
          </cell>
          <cell r="L44">
            <v>-981364</v>
          </cell>
          <cell r="M44">
            <v>-537601</v>
          </cell>
          <cell r="N44">
            <v>139717</v>
          </cell>
          <cell r="O44">
            <v>-2883169</v>
          </cell>
          <cell r="P44">
            <v>-2857884</v>
          </cell>
          <cell r="Q44">
            <v>-2572413</v>
          </cell>
          <cell r="R44">
            <v>-2487472</v>
          </cell>
          <cell r="S44">
            <v>-2538968</v>
          </cell>
          <cell r="T44" t="str">
            <v>الادخار(4)</v>
          </cell>
        </row>
        <row r="45">
          <cell r="B45" t="str">
            <v>Appropriation of disposable income  </v>
          </cell>
          <cell r="C45">
            <v>0</v>
          </cell>
          <cell r="D45">
            <v>0</v>
          </cell>
          <cell r="E45">
            <v>466667</v>
          </cell>
          <cell r="F45">
            <v>1932484</v>
          </cell>
          <cell r="G45">
            <v>2477874</v>
          </cell>
          <cell r="H45">
            <v>4445147</v>
          </cell>
          <cell r="I45">
            <v>10072474</v>
          </cell>
          <cell r="J45">
            <v>14502347</v>
          </cell>
          <cell r="K45">
            <v>16226920</v>
          </cell>
          <cell r="L45">
            <v>19940166</v>
          </cell>
          <cell r="M45">
            <v>23690800</v>
          </cell>
          <cell r="N45">
            <v>27524681</v>
          </cell>
          <cell r="O45">
            <v>26307409</v>
          </cell>
          <cell r="P45">
            <v>26703306</v>
          </cell>
          <cell r="Q45">
            <v>26896832</v>
          </cell>
          <cell r="R45">
            <v>27947765</v>
          </cell>
          <cell r="S45">
            <v>28971088</v>
          </cell>
          <cell r="T45" t="str">
            <v xml:space="preserve">تخصيصات الدخل المتاح </v>
          </cell>
        </row>
        <row r="46">
          <cell r="B46" t="str">
            <v>* ESCWA estimates.</v>
          </cell>
          <cell r="T46" t="str">
            <v>‏*  تقديرات الاسكوا.</v>
          </cell>
        </row>
        <row r="47">
          <cell r="B47" t="str">
            <v>(2) includes (1) and (3) and consumption of fixed capital.</v>
          </cell>
          <cell r="T47" t="str">
            <v>(2)  يتضمن البنود (1) و (3) و إهتلاك رأس المال الثابت.</v>
          </cell>
        </row>
        <row r="48">
          <cell r="B48" t="str">
            <v>(4) Includes consumption of fixed capital.</v>
          </cell>
          <cell r="T48" t="str">
            <v>(4)  يتضمن اهتلاك رأس المال الثابت</v>
          </cell>
        </row>
        <row r="56">
          <cell r="B56" t="str">
            <v>تمويل رأس المال - بالأسعار الجارية   *</v>
          </cell>
        </row>
        <row r="57">
          <cell r="B57" t="str">
            <v>Capital finance - at current prices   *</v>
          </cell>
        </row>
        <row r="58">
          <cell r="B58" t="str">
            <v>Lebanon</v>
          </cell>
          <cell r="T58" t="str">
            <v>لبنان</v>
          </cell>
        </row>
        <row r="59">
          <cell r="B59" t="str">
            <v>Mn. Pounds</v>
          </cell>
          <cell r="T59" t="str">
            <v>مليون ليرة</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-49500</v>
          </cell>
          <cell r="D61">
            <v>-120000</v>
          </cell>
          <cell r="E61">
            <v>-206667</v>
          </cell>
          <cell r="F61">
            <v>-300205</v>
          </cell>
          <cell r="G61">
            <v>-420745</v>
          </cell>
          <cell r="H61">
            <v>-987589</v>
          </cell>
          <cell r="I61">
            <v>-1413791</v>
          </cell>
          <cell r="J61">
            <v>-1265509</v>
          </cell>
          <cell r="K61">
            <v>-1979226</v>
          </cell>
          <cell r="L61">
            <v>-981364</v>
          </cell>
          <cell r="M61">
            <v>-537601</v>
          </cell>
          <cell r="N61">
            <v>139717</v>
          </cell>
          <cell r="O61">
            <v>-2883169</v>
          </cell>
          <cell r="P61">
            <v>-2857884</v>
          </cell>
          <cell r="Q61">
            <v>-2572413</v>
          </cell>
          <cell r="R61">
            <v>-2487472</v>
          </cell>
          <cell r="S61">
            <v>-2538968</v>
          </cell>
          <cell r="T61" t="str">
            <v>الادخار (1)</v>
          </cell>
        </row>
        <row r="62">
          <cell r="B62" t="str">
            <v>Consumption of fixed capital (2)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t="str">
            <v>اهتلاك رأس المال الثابت  (2)</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 xml:space="preserve">Finance of gross accumulation  </v>
          </cell>
          <cell r="E64">
            <v>-206667</v>
          </cell>
          <cell r="F64">
            <v>-300205</v>
          </cell>
          <cell r="G64">
            <v>-420745</v>
          </cell>
          <cell r="H64">
            <v>-987589</v>
          </cell>
          <cell r="I64">
            <v>-1413791</v>
          </cell>
          <cell r="J64">
            <v>-1265509</v>
          </cell>
          <cell r="K64">
            <v>-1979226</v>
          </cell>
          <cell r="L64">
            <v>-981364</v>
          </cell>
          <cell r="M64">
            <v>-537601</v>
          </cell>
          <cell r="N64">
            <v>139717</v>
          </cell>
          <cell r="O64">
            <v>-2883169</v>
          </cell>
          <cell r="P64">
            <v>-2857884</v>
          </cell>
          <cell r="Q64">
            <v>-2572413</v>
          </cell>
          <cell r="R64">
            <v>-2487472</v>
          </cell>
          <cell r="S64">
            <v>-2538968</v>
          </cell>
          <cell r="T64" t="str">
            <v xml:space="preserve">تمويل التراكم الاجمالي   </v>
          </cell>
        </row>
        <row r="65">
          <cell r="B65" t="str">
            <v>Increase in stock (3)</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t="str">
            <v>التغير  فى المخزون  (3)</v>
          </cell>
        </row>
        <row r="66">
          <cell r="B66" t="str">
            <v>Gross fixed capital formation (4) </v>
          </cell>
          <cell r="C66">
            <v>12300</v>
          </cell>
          <cell r="D66">
            <v>28700</v>
          </cell>
          <cell r="E66">
            <v>189778</v>
          </cell>
          <cell r="F66">
            <v>263399</v>
          </cell>
          <cell r="G66">
            <v>561745</v>
          </cell>
          <cell r="H66">
            <v>1307197</v>
          </cell>
          <cell r="I66">
            <v>3128996</v>
          </cell>
          <cell r="J66">
            <v>4777502</v>
          </cell>
          <cell r="K66">
            <v>5457044</v>
          </cell>
          <cell r="L66">
            <v>6454163</v>
          </cell>
          <cell r="M66">
            <v>6542896</v>
          </cell>
          <cell r="N66">
            <v>6531184</v>
          </cell>
          <cell r="O66">
            <v>6146127</v>
          </cell>
          <cell r="P66">
            <v>5626124</v>
          </cell>
          <cell r="Q66">
            <v>5434883</v>
          </cell>
          <cell r="R66">
            <v>5311427</v>
          </cell>
          <cell r="S66">
            <v>5211569</v>
          </cell>
          <cell r="T66" t="str">
            <v>التكوين الرأسمالي الثابت الاجمالي (4)</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 xml:space="preserve">صافي مشتريات الاصول المعنويه من العالم الخارجي </v>
          </cell>
        </row>
        <row r="68">
          <cell r="B68" t="str">
            <v>Net lending to the rest of the world</v>
          </cell>
          <cell r="C68">
            <v>0</v>
          </cell>
          <cell r="D68">
            <v>0</v>
          </cell>
          <cell r="E68">
            <v>0</v>
          </cell>
          <cell r="F68">
            <v>-563604</v>
          </cell>
          <cell r="G68">
            <v>-982490</v>
          </cell>
          <cell r="H68">
            <v>-2294786</v>
          </cell>
          <cell r="I68">
            <v>-4542787</v>
          </cell>
          <cell r="J68">
            <v>-6043011</v>
          </cell>
          <cell r="K68">
            <v>-7436270</v>
          </cell>
          <cell r="L68">
            <v>-7435527</v>
          </cell>
          <cell r="M68">
            <v>-7080497</v>
          </cell>
          <cell r="N68">
            <v>-6391467</v>
          </cell>
          <cell r="O68">
            <v>-9029296</v>
          </cell>
          <cell r="P68">
            <v>-8484008</v>
          </cell>
          <cell r="Q68">
            <v>-8007296</v>
          </cell>
          <cell r="R68">
            <v>-7798899</v>
          </cell>
          <cell r="S68">
            <v>-7750537</v>
          </cell>
          <cell r="T68" t="str">
            <v>صافي الاقراض الى العالم الخارجي</v>
          </cell>
        </row>
        <row r="69">
          <cell r="B69" t="str">
            <v xml:space="preserve">Gross accumulation  </v>
          </cell>
          <cell r="E69">
            <v>189778</v>
          </cell>
          <cell r="F69">
            <v>-300205</v>
          </cell>
          <cell r="G69">
            <v>-420745</v>
          </cell>
          <cell r="H69">
            <v>-987589</v>
          </cell>
          <cell r="I69">
            <v>-1413791</v>
          </cell>
          <cell r="J69">
            <v>-1265509</v>
          </cell>
          <cell r="K69">
            <v>-1979226</v>
          </cell>
          <cell r="L69">
            <v>-981364</v>
          </cell>
          <cell r="M69">
            <v>-537601</v>
          </cell>
          <cell r="N69">
            <v>139717</v>
          </cell>
          <cell r="O69">
            <v>-2883169</v>
          </cell>
          <cell r="P69">
            <v>-2857884</v>
          </cell>
          <cell r="Q69">
            <v>-2572413</v>
          </cell>
          <cell r="R69">
            <v>-2487472</v>
          </cell>
          <cell r="S69">
            <v>-2538968</v>
          </cell>
          <cell r="T69" t="str">
            <v>إجمالي التراكم</v>
          </cell>
        </row>
        <row r="70">
          <cell r="B70" t="str">
            <v>Net lending to the rest of the world</v>
          </cell>
          <cell r="C70">
            <v>0</v>
          </cell>
          <cell r="D70">
            <v>0</v>
          </cell>
          <cell r="E70">
            <v>0</v>
          </cell>
          <cell r="F70">
            <v>-563604</v>
          </cell>
          <cell r="G70">
            <v>-982490</v>
          </cell>
          <cell r="H70">
            <v>-2294786</v>
          </cell>
          <cell r="I70">
            <v>-4542787</v>
          </cell>
          <cell r="J70">
            <v>-6043011</v>
          </cell>
          <cell r="K70">
            <v>-7436270</v>
          </cell>
          <cell r="L70">
            <v>-7435527</v>
          </cell>
          <cell r="M70">
            <v>-7080497</v>
          </cell>
          <cell r="N70">
            <v>-6391467</v>
          </cell>
          <cell r="O70">
            <v>-9029296</v>
          </cell>
          <cell r="P70">
            <v>-8484008</v>
          </cell>
          <cell r="Q70">
            <v>-8007296</v>
          </cell>
          <cell r="R70">
            <v>-7798899</v>
          </cell>
          <cell r="S70">
            <v>-7750537</v>
          </cell>
          <cell r="T70" t="str">
            <v>صافي الاقراض الى العالم الخارجي</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0</v>
          </cell>
          <cell r="D72">
            <v>0</v>
          </cell>
          <cell r="E72">
            <v>0</v>
          </cell>
          <cell r="F72">
            <v>-563604</v>
          </cell>
          <cell r="G72">
            <v>-982490</v>
          </cell>
          <cell r="H72">
            <v>-2294786</v>
          </cell>
          <cell r="I72">
            <v>-4542787</v>
          </cell>
          <cell r="J72">
            <v>-6043011</v>
          </cell>
          <cell r="K72">
            <v>-7436270</v>
          </cell>
          <cell r="L72">
            <v>-7435527</v>
          </cell>
          <cell r="M72">
            <v>-7080497</v>
          </cell>
          <cell r="N72">
            <v>-6391467</v>
          </cell>
          <cell r="O72">
            <v>-9029296</v>
          </cell>
          <cell r="P72">
            <v>-8484008</v>
          </cell>
          <cell r="Q72">
            <v>-8007296</v>
          </cell>
          <cell r="R72">
            <v>-7798899</v>
          </cell>
          <cell r="S72">
            <v>-7750537</v>
          </cell>
          <cell r="T72" t="str">
            <v>صافي الاستحواز من الاصول المالية الأجنبية</v>
          </cell>
        </row>
        <row r="73">
          <cell r="B73" t="str">
            <v>* ESCWA estimates.</v>
          </cell>
          <cell r="T73" t="str">
            <v>‏*  تقديرات الاسكوا.</v>
          </cell>
        </row>
        <row r="74">
          <cell r="B74" t="str">
            <v>(1)  Includes  (2).</v>
          </cell>
          <cell r="T74" t="str">
            <v>(1)  يتضمن (2).</v>
          </cell>
        </row>
        <row r="75">
          <cell r="B75" t="str">
            <v>(4)  Includes (3).</v>
          </cell>
          <cell r="T75" t="str">
            <v>(4)  يتضمن (3).</v>
          </cell>
        </row>
        <row r="83">
          <cell r="B83" t="str">
            <v>الصفقات الخارجية - بالاسعار الجارية   *</v>
          </cell>
        </row>
        <row r="84">
          <cell r="B84" t="str">
            <v>External transactions - at current prices   *</v>
          </cell>
        </row>
        <row r="85">
          <cell r="B85" t="str">
            <v>Lebanon</v>
          </cell>
          <cell r="T85" t="str">
            <v>لبنان</v>
          </cell>
        </row>
        <row r="86">
          <cell r="B86" t="str">
            <v>Mn. Pounds</v>
          </cell>
          <cell r="T86" t="str">
            <v>مليون ليرة</v>
          </cell>
        </row>
        <row r="87">
          <cell r="C87">
            <v>1985</v>
          </cell>
          <cell r="D87">
            <v>1986</v>
          </cell>
          <cell r="E87">
            <v>1987</v>
          </cell>
          <cell r="F87">
            <v>1989</v>
          </cell>
          <cell r="G87">
            <v>1990</v>
          </cell>
          <cell r="H87">
            <v>1991</v>
          </cell>
          <cell r="I87">
            <v>1992</v>
          </cell>
          <cell r="J87">
            <v>1993</v>
          </cell>
          <cell r="K87">
            <v>1994</v>
          </cell>
          <cell r="L87">
            <v>1995</v>
          </cell>
          <cell r="M87">
            <v>1996</v>
          </cell>
          <cell r="N87">
            <v>1997</v>
          </cell>
          <cell r="O87">
            <v>1998</v>
          </cell>
          <cell r="P87">
            <v>1999</v>
          </cell>
          <cell r="Q87">
            <v>2000</v>
          </cell>
          <cell r="R87">
            <v>2001</v>
          </cell>
          <cell r="S87">
            <v>2002</v>
          </cell>
        </row>
        <row r="88">
          <cell r="B88" t="str">
            <v xml:space="preserve">Exports of goods and services </v>
          </cell>
          <cell r="C88">
            <v>9800</v>
          </cell>
          <cell r="D88">
            <v>26800</v>
          </cell>
          <cell r="E88">
            <v>191111</v>
          </cell>
          <cell r="F88">
            <v>343265</v>
          </cell>
          <cell r="G88">
            <v>433368</v>
          </cell>
          <cell r="H88">
            <v>595134</v>
          </cell>
          <cell r="I88">
            <v>819417</v>
          </cell>
          <cell r="J88">
            <v>1124686</v>
          </cell>
          <cell r="K88">
            <v>1265010</v>
          </cell>
          <cell r="L88">
            <v>1949049</v>
          </cell>
          <cell r="M88">
            <v>2355718</v>
          </cell>
          <cell r="N88">
            <v>2252272</v>
          </cell>
          <cell r="O88">
            <v>2359531</v>
          </cell>
          <cell r="P88">
            <v>2413360</v>
          </cell>
          <cell r="Q88">
            <v>2547499</v>
          </cell>
          <cell r="R88">
            <v>2685286</v>
          </cell>
          <cell r="S88">
            <v>2839523</v>
          </cell>
          <cell r="T88" t="str">
            <v>الصادرات من السلع والخدمات</v>
          </cell>
        </row>
        <row r="89">
          <cell r="B89" t="str">
            <v>Compensation of employees from  the rest of the world (1)</v>
          </cell>
          <cell r="C89">
            <v>0</v>
          </cell>
          <cell r="D89">
            <v>0</v>
          </cell>
          <cell r="E89">
            <v>0</v>
          </cell>
          <cell r="F89">
            <v>238560</v>
          </cell>
          <cell r="G89">
            <v>196560</v>
          </cell>
          <cell r="H89">
            <v>167040</v>
          </cell>
          <cell r="I89">
            <v>712608</v>
          </cell>
          <cell r="J89">
            <v>1180398</v>
          </cell>
          <cell r="K89">
            <v>1150800</v>
          </cell>
          <cell r="L89">
            <v>2087771</v>
          </cell>
          <cell r="M89">
            <v>3200821</v>
          </cell>
          <cell r="N89">
            <v>4570438</v>
          </cell>
          <cell r="O89">
            <v>1691836</v>
          </cell>
          <cell r="P89">
            <v>1427300</v>
          </cell>
          <cell r="Q89">
            <v>1459223</v>
          </cell>
          <cell r="R89">
            <v>1692587</v>
          </cell>
          <cell r="S89">
            <v>1820483</v>
          </cell>
          <cell r="T89" t="str">
            <v>تعويضات العاملين من العالم      الخارجي (1)</v>
          </cell>
        </row>
        <row r="90">
          <cell r="B90" t="str">
            <v>Property and entrepreneurial income from the rest of the world</v>
          </cell>
          <cell r="C90">
            <v>0</v>
          </cell>
          <cell r="D90">
            <v>0</v>
          </cell>
          <cell r="E90">
            <v>0</v>
          </cell>
          <cell r="F90">
            <v>343924</v>
          </cell>
          <cell r="G90">
            <v>327039</v>
          </cell>
          <cell r="H90">
            <v>425024</v>
          </cell>
          <cell r="I90">
            <v>0</v>
          </cell>
          <cell r="J90">
            <v>0</v>
          </cell>
          <cell r="K90">
            <v>0</v>
          </cell>
          <cell r="L90">
            <v>0</v>
          </cell>
          <cell r="M90">
            <v>0</v>
          </cell>
          <cell r="N90">
            <v>0</v>
          </cell>
          <cell r="O90">
            <v>0</v>
          </cell>
          <cell r="P90">
            <v>0</v>
          </cell>
          <cell r="Q90">
            <v>0</v>
          </cell>
          <cell r="R90">
            <v>0</v>
          </cell>
          <cell r="S90">
            <v>0</v>
          </cell>
          <cell r="T90" t="str">
            <v xml:space="preserve"> دخل الملكية وعائد التنظيم من العالم الخارجي </v>
          </cell>
        </row>
        <row r="91">
          <cell r="B91" t="str">
            <v>Other current transfers from the rest of the world (2)</v>
          </cell>
          <cell r="C91">
            <v>0</v>
          </cell>
          <cell r="D91">
            <v>0</v>
          </cell>
          <cell r="E91">
            <v>0</v>
          </cell>
          <cell r="F91" t="str">
            <v xml:space="preserve">      …</v>
          </cell>
          <cell r="G91" t="str">
            <v xml:space="preserve">      …</v>
          </cell>
          <cell r="H91" t="str">
            <v xml:space="preserve">      …</v>
          </cell>
          <cell r="I91" t="str">
            <v xml:space="preserve">      …</v>
          </cell>
          <cell r="J91">
            <v>196733</v>
          </cell>
          <cell r="K91">
            <v>84000</v>
          </cell>
          <cell r="L91">
            <v>72945</v>
          </cell>
          <cell r="M91">
            <v>73837</v>
          </cell>
          <cell r="N91">
            <v>73872</v>
          </cell>
          <cell r="O91">
            <v>106120</v>
          </cell>
          <cell r="P91">
            <v>153816</v>
          </cell>
          <cell r="Q91">
            <v>189808</v>
          </cell>
          <cell r="R91">
            <v>249943</v>
          </cell>
          <cell r="S91">
            <v>313203</v>
          </cell>
          <cell r="T91" t="str">
            <v>تحويلات جارية اخرى من العالم الخارجي (2)</v>
          </cell>
        </row>
        <row r="92">
          <cell r="B92" t="str">
            <v xml:space="preserve">Current receipts  </v>
          </cell>
          <cell r="C92">
            <v>9800</v>
          </cell>
          <cell r="D92">
            <v>26800</v>
          </cell>
          <cell r="E92">
            <v>191111</v>
          </cell>
          <cell r="F92">
            <v>925749</v>
          </cell>
          <cell r="G92">
            <v>956967</v>
          </cell>
          <cell r="H92">
            <v>1187198</v>
          </cell>
          <cell r="I92">
            <v>1532025</v>
          </cell>
          <cell r="J92">
            <v>2501817</v>
          </cell>
          <cell r="K92">
            <v>2499810</v>
          </cell>
          <cell r="L92">
            <v>4109765</v>
          </cell>
          <cell r="M92">
            <v>5630376</v>
          </cell>
          <cell r="N92">
            <v>6896582</v>
          </cell>
          <cell r="O92">
            <v>4157487</v>
          </cell>
          <cell r="P92">
            <v>3994476</v>
          </cell>
          <cell r="Q92">
            <v>4196530</v>
          </cell>
          <cell r="R92">
            <v>4627816</v>
          </cell>
          <cell r="S92">
            <v>4973209</v>
          </cell>
          <cell r="T92" t="str">
            <v xml:space="preserve">المتحصلات الجارية  </v>
          </cell>
        </row>
        <row r="93">
          <cell r="B93" t="str">
            <v>Imports of goods and services</v>
          </cell>
          <cell r="C93">
            <v>36000</v>
          </cell>
          <cell r="D93">
            <v>72800</v>
          </cell>
          <cell r="E93">
            <v>587556</v>
          </cell>
          <cell r="F93">
            <v>1489353</v>
          </cell>
          <cell r="G93">
            <v>1939457</v>
          </cell>
          <cell r="H93">
            <v>3481984</v>
          </cell>
          <cell r="I93">
            <v>6074812</v>
          </cell>
          <cell r="J93">
            <v>8544828</v>
          </cell>
          <cell r="K93">
            <v>9936080</v>
          </cell>
          <cell r="L93">
            <v>11545292</v>
          </cell>
          <cell r="M93">
            <v>12710873</v>
          </cell>
          <cell r="N93">
            <v>13288049</v>
          </cell>
          <cell r="O93">
            <v>13186783</v>
          </cell>
          <cell r="P93">
            <v>12478484</v>
          </cell>
          <cell r="Q93">
            <v>12203826</v>
          </cell>
          <cell r="R93">
            <v>12426715</v>
          </cell>
          <cell r="S93">
            <v>12723746</v>
          </cell>
          <cell r="T93" t="str">
            <v>الواردات من السلع والخدمات</v>
          </cell>
        </row>
        <row r="94">
          <cell r="B94" t="str">
            <v>Compensation of employees to the rest of the world</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t="str">
            <v>تعويضات العاملين المدفوعة الى العالم الخارجي</v>
          </cell>
        </row>
        <row r="95">
          <cell r="B95" t="str">
            <v>Property and entrepreneurial income to the rest of the world</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t="str">
            <v>دخل الملكية وعائد التنظيم المدفوع الى العالم الخارجي</v>
          </cell>
        </row>
        <row r="96">
          <cell r="B96" t="str">
            <v>Other current transfers to the rest of the world</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t="str">
            <v>تحويلات جارية اخرى الى العالم الخارجي</v>
          </cell>
        </row>
        <row r="97">
          <cell r="B97" t="str">
            <v xml:space="preserve">Surplus of the nation from current transactions </v>
          </cell>
          <cell r="C97">
            <v>-26200</v>
          </cell>
          <cell r="D97">
            <v>-46000</v>
          </cell>
          <cell r="E97">
            <v>0</v>
          </cell>
          <cell r="F97">
            <v>-563604</v>
          </cell>
          <cell r="G97">
            <v>-982490</v>
          </cell>
          <cell r="H97">
            <v>-2294786</v>
          </cell>
          <cell r="I97">
            <v>-4542787</v>
          </cell>
          <cell r="J97">
            <v>-6043011</v>
          </cell>
          <cell r="K97">
            <v>-7436270</v>
          </cell>
          <cell r="L97">
            <v>-7435527</v>
          </cell>
          <cell r="M97">
            <v>-7080497</v>
          </cell>
          <cell r="N97">
            <v>-6391467</v>
          </cell>
          <cell r="O97">
            <v>-9029296</v>
          </cell>
          <cell r="P97">
            <v>-8484008</v>
          </cell>
          <cell r="Q97">
            <v>-8007296</v>
          </cell>
          <cell r="R97">
            <v>-7798899</v>
          </cell>
          <cell r="S97">
            <v>-7750537</v>
          </cell>
          <cell r="T97" t="str">
            <v xml:space="preserve">فائض الدولة من العمليات الجارية </v>
          </cell>
        </row>
        <row r="98">
          <cell r="B98" t="str">
            <v xml:space="preserve">Disposable of current receipts </v>
          </cell>
          <cell r="C98">
            <v>9800</v>
          </cell>
          <cell r="D98">
            <v>26800</v>
          </cell>
          <cell r="E98">
            <v>587556</v>
          </cell>
          <cell r="F98">
            <v>925749</v>
          </cell>
          <cell r="G98">
            <v>956967</v>
          </cell>
          <cell r="H98">
            <v>1187198</v>
          </cell>
          <cell r="I98">
            <v>1532025</v>
          </cell>
          <cell r="J98">
            <v>2501817</v>
          </cell>
          <cell r="K98">
            <v>2499810</v>
          </cell>
          <cell r="L98">
            <v>4109765</v>
          </cell>
          <cell r="M98">
            <v>5630376</v>
          </cell>
          <cell r="N98">
            <v>6896582</v>
          </cell>
          <cell r="O98">
            <v>4157487</v>
          </cell>
          <cell r="P98">
            <v>3994476</v>
          </cell>
          <cell r="Q98">
            <v>4196530</v>
          </cell>
          <cell r="R98">
            <v>4627816</v>
          </cell>
          <cell r="S98">
            <v>4973209</v>
          </cell>
          <cell r="T98" t="str">
            <v>التصرف فى المتحصلات الجارية  </v>
          </cell>
        </row>
        <row r="99">
          <cell r="B99" t="str">
            <v>* ESCWA estimates.</v>
          </cell>
          <cell r="T99" t="str">
            <v>‏*  تقديرات الاسكوا.</v>
          </cell>
        </row>
        <row r="100">
          <cell r="B100" t="str">
            <v>(1)  Net compensation of employees from the rest of the world.</v>
          </cell>
          <cell r="T100" t="str">
            <v>(1)  صافي تعويضا ت العاملين من العالم الخارجي.</v>
          </cell>
        </row>
        <row r="124">
          <cell r="B124" t="str">
            <v xml:space="preserve"> (3) Includes net error and omission.</v>
          </cell>
          <cell r="T124" t="str">
            <v>(3)  يتضمن صافي السهو و الخطا</v>
          </cell>
        </row>
        <row r="125">
          <cell r="B125" t="str">
            <v>الناتج المحلي الاجمالي على مستوى النشاط الاقتصادي بسعر المنتج - بالأسعار الجارية   *</v>
          </cell>
        </row>
        <row r="126">
          <cell r="B126" t="str">
            <v>Gross domestic product by kind of economic activity in producer's values - at current prices   *</v>
          </cell>
        </row>
        <row r="127">
          <cell r="B127" t="str">
            <v>Lebanon</v>
          </cell>
          <cell r="T127" t="str">
            <v>لبنان</v>
          </cell>
        </row>
        <row r="128">
          <cell r="B128" t="str">
            <v>Mn. Pounds</v>
          </cell>
          <cell r="T128" t="str">
            <v>مليون ليرة</v>
          </cell>
        </row>
        <row r="129">
          <cell r="C129">
            <v>1985</v>
          </cell>
          <cell r="D129">
            <v>1986</v>
          </cell>
          <cell r="E129">
            <v>1987</v>
          </cell>
          <cell r="F129">
            <v>1989</v>
          </cell>
          <cell r="G129">
            <v>1990</v>
          </cell>
          <cell r="H129">
            <v>1991</v>
          </cell>
          <cell r="I129">
            <v>1992</v>
          </cell>
          <cell r="J129">
            <v>1993</v>
          </cell>
          <cell r="K129">
            <v>1994</v>
          </cell>
          <cell r="L129">
            <v>1995</v>
          </cell>
          <cell r="M129">
            <v>1996</v>
          </cell>
          <cell r="N129">
            <v>1997</v>
          </cell>
          <cell r="O129">
            <v>1998</v>
          </cell>
          <cell r="P129">
            <v>1999</v>
          </cell>
          <cell r="Q129">
            <v>2000</v>
          </cell>
          <cell r="R129">
            <v>2001</v>
          </cell>
          <cell r="S129">
            <v>2002</v>
          </cell>
        </row>
        <row r="130">
          <cell r="B130" t="str">
            <v>a- Industries</v>
          </cell>
          <cell r="T130" t="str">
            <v>أ- الصناعات</v>
          </cell>
        </row>
        <row r="131">
          <cell r="B131" t="str">
            <v>Agriculture, hunting, forestry and fishing</v>
          </cell>
          <cell r="C131">
            <v>3146</v>
          </cell>
          <cell r="D131">
            <v>9076</v>
          </cell>
          <cell r="E131">
            <v>41062</v>
          </cell>
          <cell r="F131">
            <v>118159</v>
          </cell>
          <cell r="G131">
            <v>172666</v>
          </cell>
          <cell r="H131">
            <v>279397</v>
          </cell>
          <cell r="I131">
            <v>983515</v>
          </cell>
          <cell r="J131">
            <v>1381994</v>
          </cell>
          <cell r="K131">
            <v>1807014</v>
          </cell>
          <cell r="L131">
            <v>2237057</v>
          </cell>
          <cell r="M131">
            <v>2397871</v>
          </cell>
          <cell r="N131">
            <v>2522765</v>
          </cell>
          <cell r="O131">
            <v>2601462</v>
          </cell>
          <cell r="P131">
            <v>2612907</v>
          </cell>
          <cell r="Q131">
            <v>2624148</v>
          </cell>
          <cell r="R131">
            <v>2640946</v>
          </cell>
          <cell r="S131">
            <v>2665172</v>
          </cell>
          <cell r="T131" t="str">
            <v>الزراعة والصيد والغابات</v>
          </cell>
        </row>
        <row r="132">
          <cell r="B132" t="str">
            <v>Mining and quarrying</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t="str">
            <v>‏الصناعات الاستخراجية (‏التعدين)‏</v>
          </cell>
        </row>
        <row r="133">
          <cell r="B133" t="str">
            <v>Manufacturing</v>
          </cell>
          <cell r="C133">
            <v>4500</v>
          </cell>
          <cell r="D133">
            <v>12979</v>
          </cell>
          <cell r="E133">
            <v>58961</v>
          </cell>
          <cell r="F133">
            <v>168972</v>
          </cell>
          <cell r="G133">
            <v>246939</v>
          </cell>
          <cell r="H133">
            <v>439981</v>
          </cell>
          <cell r="I133">
            <v>1203600</v>
          </cell>
          <cell r="J133">
            <v>1566028</v>
          </cell>
          <cell r="K133">
            <v>1727050</v>
          </cell>
          <cell r="L133">
            <v>2026700</v>
          </cell>
          <cell r="M133">
            <v>2410839</v>
          </cell>
          <cell r="N133">
            <v>2572867</v>
          </cell>
          <cell r="O133">
            <v>2641017</v>
          </cell>
          <cell r="P133">
            <v>2599468</v>
          </cell>
          <cell r="Q133">
            <v>2524652</v>
          </cell>
          <cell r="R133">
            <v>2570352</v>
          </cell>
          <cell r="S133">
            <v>2607059</v>
          </cell>
          <cell r="T133" t="str">
            <v>الصناعات التحويلية</v>
          </cell>
        </row>
        <row r="134">
          <cell r="B134" t="str">
            <v>Electricity, gas and water</v>
          </cell>
          <cell r="C134">
            <v>1871</v>
          </cell>
          <cell r="D134">
            <v>5400</v>
          </cell>
          <cell r="E134">
            <v>24535</v>
          </cell>
          <cell r="F134">
            <v>70334</v>
          </cell>
          <cell r="G134">
            <v>102775</v>
          </cell>
          <cell r="H134">
            <v>221847</v>
          </cell>
          <cell r="I134">
            <v>483113</v>
          </cell>
          <cell r="J134">
            <v>761001</v>
          </cell>
          <cell r="K134">
            <v>930971</v>
          </cell>
          <cell r="L134">
            <v>1090379</v>
          </cell>
          <cell r="M134">
            <v>1388365</v>
          </cell>
          <cell r="N134">
            <v>1543085</v>
          </cell>
          <cell r="O134">
            <v>1637163</v>
          </cell>
          <cell r="P134">
            <v>1660700</v>
          </cell>
          <cell r="Q134">
            <v>1681330</v>
          </cell>
          <cell r="R134">
            <v>1722155</v>
          </cell>
          <cell r="S134">
            <v>1759787</v>
          </cell>
          <cell r="T134" t="str">
            <v>الكهرباء والغاز والمياه</v>
          </cell>
        </row>
        <row r="135">
          <cell r="B135" t="str">
            <v>Construction</v>
          </cell>
          <cell r="C135">
            <v>1181</v>
          </cell>
          <cell r="D135">
            <v>3405</v>
          </cell>
          <cell r="E135">
            <v>15465</v>
          </cell>
          <cell r="F135">
            <v>44319</v>
          </cell>
          <cell r="G135">
            <v>64789</v>
          </cell>
          <cell r="H135">
            <v>140163</v>
          </cell>
          <cell r="I135">
            <v>711540</v>
          </cell>
          <cell r="J135">
            <v>1240557</v>
          </cell>
          <cell r="K135">
            <v>1417011</v>
          </cell>
          <cell r="L135">
            <v>1663042</v>
          </cell>
          <cell r="M135">
            <v>1397887</v>
          </cell>
          <cell r="N135">
            <v>1248113</v>
          </cell>
          <cell r="O135">
            <v>1069859</v>
          </cell>
          <cell r="P135">
            <v>840597</v>
          </cell>
          <cell r="Q135">
            <v>753077</v>
          </cell>
          <cell r="R135">
            <v>693352</v>
          </cell>
          <cell r="S135">
            <v>649564</v>
          </cell>
          <cell r="T135" t="str">
            <v>التشييد</v>
          </cell>
        </row>
        <row r="136">
          <cell r="B136" t="str">
            <v>Wholesale and retail trade, restaurants and hotels</v>
          </cell>
          <cell r="C136">
            <v>10125</v>
          </cell>
          <cell r="D136">
            <v>29208</v>
          </cell>
          <cell r="E136">
            <v>132723</v>
          </cell>
          <cell r="F136">
            <v>380307</v>
          </cell>
          <cell r="G136">
            <v>555728</v>
          </cell>
          <cell r="H136">
            <v>1060039</v>
          </cell>
          <cell r="I136">
            <v>2612388</v>
          </cell>
          <cell r="J136">
            <v>3776827</v>
          </cell>
          <cell r="K136">
            <v>4314035</v>
          </cell>
          <cell r="L136">
            <v>5413137</v>
          </cell>
          <cell r="M136">
            <v>6347394</v>
          </cell>
          <cell r="N136">
            <v>7258418</v>
          </cell>
          <cell r="O136">
            <v>7907384</v>
          </cell>
          <cell r="P136">
            <v>8079110</v>
          </cell>
          <cell r="Q136">
            <v>8122862</v>
          </cell>
          <cell r="R136">
            <v>8378408</v>
          </cell>
          <cell r="S136">
            <v>8648669</v>
          </cell>
          <cell r="T136" t="str">
            <v>تجارة الجملة والتجزئة والمطاعم والفنادق</v>
          </cell>
        </row>
        <row r="137">
          <cell r="B137" t="str">
            <v>Transport, storage and communication</v>
          </cell>
          <cell r="C137">
            <v>1339</v>
          </cell>
          <cell r="D137">
            <v>3867</v>
          </cell>
          <cell r="E137">
            <v>17602</v>
          </cell>
          <cell r="F137">
            <v>50911</v>
          </cell>
          <cell r="G137">
            <v>73705</v>
          </cell>
          <cell r="H137">
            <v>128096</v>
          </cell>
          <cell r="I137">
            <v>305972</v>
          </cell>
          <cell r="J137">
            <v>365075</v>
          </cell>
          <cell r="K137">
            <v>417003</v>
          </cell>
          <cell r="L137">
            <v>510013</v>
          </cell>
          <cell r="M137">
            <v>565727</v>
          </cell>
          <cell r="N137">
            <v>638459</v>
          </cell>
          <cell r="O137">
            <v>689896</v>
          </cell>
          <cell r="P137">
            <v>725034</v>
          </cell>
          <cell r="Q137">
            <v>743273</v>
          </cell>
          <cell r="R137">
            <v>784561</v>
          </cell>
          <cell r="S137">
            <v>826932</v>
          </cell>
          <cell r="T137" t="str">
            <v>النقل والأتصالات والتخزين</v>
          </cell>
        </row>
        <row r="138">
          <cell r="B138" t="str">
            <v>Financial institutions and insurance</v>
          </cell>
          <cell r="C138">
            <v>2752</v>
          </cell>
          <cell r="D138">
            <v>7940</v>
          </cell>
          <cell r="E138">
            <v>36053</v>
          </cell>
          <cell r="F138">
            <v>103325</v>
          </cell>
          <cell r="G138">
            <v>150968</v>
          </cell>
          <cell r="H138">
            <v>279397</v>
          </cell>
          <cell r="I138">
            <v>720890</v>
          </cell>
          <cell r="J138">
            <v>1081220</v>
          </cell>
          <cell r="K138">
            <v>1235010</v>
          </cell>
          <cell r="L138">
            <v>1520708</v>
          </cell>
          <cell r="M138">
            <v>1936920</v>
          </cell>
          <cell r="N138">
            <v>2356745</v>
          </cell>
          <cell r="O138">
            <v>2798791</v>
          </cell>
          <cell r="P138">
            <v>3154518</v>
          </cell>
          <cell r="Q138">
            <v>3313654</v>
          </cell>
          <cell r="R138">
            <v>3490359</v>
          </cell>
          <cell r="S138">
            <v>3674657</v>
          </cell>
          <cell r="T138" t="str">
            <v>المؤسسات المالية والتأمين</v>
          </cell>
        </row>
        <row r="139">
          <cell r="B139" t="str">
            <v>Real estate and business services</v>
          </cell>
          <cell r="C139">
            <v>3182</v>
          </cell>
          <cell r="D139">
            <v>9182</v>
          </cell>
          <cell r="E139">
            <v>41755</v>
          </cell>
          <cell r="F139">
            <v>119671</v>
          </cell>
          <cell r="G139">
            <v>174883</v>
          </cell>
          <cell r="H139">
            <v>331378</v>
          </cell>
          <cell r="I139">
            <v>653299</v>
          </cell>
          <cell r="J139">
            <v>686572</v>
          </cell>
          <cell r="K139">
            <v>670005</v>
          </cell>
          <cell r="L139">
            <v>752019</v>
          </cell>
          <cell r="M139">
            <v>955064</v>
          </cell>
          <cell r="N139">
            <v>1086526</v>
          </cell>
          <cell r="O139">
            <v>1141872</v>
          </cell>
          <cell r="P139">
            <v>1198395</v>
          </cell>
          <cell r="Q139">
            <v>1124484</v>
          </cell>
          <cell r="R139">
            <v>1135496</v>
          </cell>
          <cell r="S139">
            <v>1151356</v>
          </cell>
          <cell r="T139" t="str">
            <v>الخدمات العقارية وخدمات الاعمال</v>
          </cell>
        </row>
        <row r="140">
          <cell r="B140" t="str">
            <v>Community social and personal services</v>
          </cell>
          <cell r="C140">
            <v>3857</v>
          </cell>
          <cell r="D140">
            <v>11119</v>
          </cell>
          <cell r="E140">
            <v>50700</v>
          </cell>
          <cell r="F140">
            <v>156987</v>
          </cell>
          <cell r="G140">
            <v>211581</v>
          </cell>
          <cell r="H140">
            <v>308172</v>
          </cell>
          <cell r="I140">
            <v>626258</v>
          </cell>
          <cell r="J140">
            <v>1076843</v>
          </cell>
          <cell r="K140">
            <v>1230011</v>
          </cell>
          <cell r="L140">
            <v>1232361</v>
          </cell>
          <cell r="M140">
            <v>1478833</v>
          </cell>
          <cell r="N140">
            <v>1872483</v>
          </cell>
          <cell r="O140">
            <v>2128070</v>
          </cell>
          <cell r="P140">
            <v>2324993</v>
          </cell>
          <cell r="Q140">
            <v>2405979</v>
          </cell>
          <cell r="R140">
            <v>2574694</v>
          </cell>
          <cell r="S140">
            <v>2763938</v>
          </cell>
          <cell r="T140" t="str">
            <v>خدمات المجتمع: اجتماعية وشخصية</v>
          </cell>
        </row>
        <row r="141">
          <cell r="B141" t="str">
            <v>Less: imputed bank service charges</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t="str">
            <v>ناقصا: رسوم الخدمات المصرفية المحتسبة</v>
          </cell>
        </row>
        <row r="142">
          <cell r="B142" t="str">
            <v>Total industries</v>
          </cell>
          <cell r="C142">
            <v>31953</v>
          </cell>
          <cell r="D142">
            <v>92176</v>
          </cell>
          <cell r="E142">
            <v>418856</v>
          </cell>
          <cell r="F142">
            <v>1212985</v>
          </cell>
          <cell r="G142">
            <v>1754034</v>
          </cell>
          <cell r="H142">
            <v>3188470</v>
          </cell>
          <cell r="I142">
            <v>8300575</v>
          </cell>
          <cell r="J142">
            <v>11936117</v>
          </cell>
          <cell r="K142">
            <v>13748110</v>
          </cell>
          <cell r="L142">
            <v>16445416</v>
          </cell>
          <cell r="M142">
            <v>18878900</v>
          </cell>
          <cell r="N142">
            <v>21099461</v>
          </cell>
          <cell r="O142">
            <v>22615514</v>
          </cell>
          <cell r="P142">
            <v>23195722</v>
          </cell>
          <cell r="Q142">
            <v>23293459</v>
          </cell>
          <cell r="R142">
            <v>23990323</v>
          </cell>
          <cell r="S142">
            <v>24747134</v>
          </cell>
          <cell r="T142" t="str">
            <v>اجمالي الصناعات</v>
          </cell>
        </row>
        <row r="143">
          <cell r="B143" t="str">
            <v>b- Producers of government services</v>
          </cell>
          <cell r="C143">
            <v>3647</v>
          </cell>
          <cell r="D143">
            <v>10524</v>
          </cell>
          <cell r="E143">
            <v>47811</v>
          </cell>
          <cell r="F143">
            <v>137015</v>
          </cell>
          <cell r="G143">
            <v>200241</v>
          </cell>
          <cell r="H143">
            <v>664613</v>
          </cell>
          <cell r="I143">
            <v>1059291</v>
          </cell>
          <cell r="J143">
            <v>1189099</v>
          </cell>
          <cell r="K143">
            <v>1244010</v>
          </cell>
          <cell r="L143">
            <v>1334034</v>
          </cell>
          <cell r="M143">
            <v>1537242</v>
          </cell>
          <cell r="N143">
            <v>1780910</v>
          </cell>
          <cell r="O143">
            <v>1893939</v>
          </cell>
          <cell r="P143">
            <v>1926468</v>
          </cell>
          <cell r="Q143">
            <v>1954342</v>
          </cell>
          <cell r="R143">
            <v>2014912</v>
          </cell>
          <cell r="S143">
            <v>2090268</v>
          </cell>
          <cell r="T143" t="str">
            <v>ب- منتجو الخدمات الحكومية</v>
          </cell>
        </row>
        <row r="144">
          <cell r="B144" t="str">
            <v>c- Producers of private non-profit services to households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t="str">
            <v>ج- منتجو الخدمات الخاصه التي لا تهدف الى الربح وتخدم العائلات</v>
          </cell>
        </row>
        <row r="145">
          <cell r="B145" t="str">
            <v>d- Domestic services of households</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t="str">
            <v>د- الخدمات المنزلية المحلية</v>
          </cell>
        </row>
        <row r="146">
          <cell r="B146" t="str">
            <v>e- Import duties</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t="str">
            <v>هـ- رسوم الواردات </v>
          </cell>
        </row>
        <row r="147">
          <cell r="B147" t="str">
            <v xml:space="preserve">GDP in purchaser's values </v>
          </cell>
          <cell r="C147">
            <v>35600</v>
          </cell>
          <cell r="D147">
            <v>102700</v>
          </cell>
          <cell r="E147">
            <v>466667</v>
          </cell>
          <cell r="F147">
            <v>1350000</v>
          </cell>
          <cell r="G147">
            <v>1954275</v>
          </cell>
          <cell r="H147">
            <v>3853083</v>
          </cell>
          <cell r="I147">
            <v>9359866</v>
          </cell>
          <cell r="J147">
            <v>13125216</v>
          </cell>
          <cell r="K147">
            <v>14992120</v>
          </cell>
          <cell r="L147">
            <v>17779450</v>
          </cell>
          <cell r="M147">
            <v>20416142</v>
          </cell>
          <cell r="N147">
            <v>22880371</v>
          </cell>
          <cell r="O147">
            <v>24509453</v>
          </cell>
          <cell r="P147">
            <v>25122190</v>
          </cell>
          <cell r="Q147">
            <v>25247801</v>
          </cell>
          <cell r="R147">
            <v>26005235</v>
          </cell>
          <cell r="S147">
            <v>26837402</v>
          </cell>
          <cell r="T147" t="str">
            <v>الناتج المحلي الاجمالي بقيمة المشتري</v>
          </cell>
        </row>
        <row r="148">
          <cell r="B148" t="str">
            <v>* ESCWA estimates.</v>
          </cell>
          <cell r="T148" t="str">
            <v xml:space="preserve"> ‏*  تقديرات الاسكوا.</v>
          </cell>
        </row>
        <row r="149">
          <cell r="B149" t="str">
            <v>(1) Official sources.</v>
          </cell>
          <cell r="T149" t="str">
            <v>(1) بيا نا ت رسمية.</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_ Current"/>
      <sheetName val="cons_2000_$"/>
      <sheetName val="GDP_ Contant2000"/>
      <sheetName val="Implicit Deflators"/>
      <sheetName val="Working &amp; Rebasing"/>
      <sheetName val="charts"/>
      <sheetName val="Iraq."/>
    </sheetNames>
    <sheetDataSet>
      <sheetData sheetId="0">
        <row r="18">
          <cell r="P18">
            <v>34356890.700000003</v>
          </cell>
          <cell r="Q18">
            <v>40470980.200000003</v>
          </cell>
          <cell r="R18">
            <v>34108514.399999991</v>
          </cell>
        </row>
      </sheetData>
      <sheetData sheetId="1"/>
      <sheetData sheetId="2">
        <row r="12">
          <cell r="AA12">
            <v>45098359.985133812</v>
          </cell>
        </row>
      </sheetData>
      <sheetData sheetId="3">
        <row r="12">
          <cell r="AA12">
            <v>279.46737999999999</v>
          </cell>
        </row>
      </sheetData>
      <sheetData sheetId="4"/>
      <sheetData sheetId="5">
        <row r="6">
          <cell r="U6" t="str">
            <v>Government final consumption expenditure الإنفاق الاستهلاكي النهائي للحكومة</v>
          </cell>
        </row>
      </sheetData>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_ Current"/>
      <sheetName val="cons_2000_$"/>
      <sheetName val="GDP_ Constant2000"/>
      <sheetName val="Implicit Deflators"/>
      <sheetName val="charts"/>
      <sheetName val="Libya."/>
    </sheetNames>
    <definedNames>
      <definedName name="Country" refersTo="='GDP _ Current'!$B$3"/>
      <definedName name="البلد" refersTo="='GDP _ Current'!$I$3"/>
    </definedNames>
    <sheetDataSet>
      <sheetData sheetId="0">
        <row r="3">
          <cell r="B3" t="str">
            <v>Libya</v>
          </cell>
          <cell r="I3" t="str">
            <v>ليبيا</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cons_2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cons_2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318.2</v>
          </cell>
          <cell r="E6">
            <v>327.8</v>
          </cell>
          <cell r="F6">
            <v>379.8</v>
          </cell>
          <cell r="G6">
            <v>411.4</v>
          </cell>
          <cell r="H6">
            <v>426.9</v>
          </cell>
          <cell r="I6">
            <v>435.7</v>
          </cell>
          <cell r="J6">
            <v>436.4</v>
          </cell>
          <cell r="K6">
            <v>439.1</v>
          </cell>
          <cell r="L6">
            <v>458.5</v>
          </cell>
          <cell r="M6">
            <v>458.5</v>
          </cell>
          <cell r="N6">
            <v>454.1</v>
          </cell>
          <cell r="O6">
            <v>453.5</v>
          </cell>
          <cell r="P6">
            <v>484.6</v>
          </cell>
          <cell r="Q6">
            <v>498.2</v>
          </cell>
          <cell r="R6">
            <v>505.9</v>
          </cell>
          <cell r="S6">
            <v>521</v>
          </cell>
          <cell r="T6" t="str">
            <v>الانفاق الاستهلاكي النهائي للحكومة</v>
          </cell>
        </row>
        <row r="7">
          <cell r="B7" t="str">
            <v>Private final consumption expenditure</v>
          </cell>
          <cell r="D7">
            <v>342.9</v>
          </cell>
          <cell r="E7">
            <v>340.7</v>
          </cell>
          <cell r="F7">
            <v>1023.5</v>
          </cell>
          <cell r="G7">
            <v>1048.4000000000001</v>
          </cell>
          <cell r="H7">
            <v>1077.5</v>
          </cell>
          <cell r="I7">
            <v>1121.5</v>
          </cell>
          <cell r="J7">
            <v>1134</v>
          </cell>
          <cell r="K7">
            <v>1158.4000000000001</v>
          </cell>
          <cell r="L7">
            <v>1165.4000000000001</v>
          </cell>
          <cell r="M7">
            <v>1231.7</v>
          </cell>
          <cell r="N7">
            <v>1264</v>
          </cell>
          <cell r="O7">
            <v>1318.7</v>
          </cell>
          <cell r="P7">
            <v>1387.8</v>
          </cell>
          <cell r="Q7">
            <v>1431.2</v>
          </cell>
          <cell r="R7">
            <v>1492.1</v>
          </cell>
          <cell r="S7">
            <v>1538.2</v>
          </cell>
          <cell r="T7" t="str">
            <v>الانفاق الاستهلاكي النهائي الخاص</v>
          </cell>
        </row>
        <row r="8">
          <cell r="B8" t="str">
            <v xml:space="preserve">Increase in stocks (2)  </v>
          </cell>
          <cell r="D8">
            <v>33.9</v>
          </cell>
          <cell r="E8">
            <v>37.1</v>
          </cell>
          <cell r="F8">
            <v>52.6</v>
          </cell>
          <cell r="G8">
            <v>38</v>
          </cell>
          <cell r="H8">
            <v>169.1</v>
          </cell>
          <cell r="I8">
            <v>178.6</v>
          </cell>
          <cell r="J8">
            <v>-122.4</v>
          </cell>
          <cell r="K8">
            <v>-17.600000000000001</v>
          </cell>
          <cell r="L8">
            <v>26.5</v>
          </cell>
          <cell r="M8">
            <v>-35.5</v>
          </cell>
          <cell r="N8">
            <v>14.1</v>
          </cell>
          <cell r="O8">
            <v>39.1</v>
          </cell>
          <cell r="P8">
            <v>-95.5</v>
          </cell>
          <cell r="Q8">
            <v>-38.299999999999997</v>
          </cell>
          <cell r="R8">
            <v>-42.2</v>
          </cell>
          <cell r="S8">
            <v>-71.3</v>
          </cell>
          <cell r="T8" t="str">
            <v>التغير  فى المخزون  (2)</v>
          </cell>
        </row>
        <row r="9">
          <cell r="B9" t="str">
            <v>Gross fixed capital formation</v>
          </cell>
          <cell r="D9">
            <v>374.6</v>
          </cell>
          <cell r="E9">
            <v>343.8</v>
          </cell>
          <cell r="F9">
            <v>325.2</v>
          </cell>
          <cell r="G9">
            <v>315.89999999999998</v>
          </cell>
          <cell r="H9">
            <v>364.4</v>
          </cell>
          <cell r="I9">
            <v>417.5</v>
          </cell>
          <cell r="J9">
            <v>468.2</v>
          </cell>
          <cell r="K9">
            <v>419.6</v>
          </cell>
          <cell r="L9">
            <v>381.3</v>
          </cell>
          <cell r="M9">
            <v>287.61500000000001</v>
          </cell>
          <cell r="N9">
            <v>288.8</v>
          </cell>
          <cell r="O9">
            <v>331.9</v>
          </cell>
          <cell r="P9">
            <v>369.6</v>
          </cell>
          <cell r="Q9">
            <v>437.88</v>
          </cell>
          <cell r="R9">
            <v>466.8</v>
          </cell>
          <cell r="S9">
            <v>509.4</v>
          </cell>
          <cell r="T9" t="str">
            <v>التكوين الرأسمالي الثابت الاجمالي</v>
          </cell>
        </row>
        <row r="10">
          <cell r="B10" t="str">
            <v xml:space="preserve">Exports of goods and services </v>
          </cell>
          <cell r="D10">
            <v>1269.8</v>
          </cell>
          <cell r="E10">
            <v>1354.5</v>
          </cell>
          <cell r="F10">
            <v>1249.7</v>
          </cell>
          <cell r="G10">
            <v>1378.1</v>
          </cell>
          <cell r="H10">
            <v>1400.3</v>
          </cell>
          <cell r="I10">
            <v>1574.8</v>
          </cell>
          <cell r="J10">
            <v>1893.2</v>
          </cell>
          <cell r="K10">
            <v>1880.8</v>
          </cell>
          <cell r="L10">
            <v>1803.3</v>
          </cell>
          <cell r="M10">
            <v>1889.4</v>
          </cell>
          <cell r="N10">
            <v>1903.2</v>
          </cell>
          <cell r="O10">
            <v>1932.9</v>
          </cell>
          <cell r="P10">
            <v>1930.1</v>
          </cell>
          <cell r="Q10">
            <v>2026.1</v>
          </cell>
          <cell r="R10">
            <v>2054.6</v>
          </cell>
          <cell r="S10">
            <v>2087</v>
          </cell>
          <cell r="T10" t="str">
            <v>الصادرات من السلع والخدمات</v>
          </cell>
        </row>
        <row r="11">
          <cell r="B11" t="str">
            <v>Less : imports of goods and services</v>
          </cell>
          <cell r="D11">
            <v>1089.3</v>
          </cell>
          <cell r="E11">
            <v>1127.5999999999999</v>
          </cell>
          <cell r="F11">
            <v>1416.7</v>
          </cell>
          <cell r="G11">
            <v>1460.2</v>
          </cell>
          <cell r="H11">
            <v>1676.4</v>
          </cell>
          <cell r="I11">
            <v>1848.5</v>
          </cell>
          <cell r="J11">
            <v>1687.8</v>
          </cell>
          <cell r="K11">
            <v>1763.9</v>
          </cell>
          <cell r="L11">
            <v>1635.6</v>
          </cell>
          <cell r="M11">
            <v>1542</v>
          </cell>
          <cell r="N11">
            <v>1563.5</v>
          </cell>
          <cell r="O11">
            <v>1602.5</v>
          </cell>
          <cell r="P11">
            <v>1496.3</v>
          </cell>
          <cell r="Q11">
            <v>1637.7</v>
          </cell>
          <cell r="R11">
            <v>1651.1</v>
          </cell>
          <cell r="S11">
            <v>1662.1</v>
          </cell>
          <cell r="T11" t="str">
            <v>ناقصا: الواردات من السلع والخدمات</v>
          </cell>
        </row>
        <row r="12">
          <cell r="B12" t="str">
            <v>Statistical discrepancy</v>
          </cell>
          <cell r="D12">
            <v>0</v>
          </cell>
          <cell r="E12">
            <v>0</v>
          </cell>
          <cell r="F12">
            <v>0.1</v>
          </cell>
          <cell r="G12">
            <v>-0.1</v>
          </cell>
          <cell r="H12">
            <v>0</v>
          </cell>
          <cell r="I12">
            <v>0</v>
          </cell>
          <cell r="J12">
            <v>0</v>
          </cell>
          <cell r="K12">
            <v>-0.1</v>
          </cell>
          <cell r="L12">
            <v>0</v>
          </cell>
          <cell r="M12">
            <v>0</v>
          </cell>
          <cell r="N12">
            <v>0</v>
          </cell>
          <cell r="O12">
            <v>0</v>
          </cell>
          <cell r="P12">
            <v>0</v>
          </cell>
          <cell r="Q12">
            <v>0</v>
          </cell>
          <cell r="R12">
            <v>0</v>
          </cell>
          <cell r="S12">
            <v>0</v>
          </cell>
          <cell r="T12" t="str">
            <v>فروق إحصائية</v>
          </cell>
        </row>
        <row r="13">
          <cell r="B13" t="str">
            <v>Expenditure on GDP</v>
          </cell>
          <cell r="D13">
            <v>1250.0999999999999</v>
          </cell>
          <cell r="E13">
            <v>1276.3</v>
          </cell>
          <cell r="F13">
            <v>1614.2</v>
          </cell>
          <cell r="G13">
            <v>1731.5</v>
          </cell>
          <cell r="H13">
            <v>1761.8</v>
          </cell>
          <cell r="I13">
            <v>1879.6</v>
          </cell>
          <cell r="J13">
            <v>2121.6</v>
          </cell>
          <cell r="K13">
            <v>2116.3000000000002</v>
          </cell>
          <cell r="L13">
            <v>2199.4</v>
          </cell>
          <cell r="M13">
            <v>2289.6999999999998</v>
          </cell>
          <cell r="N13">
            <v>2360.6999999999998</v>
          </cell>
          <cell r="O13">
            <v>2473.6</v>
          </cell>
          <cell r="P13">
            <v>2580.3000000000002</v>
          </cell>
          <cell r="Q13">
            <v>2717.4</v>
          </cell>
          <cell r="R13">
            <v>2826.1</v>
          </cell>
          <cell r="S13">
            <v>2922.2</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17</v>
          </cell>
          <cell r="E31">
            <v>17</v>
          </cell>
          <cell r="F31">
            <v>13.7</v>
          </cell>
          <cell r="G31">
            <v>13.2</v>
          </cell>
          <cell r="H31">
            <v>12.7</v>
          </cell>
          <cell r="I31">
            <v>14</v>
          </cell>
          <cell r="J31">
            <v>15.6</v>
          </cell>
          <cell r="K31">
            <v>15.9</v>
          </cell>
          <cell r="L31">
            <v>19</v>
          </cell>
          <cell r="M31">
            <v>21.4</v>
          </cell>
          <cell r="N31">
            <v>19.8</v>
          </cell>
          <cell r="O31">
            <v>19.7</v>
          </cell>
          <cell r="P31">
            <v>20.2</v>
          </cell>
          <cell r="Q31">
            <v>21.4</v>
          </cell>
          <cell r="R31">
            <v>20.8</v>
          </cell>
          <cell r="S31">
            <v>21.4</v>
          </cell>
          <cell r="T31" t="str">
            <v>الزراعة والصيد والغابات</v>
          </cell>
        </row>
        <row r="32">
          <cell r="B32" t="str">
            <v>Mining and quarrying</v>
          </cell>
          <cell r="D32">
            <v>249.9</v>
          </cell>
          <cell r="E32">
            <v>212.9</v>
          </cell>
          <cell r="F32">
            <v>304.39999999999998</v>
          </cell>
          <cell r="G32">
            <v>293.3</v>
          </cell>
          <cell r="H32">
            <v>269.5</v>
          </cell>
          <cell r="I32">
            <v>332.3</v>
          </cell>
          <cell r="J32">
            <v>366.6</v>
          </cell>
          <cell r="K32">
            <v>353</v>
          </cell>
          <cell r="L32">
            <v>338.3</v>
          </cell>
          <cell r="M32">
            <v>361.1</v>
          </cell>
          <cell r="N32">
            <v>375.2</v>
          </cell>
          <cell r="O32">
            <v>417.3</v>
          </cell>
          <cell r="P32">
            <v>448.7</v>
          </cell>
          <cell r="Q32">
            <v>510.9</v>
          </cell>
          <cell r="R32">
            <v>562.4</v>
          </cell>
          <cell r="S32">
            <v>599.79999999999995</v>
          </cell>
          <cell r="T32" t="str">
            <v>‏الصناعات الاستخراجية (‏التعدين)‏</v>
          </cell>
        </row>
        <row r="33">
          <cell r="B33" t="str">
            <v>Manufacturing</v>
          </cell>
          <cell r="D33">
            <v>207.9</v>
          </cell>
          <cell r="E33">
            <v>237</v>
          </cell>
          <cell r="F33">
            <v>221.1</v>
          </cell>
          <cell r="G33">
            <v>233.6</v>
          </cell>
          <cell r="H33">
            <v>242.1</v>
          </cell>
          <cell r="I33">
            <v>275.60000000000002</v>
          </cell>
          <cell r="J33">
            <v>326.5</v>
          </cell>
          <cell r="K33">
            <v>358.8</v>
          </cell>
          <cell r="L33">
            <v>385.9</v>
          </cell>
          <cell r="M33">
            <v>376.4</v>
          </cell>
          <cell r="N33">
            <v>385.5</v>
          </cell>
          <cell r="O33">
            <v>393.1</v>
          </cell>
          <cell r="P33">
            <v>417.8</v>
          </cell>
          <cell r="Q33">
            <v>428.1</v>
          </cell>
          <cell r="R33">
            <v>443.2</v>
          </cell>
          <cell r="S33">
            <v>455.7</v>
          </cell>
          <cell r="T33" t="str">
            <v>الصناعات التحويلية</v>
          </cell>
        </row>
        <row r="34">
          <cell r="B34" t="str">
            <v>Electricity, gas and water</v>
          </cell>
          <cell r="D34">
            <v>18</v>
          </cell>
          <cell r="E34">
            <v>18.5</v>
          </cell>
          <cell r="F34">
            <v>22.7</v>
          </cell>
          <cell r="G34">
            <v>22.9</v>
          </cell>
          <cell r="H34">
            <v>22.5</v>
          </cell>
          <cell r="I34">
            <v>25.8</v>
          </cell>
          <cell r="J34">
            <v>28.6</v>
          </cell>
          <cell r="K34">
            <v>31.8</v>
          </cell>
          <cell r="L34">
            <v>34.200000000000003</v>
          </cell>
          <cell r="M34">
            <v>37.299999999999997</v>
          </cell>
          <cell r="N34">
            <v>35.799999999999997</v>
          </cell>
          <cell r="O34">
            <v>41.3</v>
          </cell>
          <cell r="P34">
            <v>41.4</v>
          </cell>
          <cell r="Q34">
            <v>43.5</v>
          </cell>
          <cell r="R34">
            <v>45.7</v>
          </cell>
          <cell r="S34">
            <v>47.7</v>
          </cell>
          <cell r="T34" t="str">
            <v>الكهرباء والغاز والمياه</v>
          </cell>
        </row>
        <row r="35">
          <cell r="B35" t="str">
            <v>Construction</v>
          </cell>
          <cell r="D35">
            <v>85</v>
          </cell>
          <cell r="E35">
            <v>86.6</v>
          </cell>
          <cell r="F35">
            <v>90.2</v>
          </cell>
          <cell r="G35">
            <v>86.2</v>
          </cell>
          <cell r="H35">
            <v>79.599999999999994</v>
          </cell>
          <cell r="I35">
            <v>102.6</v>
          </cell>
          <cell r="J35">
            <v>101.3</v>
          </cell>
          <cell r="K35">
            <v>95.8</v>
          </cell>
          <cell r="L35">
            <v>106.6</v>
          </cell>
          <cell r="M35">
            <v>91</v>
          </cell>
          <cell r="N35">
            <v>85.4</v>
          </cell>
          <cell r="O35">
            <v>86.3</v>
          </cell>
          <cell r="P35">
            <v>100.9</v>
          </cell>
          <cell r="Q35">
            <v>102.3</v>
          </cell>
          <cell r="R35">
            <v>105.8</v>
          </cell>
          <cell r="S35">
            <v>112</v>
          </cell>
          <cell r="T35" t="str">
            <v>التشييد</v>
          </cell>
        </row>
        <row r="36">
          <cell r="B36" t="str">
            <v>Wholesale and retail trade, restaurants and hotels</v>
          </cell>
          <cell r="D36">
            <v>110.8</v>
          </cell>
          <cell r="E36">
            <v>130</v>
          </cell>
          <cell r="F36">
            <v>180.7</v>
          </cell>
          <cell r="G36">
            <v>200.8</v>
          </cell>
          <cell r="H36">
            <v>205.1</v>
          </cell>
          <cell r="I36">
            <v>248.5</v>
          </cell>
          <cell r="J36">
            <v>315.60000000000002</v>
          </cell>
          <cell r="K36">
            <v>296.7</v>
          </cell>
          <cell r="L36">
            <v>290.7</v>
          </cell>
          <cell r="M36">
            <v>302.5</v>
          </cell>
          <cell r="N36">
            <v>312.8</v>
          </cell>
          <cell r="O36">
            <v>336</v>
          </cell>
          <cell r="P36">
            <v>320</v>
          </cell>
          <cell r="Q36">
            <v>330.4</v>
          </cell>
          <cell r="R36">
            <v>339.5</v>
          </cell>
          <cell r="S36">
            <v>341.3</v>
          </cell>
          <cell r="T36" t="str">
            <v>تجارة الجملة والتجزئة والمطاعم والفنادق</v>
          </cell>
        </row>
        <row r="37">
          <cell r="B37" t="str">
            <v>Transport, storage and communication</v>
          </cell>
          <cell r="D37">
            <v>152.9</v>
          </cell>
          <cell r="E37">
            <v>144</v>
          </cell>
          <cell r="F37">
            <v>122</v>
          </cell>
          <cell r="G37">
            <v>132.4</v>
          </cell>
          <cell r="H37">
            <v>141.1</v>
          </cell>
          <cell r="I37">
            <v>147.5</v>
          </cell>
          <cell r="J37">
            <v>156.19999999999999</v>
          </cell>
          <cell r="K37">
            <v>167.2</v>
          </cell>
          <cell r="L37">
            <v>162.80000000000001</v>
          </cell>
          <cell r="M37">
            <v>166.1</v>
          </cell>
          <cell r="N37">
            <v>168.7</v>
          </cell>
          <cell r="O37">
            <v>178.4</v>
          </cell>
          <cell r="P37">
            <v>193.3</v>
          </cell>
          <cell r="Q37">
            <v>205</v>
          </cell>
          <cell r="R37">
            <v>215.1</v>
          </cell>
          <cell r="S37">
            <v>225.7</v>
          </cell>
          <cell r="T37" t="str">
            <v>النقل والأتصالات والتخزين</v>
          </cell>
        </row>
        <row r="38">
          <cell r="B38" t="str">
            <v>Financial institutions and insurance</v>
          </cell>
          <cell r="D38">
            <v>265.5</v>
          </cell>
          <cell r="E38">
            <v>240.8</v>
          </cell>
          <cell r="F38">
            <v>390.3</v>
          </cell>
          <cell r="G38">
            <v>353.4</v>
          </cell>
          <cell r="H38">
            <v>312.7</v>
          </cell>
          <cell r="I38">
            <v>326.10000000000002</v>
          </cell>
          <cell r="J38">
            <v>362.4</v>
          </cell>
          <cell r="K38">
            <v>397.7</v>
          </cell>
          <cell r="L38">
            <v>391.8</v>
          </cell>
          <cell r="M38">
            <v>433.6</v>
          </cell>
          <cell r="N38">
            <v>468.6</v>
          </cell>
          <cell r="O38">
            <v>460.2</v>
          </cell>
          <cell r="P38">
            <v>460.8</v>
          </cell>
          <cell r="Q38">
            <v>528.29999999999995</v>
          </cell>
          <cell r="R38">
            <v>549</v>
          </cell>
          <cell r="S38">
            <v>568.79999999999995</v>
          </cell>
          <cell r="T38" t="str">
            <v>المؤسسات المالية والتأمين</v>
          </cell>
        </row>
        <row r="39">
          <cell r="B39" t="str">
            <v>Real estate and business services</v>
          </cell>
          <cell r="D39">
            <v>72.900000000000006</v>
          </cell>
          <cell r="E39">
            <v>75.7</v>
          </cell>
          <cell r="F39">
            <v>160.30000000000001</v>
          </cell>
          <cell r="G39">
            <v>177.5</v>
          </cell>
          <cell r="H39">
            <v>174.7</v>
          </cell>
          <cell r="I39">
            <v>165.6</v>
          </cell>
          <cell r="J39">
            <v>195.3</v>
          </cell>
          <cell r="K39">
            <v>196.2</v>
          </cell>
          <cell r="L39">
            <v>208.1</v>
          </cell>
          <cell r="M39">
            <v>237.3</v>
          </cell>
          <cell r="N39">
            <v>242.9</v>
          </cell>
          <cell r="O39">
            <v>247.7</v>
          </cell>
          <cell r="P39">
            <v>263.5</v>
          </cell>
          <cell r="Q39">
            <v>269.2</v>
          </cell>
          <cell r="R39">
            <v>278.89999999999998</v>
          </cell>
          <cell r="S39">
            <v>286.60000000000002</v>
          </cell>
          <cell r="T39" t="str">
            <v>الخدمات العقارية وخدمات الاعمال</v>
          </cell>
        </row>
        <row r="40">
          <cell r="B40" t="str">
            <v>Community social and personal services</v>
          </cell>
          <cell r="D40">
            <v>65.099999999999994</v>
          </cell>
          <cell r="E40">
            <v>78.099999999999994</v>
          </cell>
          <cell r="F40">
            <v>63</v>
          </cell>
          <cell r="G40">
            <v>69.900000000000006</v>
          </cell>
          <cell r="H40">
            <v>65</v>
          </cell>
          <cell r="I40">
            <v>62.7</v>
          </cell>
          <cell r="J40">
            <v>69.599999999999994</v>
          </cell>
          <cell r="K40">
            <v>76.400000000000006</v>
          </cell>
          <cell r="L40">
            <v>79.599999999999994</v>
          </cell>
          <cell r="M40">
            <v>40.200000000000003</v>
          </cell>
          <cell r="N40">
            <v>43.3</v>
          </cell>
          <cell r="O40">
            <v>46.5</v>
          </cell>
          <cell r="P40">
            <v>48.7</v>
          </cell>
          <cell r="Q40">
            <v>50</v>
          </cell>
          <cell r="R40">
            <v>53.5</v>
          </cell>
          <cell r="S40">
            <v>55.1</v>
          </cell>
          <cell r="T40" t="str">
            <v>خدمات المجتمع: اجتماعية وشخصية</v>
          </cell>
        </row>
        <row r="41">
          <cell r="B41" t="str">
            <v>Less: imputed bank service charges</v>
          </cell>
          <cell r="D41">
            <v>269.39999999999998</v>
          </cell>
          <cell r="E41">
            <v>259.3</v>
          </cell>
          <cell r="F41">
            <v>343</v>
          </cell>
          <cell r="G41">
            <v>253.7</v>
          </cell>
          <cell r="H41">
            <v>191.6</v>
          </cell>
          <cell r="I41">
            <v>262.3</v>
          </cell>
          <cell r="J41">
            <v>250.9</v>
          </cell>
          <cell r="K41">
            <v>309</v>
          </cell>
          <cell r="L41">
            <v>265.10000000000002</v>
          </cell>
          <cell r="M41">
            <v>255.1</v>
          </cell>
          <cell r="N41">
            <v>274.3</v>
          </cell>
          <cell r="O41">
            <v>267</v>
          </cell>
          <cell r="P41">
            <v>253.7</v>
          </cell>
          <cell r="Q41">
            <v>305.2</v>
          </cell>
          <cell r="R41">
            <v>337.5</v>
          </cell>
          <cell r="S41">
            <v>349.5</v>
          </cell>
          <cell r="T41" t="str">
            <v>ناقصا: رسوم الخدمات المصرفية المحتسبة</v>
          </cell>
        </row>
        <row r="42">
          <cell r="B42" t="str">
            <v>Total industries</v>
          </cell>
          <cell r="D42">
            <v>975.6</v>
          </cell>
          <cell r="E42">
            <v>981.3</v>
          </cell>
          <cell r="F42">
            <v>1225.4000000000001</v>
          </cell>
          <cell r="G42">
            <v>1329.5</v>
          </cell>
          <cell r="H42">
            <v>1333.4</v>
          </cell>
          <cell r="I42">
            <v>1438.4</v>
          </cell>
          <cell r="J42">
            <v>1686.8</v>
          </cell>
          <cell r="K42">
            <v>1680.5</v>
          </cell>
          <cell r="L42">
            <v>1751.9</v>
          </cell>
          <cell r="M42">
            <v>1811.8</v>
          </cell>
          <cell r="N42">
            <v>1863.7</v>
          </cell>
          <cell r="O42">
            <v>1959.5</v>
          </cell>
          <cell r="P42">
            <v>2061.6</v>
          </cell>
          <cell r="Q42">
            <v>2183.9</v>
          </cell>
          <cell r="R42">
            <v>2276.4</v>
          </cell>
          <cell r="S42">
            <v>2364.6</v>
          </cell>
          <cell r="T42" t="str">
            <v>اجمالي الصناعات</v>
          </cell>
        </row>
        <row r="43">
          <cell r="B43" t="str">
            <v>b- Producers of government services</v>
          </cell>
          <cell r="D43">
            <v>274.5</v>
          </cell>
          <cell r="E43">
            <v>295</v>
          </cell>
          <cell r="F43">
            <v>336.3</v>
          </cell>
          <cell r="G43">
            <v>349.6</v>
          </cell>
          <cell r="H43">
            <v>363</v>
          </cell>
          <cell r="I43">
            <v>366.3</v>
          </cell>
          <cell r="J43">
            <v>369.1</v>
          </cell>
          <cell r="K43">
            <v>368.1</v>
          </cell>
          <cell r="L43">
            <v>384.8</v>
          </cell>
          <cell r="M43">
            <v>417</v>
          </cell>
          <cell r="N43">
            <v>425.7</v>
          </cell>
          <cell r="O43">
            <v>433.9</v>
          </cell>
          <cell r="P43">
            <v>445.5</v>
          </cell>
          <cell r="Q43">
            <v>458.3</v>
          </cell>
          <cell r="R43">
            <v>468.6</v>
          </cell>
          <cell r="S43">
            <v>477.4</v>
          </cell>
          <cell r="T43" t="str">
            <v>ب- منتجو الخدمات الحكومية</v>
          </cell>
        </row>
        <row r="44">
          <cell r="B44" t="str">
            <v>c- Producers of private non-profit services to households</v>
          </cell>
          <cell r="D44">
            <v>0</v>
          </cell>
          <cell r="E44">
            <v>0</v>
          </cell>
          <cell r="F44">
            <v>0.6</v>
          </cell>
          <cell r="G44">
            <v>0.6</v>
          </cell>
          <cell r="H44">
            <v>0.6</v>
          </cell>
          <cell r="I44">
            <v>0.5</v>
          </cell>
          <cell r="J44">
            <v>0.6</v>
          </cell>
          <cell r="K44">
            <v>0.7</v>
          </cell>
          <cell r="L44">
            <v>0.5</v>
          </cell>
          <cell r="M44">
            <v>0.77</v>
          </cell>
          <cell r="N44">
            <v>0.78</v>
          </cell>
          <cell r="O44">
            <v>1.01</v>
          </cell>
          <cell r="P44">
            <v>0.99</v>
          </cell>
          <cell r="Q44">
            <v>1.18</v>
          </cell>
          <cell r="R44">
            <v>1.3</v>
          </cell>
          <cell r="S44">
            <v>1.4</v>
          </cell>
          <cell r="T44" t="str">
            <v>ج- منتجو الخدمات الخاصه التي لا تهدف الى الربح وتخدم العائلات</v>
          </cell>
        </row>
        <row r="45">
          <cell r="B45" t="str">
            <v>d- Domestic services of households</v>
          </cell>
          <cell r="D45">
            <v>0</v>
          </cell>
          <cell r="E45">
            <v>0</v>
          </cell>
          <cell r="F45">
            <v>12</v>
          </cell>
          <cell r="G45">
            <v>12.4</v>
          </cell>
          <cell r="H45">
            <v>12.7</v>
          </cell>
          <cell r="I45">
            <v>12.9</v>
          </cell>
          <cell r="J45">
            <v>13.3</v>
          </cell>
          <cell r="K45">
            <v>14.4</v>
          </cell>
          <cell r="L45">
            <v>14.6</v>
          </cell>
          <cell r="M45">
            <v>15.1</v>
          </cell>
          <cell r="N45">
            <v>15.6</v>
          </cell>
          <cell r="O45">
            <v>16.2</v>
          </cell>
          <cell r="P45">
            <v>16.8</v>
          </cell>
          <cell r="Q45">
            <v>17.399999999999999</v>
          </cell>
          <cell r="R45">
            <v>18.100000000000001</v>
          </cell>
          <cell r="S45">
            <v>18.5</v>
          </cell>
          <cell r="T45" t="str">
            <v>د- الخدمات المنزلية المحلية</v>
          </cell>
        </row>
        <row r="46">
          <cell r="B46" t="str">
            <v>e- Import duties</v>
          </cell>
          <cell r="D46">
            <v>0</v>
          </cell>
          <cell r="E46">
            <v>0</v>
          </cell>
          <cell r="F46">
            <v>39.9</v>
          </cell>
          <cell r="G46">
            <v>39.4</v>
          </cell>
          <cell r="H46">
            <v>52.1</v>
          </cell>
          <cell r="I46">
            <v>61.5</v>
          </cell>
          <cell r="J46">
            <v>51.8</v>
          </cell>
          <cell r="K46">
            <v>52.6</v>
          </cell>
          <cell r="L46">
            <v>47.6</v>
          </cell>
          <cell r="M46">
            <v>45</v>
          </cell>
          <cell r="N46">
            <v>54.9</v>
          </cell>
          <cell r="O46">
            <v>63</v>
          </cell>
          <cell r="P46">
            <v>55.4</v>
          </cell>
          <cell r="Q46">
            <v>56.6</v>
          </cell>
          <cell r="R46">
            <v>61.7</v>
          </cell>
          <cell r="S46">
            <v>60.3</v>
          </cell>
          <cell r="T46" t="str">
            <v>هـ- رسوم الواردات </v>
          </cell>
        </row>
        <row r="47">
          <cell r="B47" t="str">
            <v xml:space="preserve">GDP in purchaser's values </v>
          </cell>
          <cell r="D47">
            <v>1250.0999999999999</v>
          </cell>
          <cell r="E47">
            <v>1276.3</v>
          </cell>
          <cell r="F47">
            <v>1614.2</v>
          </cell>
          <cell r="G47">
            <v>1731.5</v>
          </cell>
          <cell r="H47">
            <v>1761.8</v>
          </cell>
          <cell r="I47">
            <v>1879.6</v>
          </cell>
          <cell r="J47">
            <v>2121.6</v>
          </cell>
          <cell r="K47">
            <v>2116.3000000000002</v>
          </cell>
          <cell r="L47">
            <v>2199.4</v>
          </cell>
          <cell r="M47">
            <v>2289.6999999999998</v>
          </cell>
          <cell r="N47">
            <v>2360.6999999999998</v>
          </cell>
          <cell r="O47">
            <v>2473.6</v>
          </cell>
          <cell r="P47">
            <v>2580.3000000000002</v>
          </cell>
          <cell r="Q47">
            <v>2717.4</v>
          </cell>
          <cell r="R47">
            <v>2826.1</v>
          </cell>
          <cell r="S47">
            <v>2922.2</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2" refreshError="1">
        <row r="1">
          <cell r="B1" t="str">
            <v>الإنفاق على الناتج المحلي الإجمالي  - بالأسعار الثابتة  لعام  1995   *  1</v>
          </cell>
        </row>
        <row r="2">
          <cell r="B2" t="str">
            <v>Expenditure on gross domestic product - at constant prices of  1995   *  1</v>
          </cell>
        </row>
        <row r="3">
          <cell r="B3" t="str">
            <v>Bahrain</v>
          </cell>
          <cell r="T3" t="str">
            <v>البحرين</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D6">
            <v>846.3</v>
          </cell>
          <cell r="E6">
            <v>871.8</v>
          </cell>
          <cell r="F6">
            <v>1010.1</v>
          </cell>
          <cell r="G6">
            <v>1094.0999999999999</v>
          </cell>
          <cell r="H6">
            <v>1135.4000000000001</v>
          </cell>
          <cell r="I6">
            <v>1158.8</v>
          </cell>
          <cell r="J6">
            <v>1160.5999999999999</v>
          </cell>
          <cell r="K6">
            <v>1167.8</v>
          </cell>
          <cell r="L6">
            <v>1219.4000000000001</v>
          </cell>
          <cell r="M6">
            <v>1219.4000000000001</v>
          </cell>
          <cell r="N6">
            <v>1207.7</v>
          </cell>
          <cell r="O6">
            <v>1206.0999999999999</v>
          </cell>
          <cell r="P6">
            <v>1288.8</v>
          </cell>
          <cell r="Q6">
            <v>1325</v>
          </cell>
          <cell r="R6">
            <v>1345.5</v>
          </cell>
          <cell r="S6">
            <v>1385.6</v>
          </cell>
          <cell r="T6" t="str">
            <v>الانفاق الاستهلاكي النهائي للحكومة</v>
          </cell>
        </row>
        <row r="7">
          <cell r="B7" t="str">
            <v>Private final consumption expenditure</v>
          </cell>
          <cell r="D7">
            <v>912</v>
          </cell>
          <cell r="E7">
            <v>906.1</v>
          </cell>
          <cell r="F7">
            <v>2722.1</v>
          </cell>
          <cell r="G7">
            <v>2788.3</v>
          </cell>
          <cell r="H7">
            <v>2865.7</v>
          </cell>
          <cell r="I7">
            <v>2982.7</v>
          </cell>
          <cell r="J7">
            <v>3016</v>
          </cell>
          <cell r="K7">
            <v>3080.9</v>
          </cell>
          <cell r="L7">
            <v>3099.5</v>
          </cell>
          <cell r="M7">
            <v>3275.8</v>
          </cell>
          <cell r="N7">
            <v>3361.7</v>
          </cell>
          <cell r="O7">
            <v>3507.2</v>
          </cell>
          <cell r="P7">
            <v>3691</v>
          </cell>
          <cell r="Q7">
            <v>3806.4</v>
          </cell>
          <cell r="R7">
            <v>3968.4</v>
          </cell>
          <cell r="S7">
            <v>4091</v>
          </cell>
          <cell r="T7" t="str">
            <v>الانفاق الاستهلاكي النهائي الخاص</v>
          </cell>
        </row>
        <row r="8">
          <cell r="B8" t="str">
            <v>Increase in stocks (2)</v>
          </cell>
          <cell r="D8">
            <v>90.2</v>
          </cell>
          <cell r="E8">
            <v>98.7</v>
          </cell>
          <cell r="F8">
            <v>139.9</v>
          </cell>
          <cell r="G8">
            <v>101.1</v>
          </cell>
          <cell r="H8">
            <v>449.7</v>
          </cell>
          <cell r="I8">
            <v>475</v>
          </cell>
          <cell r="J8">
            <v>-325.5</v>
          </cell>
          <cell r="K8">
            <v>-46.8</v>
          </cell>
          <cell r="L8">
            <v>70.5</v>
          </cell>
          <cell r="M8">
            <v>-94.4</v>
          </cell>
          <cell r="N8">
            <v>37.5</v>
          </cell>
          <cell r="O8">
            <v>104</v>
          </cell>
          <cell r="P8">
            <v>-254</v>
          </cell>
          <cell r="Q8">
            <v>-101.9</v>
          </cell>
          <cell r="R8">
            <v>-112.2</v>
          </cell>
          <cell r="S8">
            <v>-189.6</v>
          </cell>
          <cell r="T8" t="str">
            <v>التغير  فى المخزون  (2)</v>
          </cell>
        </row>
        <row r="9">
          <cell r="B9" t="str">
            <v>Gross fixed capital formation</v>
          </cell>
          <cell r="D9">
            <v>996.3</v>
          </cell>
          <cell r="E9">
            <v>914.4</v>
          </cell>
          <cell r="F9">
            <v>864.9</v>
          </cell>
          <cell r="G9">
            <v>840.2</v>
          </cell>
          <cell r="H9">
            <v>969.1</v>
          </cell>
          <cell r="I9">
            <v>1110.4000000000001</v>
          </cell>
          <cell r="J9">
            <v>1245.2</v>
          </cell>
          <cell r="K9">
            <v>1116</v>
          </cell>
          <cell r="L9">
            <v>1014.1</v>
          </cell>
          <cell r="M9">
            <v>764.9</v>
          </cell>
          <cell r="N9">
            <v>768.1</v>
          </cell>
          <cell r="O9">
            <v>882.7</v>
          </cell>
          <cell r="P9">
            <v>983</v>
          </cell>
          <cell r="Q9">
            <v>1164.5999999999999</v>
          </cell>
          <cell r="R9">
            <v>1241.5</v>
          </cell>
          <cell r="S9">
            <v>1354.8</v>
          </cell>
          <cell r="T9" t="str">
            <v>التكوين الرأسمالي الثابت الاجمالي</v>
          </cell>
        </row>
        <row r="10">
          <cell r="B10" t="str">
            <v xml:space="preserve">Exports of goods and services </v>
          </cell>
          <cell r="D10">
            <v>3377</v>
          </cell>
          <cell r="E10">
            <v>3602.2000000000003</v>
          </cell>
          <cell r="F10">
            <v>3323.7</v>
          </cell>
          <cell r="G10">
            <v>3665.2</v>
          </cell>
          <cell r="H10">
            <v>3724.2</v>
          </cell>
          <cell r="I10">
            <v>4188.3</v>
          </cell>
          <cell r="J10">
            <v>5035.1000000000004</v>
          </cell>
          <cell r="K10">
            <v>5002.1000000000004</v>
          </cell>
          <cell r="L10">
            <v>4796</v>
          </cell>
          <cell r="M10">
            <v>5025</v>
          </cell>
          <cell r="N10">
            <v>5061.7</v>
          </cell>
          <cell r="O10">
            <v>5140.7</v>
          </cell>
          <cell r="P10">
            <v>5133.2</v>
          </cell>
          <cell r="Q10">
            <v>5388.6</v>
          </cell>
          <cell r="R10">
            <v>5464.4</v>
          </cell>
          <cell r="S10">
            <v>5550.5</v>
          </cell>
          <cell r="T10" t="str">
            <v>الصادرات من السلع والخدمات</v>
          </cell>
        </row>
        <row r="11">
          <cell r="B11" t="str">
            <v>Less : imports of goods and services</v>
          </cell>
          <cell r="D11">
            <v>2897.1</v>
          </cell>
          <cell r="E11">
            <v>2998.9</v>
          </cell>
          <cell r="F11">
            <v>3767.8</v>
          </cell>
          <cell r="G11">
            <v>3883.5</v>
          </cell>
          <cell r="H11">
            <v>4458.5</v>
          </cell>
          <cell r="I11">
            <v>4916.2</v>
          </cell>
          <cell r="J11">
            <v>4488.8</v>
          </cell>
          <cell r="K11">
            <v>4691.2</v>
          </cell>
          <cell r="L11">
            <v>4350</v>
          </cell>
          <cell r="M11">
            <v>4101.1000000000004</v>
          </cell>
          <cell r="N11">
            <v>4158.2</v>
          </cell>
          <cell r="O11">
            <v>4262</v>
          </cell>
          <cell r="P11">
            <v>3979.5</v>
          </cell>
          <cell r="Q11">
            <v>4355.6000000000004</v>
          </cell>
          <cell r="R11">
            <v>4391.2</v>
          </cell>
          <cell r="S11">
            <v>4420.5</v>
          </cell>
          <cell r="T11" t="str">
            <v>ناقصا: الواردات من السلع والخدمات</v>
          </cell>
        </row>
        <row r="12">
          <cell r="B12" t="str">
            <v>Statistical discrepancy</v>
          </cell>
          <cell r="D12">
            <v>0</v>
          </cell>
          <cell r="E12">
            <v>0</v>
          </cell>
          <cell r="F12">
            <v>0.2000000000007276</v>
          </cell>
          <cell r="G12">
            <v>-0.19999999999890861</v>
          </cell>
          <cell r="H12">
            <v>0.1000000000003638</v>
          </cell>
          <cell r="I12">
            <v>0</v>
          </cell>
          <cell r="J12">
            <v>0</v>
          </cell>
          <cell r="K12">
            <v>-0.20000000000163709</v>
          </cell>
          <cell r="L12">
            <v>-0.1999999999998181</v>
          </cell>
          <cell r="M12">
            <v>-0.1000000000003638</v>
          </cell>
          <cell r="N12">
            <v>9.9999999998544808E-2</v>
          </cell>
          <cell r="O12">
            <v>0.10000000000127329</v>
          </cell>
          <cell r="P12">
            <v>0</v>
          </cell>
          <cell r="Q12">
            <v>0.10000000000127329</v>
          </cell>
          <cell r="R12">
            <v>-0.19999999999708962</v>
          </cell>
          <cell r="S12">
            <v>0.1000000000003638</v>
          </cell>
          <cell r="T12" t="str">
            <v>فروق إحصائية</v>
          </cell>
        </row>
        <row r="13">
          <cell r="B13" t="str">
            <v>Expenditure on GDP</v>
          </cell>
          <cell r="D13">
            <v>3324.7</v>
          </cell>
          <cell r="E13">
            <v>3394.3</v>
          </cell>
          <cell r="F13">
            <v>4293.1000000000004</v>
          </cell>
          <cell r="G13">
            <v>4605.2000000000007</v>
          </cell>
          <cell r="H13">
            <v>4685.7000000000007</v>
          </cell>
          <cell r="I13">
            <v>4999.0000000000009</v>
          </cell>
          <cell r="J13">
            <v>5642.6</v>
          </cell>
          <cell r="K13">
            <v>5628.5999999999985</v>
          </cell>
          <cell r="L13">
            <v>5849.3</v>
          </cell>
          <cell r="M13">
            <v>6089.5</v>
          </cell>
          <cell r="N13">
            <v>6278.5999999999995</v>
          </cell>
          <cell r="O13">
            <v>6578.8</v>
          </cell>
          <cell r="P13">
            <v>6862.5000000000009</v>
          </cell>
          <cell r="Q13">
            <v>7227.2000000000016</v>
          </cell>
          <cell r="R13">
            <v>7516.2000000000016</v>
          </cell>
          <cell r="S13">
            <v>7771.9</v>
          </cell>
          <cell r="T13" t="str">
            <v>الانفاق على الناتج المحلي الاجمالي</v>
          </cell>
        </row>
        <row r="14">
          <cell r="B14" t="str">
            <v>*  ESCWA estimates.</v>
          </cell>
          <cell r="T14" t="str">
            <v>*  تقديرات الأسكوا.</v>
          </cell>
        </row>
        <row r="15">
          <cell r="B15" t="str">
            <v>(1) Based on national sources up to 2000 ( 1989 = 100).</v>
          </cell>
          <cell r="T15" t="str">
            <v>(1) بنيت على أساس المصادر الوطنية حتى عام 2000 وبأساس عام 1989.</v>
          </cell>
        </row>
        <row r="16">
          <cell r="B16" t="str">
            <v>(2) Includes net error and omission.</v>
          </cell>
          <cell r="T16" t="str">
            <v>(2) يتضمن صافي السهو والخطأ.</v>
          </cell>
        </row>
        <row r="25">
          <cell r="B25" t="str">
            <v>الناتج المحلي الاجمالي على مستوى النشاط الاقتصادي بسعر المنتج - بالأسعار الثابتة لعام 1995   *  1</v>
          </cell>
        </row>
        <row r="26">
          <cell r="B26" t="str">
            <v>Gross domestic product by kind of economic activity in producer's values - at constant prices of 1995   *  1</v>
          </cell>
        </row>
        <row r="27">
          <cell r="B27" t="str">
            <v>Bahrain</v>
          </cell>
          <cell r="T27" t="str">
            <v>البحرين</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D31">
            <v>45.2</v>
          </cell>
          <cell r="E31">
            <v>45.2</v>
          </cell>
          <cell r="F31">
            <v>36.4</v>
          </cell>
          <cell r="G31">
            <v>35.1</v>
          </cell>
          <cell r="H31">
            <v>33.799999999999997</v>
          </cell>
          <cell r="I31">
            <v>37.200000000000003</v>
          </cell>
          <cell r="J31">
            <v>41.5</v>
          </cell>
          <cell r="K31">
            <v>42.3</v>
          </cell>
          <cell r="L31">
            <v>50.5</v>
          </cell>
          <cell r="M31">
            <v>56.9</v>
          </cell>
          <cell r="N31">
            <v>52.7</v>
          </cell>
          <cell r="O31">
            <v>52.4</v>
          </cell>
          <cell r="P31">
            <v>53.7</v>
          </cell>
          <cell r="Q31">
            <v>56.9</v>
          </cell>
          <cell r="R31">
            <v>55.3</v>
          </cell>
          <cell r="S31">
            <v>56.9</v>
          </cell>
          <cell r="T31" t="str">
            <v>الزراعة والصيد والغابات</v>
          </cell>
        </row>
        <row r="32">
          <cell r="B32" t="str">
            <v>Mining and quarrying</v>
          </cell>
          <cell r="D32">
            <v>664.6</v>
          </cell>
          <cell r="E32">
            <v>566.20000000000005</v>
          </cell>
          <cell r="F32">
            <v>809.6</v>
          </cell>
          <cell r="G32">
            <v>780.1</v>
          </cell>
          <cell r="H32">
            <v>716.8</v>
          </cell>
          <cell r="I32">
            <v>883.8</v>
          </cell>
          <cell r="J32">
            <v>975</v>
          </cell>
          <cell r="K32">
            <v>938.8</v>
          </cell>
          <cell r="L32">
            <v>899.7</v>
          </cell>
          <cell r="M32">
            <v>960.4</v>
          </cell>
          <cell r="N32">
            <v>997.9</v>
          </cell>
          <cell r="O32">
            <v>1109.8</v>
          </cell>
          <cell r="P32">
            <v>1193.4000000000001</v>
          </cell>
          <cell r="Q32">
            <v>1358.8</v>
          </cell>
          <cell r="R32">
            <v>1495.7</v>
          </cell>
          <cell r="S32">
            <v>1595.2</v>
          </cell>
          <cell r="T32" t="str">
            <v>‏الصناعات الاستخراجية (‏التعدين)‏</v>
          </cell>
        </row>
        <row r="33">
          <cell r="B33" t="str">
            <v>Manufacturing</v>
          </cell>
          <cell r="D33">
            <v>552.9</v>
          </cell>
          <cell r="E33">
            <v>630.29999999999995</v>
          </cell>
          <cell r="F33">
            <v>588</v>
          </cell>
          <cell r="G33">
            <v>621.29999999999995</v>
          </cell>
          <cell r="H33">
            <v>643.9</v>
          </cell>
          <cell r="I33">
            <v>733</v>
          </cell>
          <cell r="J33">
            <v>868.4</v>
          </cell>
          <cell r="K33">
            <v>954.3</v>
          </cell>
          <cell r="L33">
            <v>1026.3</v>
          </cell>
          <cell r="M33">
            <v>1001.1</v>
          </cell>
          <cell r="N33">
            <v>1025.3</v>
          </cell>
          <cell r="O33">
            <v>1045.5</v>
          </cell>
          <cell r="P33">
            <v>1111.2</v>
          </cell>
          <cell r="Q33">
            <v>1138.5999999999999</v>
          </cell>
          <cell r="R33">
            <v>1178.7</v>
          </cell>
          <cell r="S33">
            <v>1212</v>
          </cell>
          <cell r="T33" t="str">
            <v>الصناعات التحويلية</v>
          </cell>
        </row>
        <row r="34">
          <cell r="B34" t="str">
            <v>Electricity, gas and water</v>
          </cell>
          <cell r="D34">
            <v>47.9</v>
          </cell>
          <cell r="E34">
            <v>49.2</v>
          </cell>
          <cell r="F34">
            <v>60.4</v>
          </cell>
          <cell r="G34">
            <v>60.9</v>
          </cell>
          <cell r="H34">
            <v>59.8</v>
          </cell>
          <cell r="I34">
            <v>68.599999999999994</v>
          </cell>
          <cell r="J34">
            <v>76.099999999999994</v>
          </cell>
          <cell r="K34">
            <v>84.6</v>
          </cell>
          <cell r="L34">
            <v>91</v>
          </cell>
          <cell r="M34">
            <v>99.2</v>
          </cell>
          <cell r="N34">
            <v>95.2</v>
          </cell>
          <cell r="O34">
            <v>109.8</v>
          </cell>
          <cell r="P34">
            <v>110.1</v>
          </cell>
          <cell r="Q34">
            <v>115.7</v>
          </cell>
          <cell r="R34">
            <v>121.5</v>
          </cell>
          <cell r="S34">
            <v>126.9</v>
          </cell>
          <cell r="T34" t="str">
            <v>الكهرباء والغاز والمياه</v>
          </cell>
        </row>
        <row r="35">
          <cell r="B35" t="str">
            <v>Construction</v>
          </cell>
          <cell r="D35">
            <v>226.1</v>
          </cell>
          <cell r="E35">
            <v>230.3</v>
          </cell>
          <cell r="F35">
            <v>239.9</v>
          </cell>
          <cell r="G35">
            <v>229.3</v>
          </cell>
          <cell r="H35">
            <v>211.7</v>
          </cell>
          <cell r="I35">
            <v>272.89999999999998</v>
          </cell>
          <cell r="J35">
            <v>269.39999999999998</v>
          </cell>
          <cell r="K35">
            <v>254.8</v>
          </cell>
          <cell r="L35">
            <v>283.5</v>
          </cell>
          <cell r="M35">
            <v>242</v>
          </cell>
          <cell r="N35">
            <v>227.1</v>
          </cell>
          <cell r="O35">
            <v>229.5</v>
          </cell>
          <cell r="P35">
            <v>268.39999999999998</v>
          </cell>
          <cell r="Q35">
            <v>272.10000000000002</v>
          </cell>
          <cell r="R35">
            <v>281.39999999999998</v>
          </cell>
          <cell r="S35">
            <v>297.89999999999998</v>
          </cell>
          <cell r="T35" t="str">
            <v>التشييد</v>
          </cell>
        </row>
        <row r="36">
          <cell r="B36" t="str">
            <v>Wholesale and retail trade, restaurants and hotels</v>
          </cell>
          <cell r="D36">
            <v>294.7</v>
          </cell>
          <cell r="E36">
            <v>345.7</v>
          </cell>
          <cell r="F36">
            <v>480.6</v>
          </cell>
          <cell r="G36">
            <v>534</v>
          </cell>
          <cell r="H36">
            <v>545.5</v>
          </cell>
          <cell r="I36">
            <v>660.9</v>
          </cell>
          <cell r="J36">
            <v>839.4</v>
          </cell>
          <cell r="K36">
            <v>789.1</v>
          </cell>
          <cell r="L36">
            <v>773.1</v>
          </cell>
          <cell r="M36">
            <v>804.5</v>
          </cell>
          <cell r="N36">
            <v>831.9</v>
          </cell>
          <cell r="O36">
            <v>893.6</v>
          </cell>
          <cell r="P36">
            <v>851.1</v>
          </cell>
          <cell r="Q36">
            <v>878.7</v>
          </cell>
          <cell r="R36">
            <v>902.9</v>
          </cell>
          <cell r="S36">
            <v>907.7</v>
          </cell>
          <cell r="T36" t="str">
            <v>تجارة الجملة والتجزئة والمطاعم والفنادق</v>
          </cell>
        </row>
        <row r="37">
          <cell r="B37" t="str">
            <v>Transport, storage and communication</v>
          </cell>
          <cell r="D37">
            <v>406.6</v>
          </cell>
          <cell r="E37">
            <v>383</v>
          </cell>
          <cell r="F37">
            <v>324.5</v>
          </cell>
          <cell r="G37">
            <v>352.1</v>
          </cell>
          <cell r="H37">
            <v>375.3</v>
          </cell>
          <cell r="I37">
            <v>392.3</v>
          </cell>
          <cell r="J37">
            <v>415.4</v>
          </cell>
          <cell r="K37">
            <v>444.7</v>
          </cell>
          <cell r="L37">
            <v>433</v>
          </cell>
          <cell r="M37">
            <v>441.8</v>
          </cell>
          <cell r="N37">
            <v>448.7</v>
          </cell>
          <cell r="O37">
            <v>474.5</v>
          </cell>
          <cell r="P37">
            <v>514.1</v>
          </cell>
          <cell r="Q37">
            <v>545.20000000000005</v>
          </cell>
          <cell r="R37">
            <v>572.1</v>
          </cell>
          <cell r="S37">
            <v>600.29999999999995</v>
          </cell>
          <cell r="T37" t="str">
            <v>النقل والأتصالات والتخزين</v>
          </cell>
        </row>
        <row r="38">
          <cell r="B38" t="str">
            <v>Financial institutions and insurance</v>
          </cell>
          <cell r="D38">
            <v>706.1</v>
          </cell>
          <cell r="E38">
            <v>640.4</v>
          </cell>
          <cell r="F38">
            <v>1038</v>
          </cell>
          <cell r="G38">
            <v>939.9</v>
          </cell>
          <cell r="H38">
            <v>831.6</v>
          </cell>
          <cell r="I38">
            <v>867.3</v>
          </cell>
          <cell r="J38">
            <v>963.8</v>
          </cell>
          <cell r="K38">
            <v>1057.7</v>
          </cell>
          <cell r="L38">
            <v>1042</v>
          </cell>
          <cell r="M38">
            <v>1153.2</v>
          </cell>
          <cell r="N38">
            <v>1246.3</v>
          </cell>
          <cell r="O38">
            <v>1223.9000000000001</v>
          </cell>
          <cell r="P38">
            <v>1225.5</v>
          </cell>
          <cell r="Q38">
            <v>1405.1</v>
          </cell>
          <cell r="R38">
            <v>1460.1</v>
          </cell>
          <cell r="S38">
            <v>1512.8</v>
          </cell>
          <cell r="T38" t="str">
            <v>المؤسسات المالية والتأمين</v>
          </cell>
        </row>
        <row r="39">
          <cell r="B39" t="str">
            <v>Real estate and business services</v>
          </cell>
          <cell r="D39">
            <v>193.9</v>
          </cell>
          <cell r="E39">
            <v>201.3</v>
          </cell>
          <cell r="F39">
            <v>426.3</v>
          </cell>
          <cell r="G39">
            <v>472.1</v>
          </cell>
          <cell r="H39">
            <v>464.6</v>
          </cell>
          <cell r="I39">
            <v>440.4</v>
          </cell>
          <cell r="J39">
            <v>519.4</v>
          </cell>
          <cell r="K39">
            <v>521.79999999999995</v>
          </cell>
          <cell r="L39">
            <v>553.5</v>
          </cell>
          <cell r="M39">
            <v>631.1</v>
          </cell>
          <cell r="N39">
            <v>646</v>
          </cell>
          <cell r="O39">
            <v>658.8</v>
          </cell>
          <cell r="P39">
            <v>700.8</v>
          </cell>
          <cell r="Q39">
            <v>716</v>
          </cell>
          <cell r="R39">
            <v>741.8</v>
          </cell>
          <cell r="S39">
            <v>762.2</v>
          </cell>
          <cell r="T39" t="str">
            <v>الخدمات العقارية وخدمات الاعمال</v>
          </cell>
        </row>
        <row r="40">
          <cell r="B40" t="str">
            <v>Community social and personal services</v>
          </cell>
          <cell r="D40">
            <v>173.1</v>
          </cell>
          <cell r="E40">
            <v>207.7</v>
          </cell>
          <cell r="F40">
            <v>167.6</v>
          </cell>
          <cell r="G40">
            <v>185.9</v>
          </cell>
          <cell r="H40">
            <v>172.9</v>
          </cell>
          <cell r="I40">
            <v>166.8</v>
          </cell>
          <cell r="J40">
            <v>185.1</v>
          </cell>
          <cell r="K40">
            <v>203.2</v>
          </cell>
          <cell r="L40">
            <v>211.7</v>
          </cell>
          <cell r="M40">
            <v>106.9</v>
          </cell>
          <cell r="N40">
            <v>115.2</v>
          </cell>
          <cell r="O40">
            <v>123.7</v>
          </cell>
          <cell r="P40">
            <v>129.5</v>
          </cell>
          <cell r="Q40">
            <v>133</v>
          </cell>
          <cell r="R40">
            <v>142.30000000000001</v>
          </cell>
          <cell r="S40">
            <v>146.5</v>
          </cell>
          <cell r="T40" t="str">
            <v>خدمات المجتمع: اجتماعية وشخصية</v>
          </cell>
        </row>
        <row r="41">
          <cell r="B41" t="str">
            <v>Less: imputed bank service charges</v>
          </cell>
          <cell r="D41">
            <v>716.5</v>
          </cell>
          <cell r="E41">
            <v>689.6</v>
          </cell>
          <cell r="F41">
            <v>912.2</v>
          </cell>
          <cell r="G41">
            <v>674.7</v>
          </cell>
          <cell r="H41">
            <v>509.6</v>
          </cell>
          <cell r="I41">
            <v>697.6</v>
          </cell>
          <cell r="J41">
            <v>667.3</v>
          </cell>
          <cell r="K41">
            <v>821.8</v>
          </cell>
          <cell r="L41">
            <v>705.1</v>
          </cell>
          <cell r="M41">
            <v>678.5</v>
          </cell>
          <cell r="N41">
            <v>729.5</v>
          </cell>
          <cell r="O41">
            <v>710.1</v>
          </cell>
          <cell r="P41">
            <v>674.7</v>
          </cell>
          <cell r="Q41">
            <v>811.7</v>
          </cell>
          <cell r="R41">
            <v>897.6</v>
          </cell>
          <cell r="S41">
            <v>929.5</v>
          </cell>
          <cell r="T41" t="str">
            <v>ناقصا: رسوم الخدمات المصرفية المحتسبة</v>
          </cell>
        </row>
        <row r="42">
          <cell r="B42" t="str">
            <v>Total industries</v>
          </cell>
          <cell r="D42">
            <v>2594.6</v>
          </cell>
          <cell r="E42">
            <v>2609.7000000000003</v>
          </cell>
          <cell r="F42">
            <v>3259.1000000000004</v>
          </cell>
          <cell r="G42">
            <v>3536</v>
          </cell>
          <cell r="H42">
            <v>3546.3</v>
          </cell>
          <cell r="I42">
            <v>3825.6</v>
          </cell>
          <cell r="J42">
            <v>4486.2</v>
          </cell>
          <cell r="K42">
            <v>4469.4999999999991</v>
          </cell>
          <cell r="L42">
            <v>4659.2</v>
          </cell>
          <cell r="M42">
            <v>4818.6000000000004</v>
          </cell>
          <cell r="N42">
            <v>4956.7999999999993</v>
          </cell>
          <cell r="O42">
            <v>5211.3999999999996</v>
          </cell>
          <cell r="P42">
            <v>5483.1</v>
          </cell>
          <cell r="Q42">
            <v>5808.4000000000005</v>
          </cell>
          <cell r="R42">
            <v>6054.2000000000007</v>
          </cell>
          <cell r="S42">
            <v>6288.9000000000005</v>
          </cell>
          <cell r="T42" t="str">
            <v>اجمالي الصناعات</v>
          </cell>
        </row>
        <row r="43">
          <cell r="B43" t="str">
            <v>b- Producers of government services</v>
          </cell>
          <cell r="D43">
            <v>730.1</v>
          </cell>
          <cell r="E43">
            <v>784.6</v>
          </cell>
          <cell r="F43">
            <v>894.4</v>
          </cell>
          <cell r="G43">
            <v>929.8</v>
          </cell>
          <cell r="H43">
            <v>965.4</v>
          </cell>
          <cell r="I43">
            <v>974.2</v>
          </cell>
          <cell r="J43">
            <v>981.6</v>
          </cell>
          <cell r="K43">
            <v>979</v>
          </cell>
          <cell r="L43">
            <v>1023.4</v>
          </cell>
          <cell r="M43">
            <v>1109</v>
          </cell>
          <cell r="N43">
            <v>1132.2</v>
          </cell>
          <cell r="O43">
            <v>1154</v>
          </cell>
          <cell r="P43">
            <v>1184.8</v>
          </cell>
          <cell r="Q43">
            <v>1218.9000000000001</v>
          </cell>
          <cell r="R43">
            <v>1246.3</v>
          </cell>
          <cell r="S43">
            <v>1269.7</v>
          </cell>
          <cell r="T43" t="str">
            <v>ب- منتجو الخدمات الحكومية</v>
          </cell>
        </row>
        <row r="44">
          <cell r="B44" t="str">
            <v>c- Producers of private non-profit services to households</v>
          </cell>
          <cell r="D44">
            <v>0</v>
          </cell>
          <cell r="E44">
            <v>0</v>
          </cell>
          <cell r="F44">
            <v>1.6</v>
          </cell>
          <cell r="G44">
            <v>1.6</v>
          </cell>
          <cell r="H44">
            <v>1.6</v>
          </cell>
          <cell r="I44">
            <v>1.3</v>
          </cell>
          <cell r="J44">
            <v>1.6</v>
          </cell>
          <cell r="K44">
            <v>1.9</v>
          </cell>
          <cell r="L44">
            <v>1.3</v>
          </cell>
          <cell r="M44">
            <v>2</v>
          </cell>
          <cell r="N44">
            <v>2.1</v>
          </cell>
          <cell r="O44">
            <v>2.7</v>
          </cell>
          <cell r="P44">
            <v>2.6</v>
          </cell>
          <cell r="Q44">
            <v>3.1</v>
          </cell>
          <cell r="R44">
            <v>3.5</v>
          </cell>
          <cell r="S44">
            <v>3.7</v>
          </cell>
          <cell r="T44" t="str">
            <v>ج- منتجو الخدمات الخاصه التي لا تهدف الى الربح وتخدم العائلات</v>
          </cell>
        </row>
        <row r="45">
          <cell r="B45" t="str">
            <v>d- Domestic services of households</v>
          </cell>
          <cell r="D45">
            <v>0</v>
          </cell>
          <cell r="E45">
            <v>0</v>
          </cell>
          <cell r="F45">
            <v>31.9</v>
          </cell>
          <cell r="G45">
            <v>33</v>
          </cell>
          <cell r="H45">
            <v>33.799999999999997</v>
          </cell>
          <cell r="I45">
            <v>34.299999999999997</v>
          </cell>
          <cell r="J45">
            <v>35.4</v>
          </cell>
          <cell r="K45">
            <v>38.299999999999997</v>
          </cell>
          <cell r="L45">
            <v>38.799999999999997</v>
          </cell>
          <cell r="M45">
            <v>40.200000000000003</v>
          </cell>
          <cell r="N45">
            <v>41.5</v>
          </cell>
          <cell r="O45">
            <v>43.1</v>
          </cell>
          <cell r="P45">
            <v>44.7</v>
          </cell>
          <cell r="Q45">
            <v>46.3</v>
          </cell>
          <cell r="R45">
            <v>48.1</v>
          </cell>
          <cell r="S45">
            <v>49.2</v>
          </cell>
          <cell r="T45" t="str">
            <v>د- الخدمات المنزلية المحلية</v>
          </cell>
        </row>
        <row r="46">
          <cell r="B46" t="str">
            <v>e- Import duties</v>
          </cell>
          <cell r="D46">
            <v>0</v>
          </cell>
          <cell r="E46">
            <v>0</v>
          </cell>
          <cell r="F46">
            <v>106.1</v>
          </cell>
          <cell r="G46">
            <v>104.8</v>
          </cell>
          <cell r="H46">
            <v>138.6</v>
          </cell>
          <cell r="I46">
            <v>163.6</v>
          </cell>
          <cell r="J46">
            <v>137.80000000000001</v>
          </cell>
          <cell r="K46">
            <v>139.9</v>
          </cell>
          <cell r="L46">
            <v>126.6</v>
          </cell>
          <cell r="M46">
            <v>119.7</v>
          </cell>
          <cell r="N46">
            <v>146</v>
          </cell>
          <cell r="O46">
            <v>167.6</v>
          </cell>
          <cell r="P46">
            <v>147.30000000000001</v>
          </cell>
          <cell r="Q46">
            <v>150.5</v>
          </cell>
          <cell r="R46">
            <v>164.1</v>
          </cell>
          <cell r="S46">
            <v>160.4</v>
          </cell>
          <cell r="T46" t="str">
            <v>هـ- رسوم الواردات </v>
          </cell>
        </row>
        <row r="47">
          <cell r="B47" t="str">
            <v xml:space="preserve">GDP in purchaser's values </v>
          </cell>
          <cell r="D47">
            <v>3324.7</v>
          </cell>
          <cell r="E47">
            <v>3394.3</v>
          </cell>
          <cell r="F47">
            <v>4293.1000000000004</v>
          </cell>
          <cell r="G47">
            <v>4605.2000000000007</v>
          </cell>
          <cell r="H47">
            <v>4685.7000000000007</v>
          </cell>
          <cell r="I47">
            <v>4999.0000000000009</v>
          </cell>
          <cell r="J47">
            <v>5642.6</v>
          </cell>
          <cell r="K47">
            <v>5628.5999999999985</v>
          </cell>
          <cell r="L47">
            <v>5849.3</v>
          </cell>
          <cell r="M47">
            <v>6089.5</v>
          </cell>
          <cell r="N47">
            <v>6278.5999999999995</v>
          </cell>
          <cell r="O47">
            <v>6578.8</v>
          </cell>
          <cell r="P47">
            <v>6862.5000000000009</v>
          </cell>
          <cell r="Q47">
            <v>7227.2000000000016</v>
          </cell>
          <cell r="R47">
            <v>7516.2000000000016</v>
          </cell>
          <cell r="S47">
            <v>7771.9</v>
          </cell>
          <cell r="T47" t="str">
            <v>الناتج المحلي الاجمالي بقيمة المشتري</v>
          </cell>
        </row>
        <row r="48">
          <cell r="B48" t="str">
            <v>*  ESCWA estimates.</v>
          </cell>
          <cell r="T48" t="str">
            <v>*  تقديرات الأسكوا.</v>
          </cell>
        </row>
        <row r="49">
          <cell r="B49" t="str">
            <v>(1) Based on national sources up to 2000 ( 1989 = 100).</v>
          </cell>
          <cell r="T49" t="str">
            <v>(1) بنيت على أساس المصادر الوطنية حتى عام 2000  وبأساس عام 1989.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4889.8999999999996</v>
          </cell>
          <cell r="D6">
            <v>5151.2</v>
          </cell>
          <cell r="E6">
            <v>5697</v>
          </cell>
          <cell r="F6">
            <v>6705.2</v>
          </cell>
          <cell r="G6">
            <v>7855</v>
          </cell>
          <cell r="H6">
            <v>8990</v>
          </cell>
          <cell r="I6">
            <v>18742</v>
          </cell>
          <cell r="J6">
            <v>39007</v>
          </cell>
          <cell r="K6">
            <v>191149</v>
          </cell>
          <cell r="L6">
            <v>716688</v>
          </cell>
          <cell r="M6">
            <v>718484</v>
          </cell>
          <cell r="N6">
            <v>824103</v>
          </cell>
          <cell r="O6">
            <v>1023188</v>
          </cell>
          <cell r="P6">
            <v>1202407</v>
          </cell>
          <cell r="Q6">
            <v>1340001</v>
          </cell>
          <cell r="R6">
            <v>1507349</v>
          </cell>
          <cell r="S6">
            <v>1661849</v>
          </cell>
          <cell r="T6" t="str">
            <v>تعويضات العاملين</v>
          </cell>
        </row>
        <row r="7">
          <cell r="B7" t="str">
            <v>Operating surplus</v>
          </cell>
          <cell r="C7">
            <v>8830.9</v>
          </cell>
          <cell r="D7">
            <v>8196.7999999999993</v>
          </cell>
          <cell r="E7">
            <v>10319</v>
          </cell>
          <cell r="F7">
            <v>11866</v>
          </cell>
          <cell r="G7">
            <v>12937</v>
          </cell>
          <cell r="H7">
            <v>10405</v>
          </cell>
          <cell r="I7">
            <v>34515</v>
          </cell>
          <cell r="J7">
            <v>86284</v>
          </cell>
          <cell r="K7">
            <v>435771</v>
          </cell>
          <cell r="L7">
            <v>1305240</v>
          </cell>
          <cell r="M7">
            <v>1562150</v>
          </cell>
          <cell r="N7">
            <v>1895677</v>
          </cell>
          <cell r="O7">
            <v>2367936</v>
          </cell>
          <cell r="P7">
            <v>2846272</v>
          </cell>
          <cell r="Q7">
            <v>3150521</v>
          </cell>
          <cell r="R7">
            <v>3478128</v>
          </cell>
          <cell r="S7">
            <v>3837770</v>
          </cell>
          <cell r="T7" t="str">
            <v>فائض التشغيل</v>
          </cell>
        </row>
        <row r="8">
          <cell r="B8" t="str">
            <v>Consumption of fixed capital</v>
          </cell>
          <cell r="C8">
            <v>1291</v>
          </cell>
          <cell r="D8">
            <v>1304</v>
          </cell>
          <cell r="E8">
            <v>1584</v>
          </cell>
          <cell r="F8">
            <v>1836.7</v>
          </cell>
          <cell r="G8">
            <v>2056</v>
          </cell>
          <cell r="H8">
            <v>1918</v>
          </cell>
          <cell r="I8">
            <v>6091</v>
          </cell>
          <cell r="J8">
            <v>15227</v>
          </cell>
          <cell r="K8">
            <v>76901</v>
          </cell>
          <cell r="L8">
            <v>230336</v>
          </cell>
          <cell r="M8">
            <v>275673</v>
          </cell>
          <cell r="N8">
            <v>334531</v>
          </cell>
          <cell r="O8">
            <v>417870</v>
          </cell>
          <cell r="P8">
            <v>502283</v>
          </cell>
          <cell r="Q8">
            <v>555974</v>
          </cell>
          <cell r="R8">
            <v>613786</v>
          </cell>
          <cell r="S8">
            <v>677252</v>
          </cell>
          <cell r="T8" t="str">
            <v>اهتلاك رأس المال الثابت</v>
          </cell>
        </row>
        <row r="9">
          <cell r="B9" t="str">
            <v>Indirect taxes (1)</v>
          </cell>
          <cell r="C9">
            <v>837.5</v>
          </cell>
          <cell r="D9">
            <v>783.3</v>
          </cell>
          <cell r="E9">
            <v>708.2</v>
          </cell>
          <cell r="F9">
            <v>1035</v>
          </cell>
          <cell r="G9">
            <v>1025</v>
          </cell>
          <cell r="H9">
            <v>486</v>
          </cell>
          <cell r="I9">
            <v>398</v>
          </cell>
          <cell r="J9">
            <v>-16039</v>
          </cell>
          <cell r="K9">
            <v>-87623</v>
          </cell>
          <cell r="L9">
            <v>-311270</v>
          </cell>
          <cell r="M9">
            <v>-177053</v>
          </cell>
          <cell r="N9">
            <v>-74806</v>
          </cell>
          <cell r="O9">
            <v>-179957</v>
          </cell>
          <cell r="P9">
            <v>-159827</v>
          </cell>
          <cell r="Q9">
            <v>-172336</v>
          </cell>
          <cell r="R9">
            <v>-237687</v>
          </cell>
          <cell r="S9">
            <v>-252329</v>
          </cell>
          <cell r="T9" t="str">
            <v>الضرائب غير المباشرة(1)</v>
          </cell>
        </row>
        <row r="10">
          <cell r="B10" t="str">
            <v xml:space="preserve">Less: subsidies </v>
          </cell>
          <cell r="C10">
            <v>355.5</v>
          </cell>
          <cell r="D10">
            <v>372.3</v>
          </cell>
          <cell r="E10">
            <v>407.6</v>
          </cell>
          <cell r="F10">
            <v>417.1</v>
          </cell>
          <cell r="G10">
            <v>576</v>
          </cell>
          <cell r="H10">
            <v>1859</v>
          </cell>
          <cell r="I10">
            <v>2385</v>
          </cell>
          <cell r="J10">
            <v>0</v>
          </cell>
          <cell r="K10">
            <v>0</v>
          </cell>
          <cell r="L10">
            <v>0</v>
          </cell>
          <cell r="M10">
            <v>0</v>
          </cell>
          <cell r="N10">
            <v>0</v>
          </cell>
          <cell r="O10">
            <v>0</v>
          </cell>
          <cell r="P10">
            <v>0</v>
          </cell>
          <cell r="Q10">
            <v>0</v>
          </cell>
          <cell r="R10">
            <v>0</v>
          </cell>
          <cell r="S10">
            <v>0</v>
          </cell>
          <cell r="T10" t="str">
            <v>ناقصا : الأعانات</v>
          </cell>
        </row>
        <row r="11">
          <cell r="B11" t="str">
            <v>Gross domestic product GDP</v>
          </cell>
          <cell r="C11">
            <v>15493.8</v>
          </cell>
          <cell r="D11">
            <v>15063</v>
          </cell>
          <cell r="E11">
            <v>17900.600000000002</v>
          </cell>
          <cell r="F11">
            <v>21025.8</v>
          </cell>
          <cell r="G11">
            <v>23297</v>
          </cell>
          <cell r="H11">
            <v>19940</v>
          </cell>
          <cell r="I11">
            <v>57361</v>
          </cell>
          <cell r="J11">
            <v>124479</v>
          </cell>
          <cell r="K11">
            <v>616198</v>
          </cell>
          <cell r="L11">
            <v>1940994</v>
          </cell>
          <cell r="M11">
            <v>2379254</v>
          </cell>
          <cell r="N11">
            <v>2979505</v>
          </cell>
          <cell r="O11">
            <v>3629037</v>
          </cell>
          <cell r="P11">
            <v>4391135</v>
          </cell>
          <cell r="Q11">
            <v>4874160</v>
          </cell>
          <cell r="R11">
            <v>5361576</v>
          </cell>
          <cell r="S11">
            <v>5924542</v>
          </cell>
          <cell r="T11" t="str">
            <v>الناتج المحلي الاجمالي</v>
          </cell>
        </row>
        <row r="12">
          <cell r="B12" t="str">
            <v>Government final consumption expenditure</v>
          </cell>
          <cell r="C12">
            <v>4431.8</v>
          </cell>
          <cell r="D12">
            <v>5252.8</v>
          </cell>
          <cell r="E12">
            <v>5673.8</v>
          </cell>
          <cell r="F12">
            <v>5990.1</v>
          </cell>
          <cell r="G12">
            <v>6142</v>
          </cell>
          <cell r="H12">
            <v>7033</v>
          </cell>
          <cell r="I12">
            <v>8898</v>
          </cell>
          <cell r="J12">
            <v>27314</v>
          </cell>
          <cell r="K12">
            <v>132062</v>
          </cell>
          <cell r="L12">
            <v>409277</v>
          </cell>
          <cell r="M12">
            <v>504525</v>
          </cell>
          <cell r="N12">
            <v>631255</v>
          </cell>
          <cell r="O12">
            <v>772689</v>
          </cell>
          <cell r="P12">
            <v>937494</v>
          </cell>
          <cell r="Q12">
            <v>1043685</v>
          </cell>
          <cell r="R12">
            <v>1150957</v>
          </cell>
          <cell r="S12">
            <v>1273690</v>
          </cell>
          <cell r="T12" t="str">
            <v>الانفاق الاستهلاكي النهائي للحكومة</v>
          </cell>
        </row>
        <row r="13">
          <cell r="B13" t="str">
            <v>Private final consumption expenditure</v>
          </cell>
          <cell r="C13">
            <v>8098.7</v>
          </cell>
          <cell r="D13">
            <v>8397.7000000000007</v>
          </cell>
          <cell r="E13">
            <v>9204.4</v>
          </cell>
          <cell r="F13">
            <v>11232.4</v>
          </cell>
          <cell r="G13">
            <v>11761</v>
          </cell>
          <cell r="H13">
            <v>9611</v>
          </cell>
          <cell r="I13">
            <v>40931</v>
          </cell>
          <cell r="J13">
            <v>76610</v>
          </cell>
          <cell r="K13">
            <v>457083</v>
          </cell>
          <cell r="L13">
            <v>1475493</v>
          </cell>
          <cell r="M13">
            <v>1920159</v>
          </cell>
          <cell r="N13">
            <v>2408976</v>
          </cell>
          <cell r="O13">
            <v>2751862</v>
          </cell>
          <cell r="P13">
            <v>3267503</v>
          </cell>
          <cell r="Q13">
            <v>3560338</v>
          </cell>
          <cell r="R13">
            <v>3921066</v>
          </cell>
          <cell r="S13">
            <v>4301897</v>
          </cell>
          <cell r="T13" t="str">
            <v>الانفاق الاستهلاكي النهائي الخاص</v>
          </cell>
        </row>
        <row r="14">
          <cell r="B14" t="str">
            <v xml:space="preserve">Increase in stocks </v>
          </cell>
          <cell r="C14">
            <v>-636.5</v>
          </cell>
          <cell r="D14">
            <v>-990.9</v>
          </cell>
          <cell r="E14">
            <v>-124.1</v>
          </cell>
          <cell r="F14">
            <v>-2317.5</v>
          </cell>
          <cell r="G14">
            <v>-977</v>
          </cell>
          <cell r="H14">
            <v>520</v>
          </cell>
          <cell r="I14">
            <v>-2379</v>
          </cell>
          <cell r="J14">
            <v>-3509</v>
          </cell>
          <cell r="K14">
            <v>-16393</v>
          </cell>
          <cell r="L14">
            <v>-54193</v>
          </cell>
          <cell r="M14">
            <v>-65740</v>
          </cell>
          <cell r="N14">
            <v>-82283</v>
          </cell>
          <cell r="O14">
            <v>-99159</v>
          </cell>
          <cell r="P14">
            <v>-119138</v>
          </cell>
          <cell r="Q14">
            <v>-131256</v>
          </cell>
          <cell r="R14">
            <v>-143658</v>
          </cell>
          <cell r="S14">
            <v>-158023</v>
          </cell>
          <cell r="T14" t="str">
            <v xml:space="preserve">التغير  فى المخزون </v>
          </cell>
        </row>
        <row r="15">
          <cell r="B15" t="str">
            <v>Gross fixed capital formation</v>
          </cell>
          <cell r="C15">
            <v>4301.1000000000004</v>
          </cell>
          <cell r="D15">
            <v>3859.2</v>
          </cell>
          <cell r="E15">
            <v>3657.8</v>
          </cell>
          <cell r="F15">
            <v>6305.5</v>
          </cell>
          <cell r="G15">
            <v>6220</v>
          </cell>
          <cell r="H15">
            <v>3289</v>
          </cell>
          <cell r="I15">
            <v>10782</v>
          </cell>
          <cell r="J15">
            <v>26369</v>
          </cell>
          <cell r="K15">
            <v>48045</v>
          </cell>
          <cell r="L15">
            <v>115868</v>
          </cell>
          <cell r="M15">
            <v>47747</v>
          </cell>
          <cell r="N15">
            <v>44183</v>
          </cell>
          <cell r="O15">
            <v>229642</v>
          </cell>
          <cell r="P15">
            <v>311610</v>
          </cell>
          <cell r="Q15">
            <v>421318</v>
          </cell>
          <cell r="R15">
            <v>472068</v>
          </cell>
          <cell r="S15">
            <v>543280</v>
          </cell>
          <cell r="T15" t="str">
            <v>التكوين الرأسمالي الثابت الاجمالي</v>
          </cell>
        </row>
        <row r="16">
          <cell r="B16" t="str">
            <v xml:space="preserve">Exports of goods and services </v>
          </cell>
          <cell r="C16">
            <v>3774.7</v>
          </cell>
          <cell r="D16">
            <v>2417.8000000000002</v>
          </cell>
          <cell r="E16">
            <v>4087.1</v>
          </cell>
          <cell r="F16">
            <v>4482.6000000000004</v>
          </cell>
          <cell r="G16">
            <v>4305</v>
          </cell>
          <cell r="H16">
            <v>548</v>
          </cell>
          <cell r="I16">
            <v>670</v>
          </cell>
          <cell r="J16">
            <v>1665</v>
          </cell>
          <cell r="K16">
            <v>9174</v>
          </cell>
          <cell r="L16">
            <v>35033</v>
          </cell>
          <cell r="M16">
            <v>128382</v>
          </cell>
          <cell r="N16">
            <v>304170</v>
          </cell>
          <cell r="O16">
            <v>404411</v>
          </cell>
          <cell r="P16">
            <v>596943</v>
          </cell>
          <cell r="Q16">
            <v>753482</v>
          </cell>
          <cell r="R16">
            <v>878881</v>
          </cell>
          <cell r="S16">
            <v>1048376</v>
          </cell>
          <cell r="T16" t="str">
            <v>الصادرات من السلع والخدمات</v>
          </cell>
        </row>
        <row r="17">
          <cell r="B17" t="str">
            <v>Less : imports of goods and services</v>
          </cell>
          <cell r="C17">
            <v>4476</v>
          </cell>
          <cell r="D17">
            <v>3873.6</v>
          </cell>
          <cell r="E17">
            <v>4598.3999999999996</v>
          </cell>
          <cell r="F17">
            <v>4667.3</v>
          </cell>
          <cell r="G17">
            <v>4154</v>
          </cell>
          <cell r="H17">
            <v>1062</v>
          </cell>
          <cell r="I17">
            <v>1541</v>
          </cell>
          <cell r="J17">
            <v>3970</v>
          </cell>
          <cell r="K17">
            <v>13773</v>
          </cell>
          <cell r="L17">
            <v>40484</v>
          </cell>
          <cell r="M17">
            <v>155819</v>
          </cell>
          <cell r="N17">
            <v>326796</v>
          </cell>
          <cell r="O17">
            <v>430408</v>
          </cell>
          <cell r="P17">
            <v>603277</v>
          </cell>
          <cell r="Q17">
            <v>773407</v>
          </cell>
          <cell r="R17">
            <v>917738</v>
          </cell>
          <cell r="S17">
            <v>1084678</v>
          </cell>
          <cell r="T17" t="str">
            <v>ناقصا: الواردات من السلع والخدمات</v>
          </cell>
        </row>
        <row r="18">
          <cell r="B18" t="str">
            <v>Expenditure on GDP</v>
          </cell>
          <cell r="C18">
            <v>15493.8</v>
          </cell>
          <cell r="D18">
            <v>15062.999999999998</v>
          </cell>
          <cell r="E18">
            <v>17900.599999999999</v>
          </cell>
          <cell r="F18">
            <v>21025.8</v>
          </cell>
          <cell r="G18">
            <v>23297</v>
          </cell>
          <cell r="H18" t="e">
            <v>#NAME?</v>
          </cell>
          <cell r="I18">
            <v>57361</v>
          </cell>
          <cell r="J18">
            <v>124479</v>
          </cell>
          <cell r="K18">
            <v>616198</v>
          </cell>
          <cell r="L18">
            <v>1940994</v>
          </cell>
          <cell r="M18">
            <v>2379254</v>
          </cell>
          <cell r="N18">
            <v>2979505</v>
          </cell>
          <cell r="O18">
            <v>3629037</v>
          </cell>
          <cell r="P18">
            <v>4391135</v>
          </cell>
          <cell r="Q18">
            <v>4874160</v>
          </cell>
          <cell r="R18">
            <v>5361576</v>
          </cell>
          <cell r="S18">
            <v>5924542</v>
          </cell>
          <cell r="T18" t="str">
            <v>الانفاق على الناتج المحلي الاجمالي</v>
          </cell>
        </row>
        <row r="19">
          <cell r="B19" t="str">
            <v>*  ESCWA estimates.(1) Net .</v>
          </cell>
          <cell r="T19" t="str">
            <v>*  تقديرات الأسكوا. (1) صافي.</v>
          </cell>
        </row>
        <row r="20">
          <cell r="B20" t="str">
            <v xml:space="preserve"> (2) Based on official sources.</v>
          </cell>
          <cell r="T20" t="str">
            <v>(2) المصدر بيانات رسمية.</v>
          </cell>
        </row>
        <row r="21">
          <cell r="B21" t="str">
            <v xml:space="preserve"> (3) Total GDP for 1993-1997 is based on official sources.</v>
          </cell>
          <cell r="T21" t="str">
            <v xml:space="preserve">(3) مصدرألناتج المحلي الإجمالي للفترة 1993-1997  بيانات رسمية.   </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Iraq</v>
          </cell>
          <cell r="T31" t="str">
            <v>العراق</v>
          </cell>
        </row>
        <row r="32">
          <cell r="B32" t="str">
            <v>Mn. Dinars</v>
          </cell>
          <cell r="T32" t="str">
            <v>مليون دينار</v>
          </cell>
        </row>
        <row r="33">
          <cell r="C33">
            <v>1985</v>
          </cell>
          <cell r="D33">
            <v>1986</v>
          </cell>
          <cell r="E33">
            <v>1987</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4889.8999999999996</v>
          </cell>
          <cell r="D34">
            <v>5151.2</v>
          </cell>
          <cell r="E34">
            <v>5697</v>
          </cell>
          <cell r="F34">
            <v>6705.2</v>
          </cell>
          <cell r="G34">
            <v>7855</v>
          </cell>
          <cell r="H34">
            <v>8990</v>
          </cell>
          <cell r="I34">
            <v>18742</v>
          </cell>
          <cell r="J34">
            <v>39007</v>
          </cell>
          <cell r="K34">
            <v>191149</v>
          </cell>
          <cell r="L34">
            <v>716688</v>
          </cell>
          <cell r="M34">
            <v>718484</v>
          </cell>
          <cell r="N34">
            <v>824103</v>
          </cell>
          <cell r="O34">
            <v>1023188</v>
          </cell>
          <cell r="P34">
            <v>1202407</v>
          </cell>
          <cell r="Q34">
            <v>1340001</v>
          </cell>
          <cell r="R34">
            <v>1507349</v>
          </cell>
          <cell r="S34">
            <v>1661849</v>
          </cell>
          <cell r="T34" t="str">
            <v>تعويضات العاملين</v>
          </cell>
        </row>
        <row r="35">
          <cell r="B35" t="str">
            <v>Compensation of employees from the rest of the world (net)</v>
          </cell>
          <cell r="C35">
            <v>-198.7</v>
          </cell>
          <cell r="D35">
            <v>0</v>
          </cell>
          <cell r="E35">
            <v>0</v>
          </cell>
          <cell r="F35">
            <v>0</v>
          </cell>
          <cell r="G35">
            <v>-107</v>
          </cell>
          <cell r="H35">
            <v>-8</v>
          </cell>
          <cell r="I35">
            <v>-5</v>
          </cell>
          <cell r="J35">
            <v>16025.300000000003</v>
          </cell>
          <cell r="K35">
            <v>87623.900000000023</v>
          </cell>
          <cell r="L35">
            <v>309411.39999999991</v>
          </cell>
          <cell r="M35">
            <v>174624.20000000019</v>
          </cell>
          <cell r="N35">
            <v>74775.899999999907</v>
          </cell>
          <cell r="O35">
            <v>186270.5</v>
          </cell>
          <cell r="P35">
            <v>145223.53333333335</v>
          </cell>
          <cell r="Q35">
            <v>135423.31111111108</v>
          </cell>
          <cell r="R35">
            <v>155639.11481481479</v>
          </cell>
          <cell r="S35">
            <v>145428.65308641971</v>
          </cell>
          <cell r="T35" t="str">
            <v>صافي تعويضات العاملين من العالم الخارجي</v>
          </cell>
        </row>
        <row r="36">
          <cell r="B36" t="str">
            <v>Operating surplus</v>
          </cell>
          <cell r="C36">
            <v>8830.9</v>
          </cell>
          <cell r="D36">
            <v>8196.7999999999993</v>
          </cell>
          <cell r="E36">
            <v>10319</v>
          </cell>
          <cell r="F36">
            <v>11866</v>
          </cell>
          <cell r="G36">
            <v>12937</v>
          </cell>
          <cell r="H36">
            <v>10405</v>
          </cell>
          <cell r="I36">
            <v>34515</v>
          </cell>
          <cell r="J36">
            <v>86284</v>
          </cell>
          <cell r="K36">
            <v>435771</v>
          </cell>
          <cell r="L36">
            <v>1305240</v>
          </cell>
          <cell r="M36">
            <v>1562150</v>
          </cell>
          <cell r="N36">
            <v>1895677</v>
          </cell>
          <cell r="O36">
            <v>2367936</v>
          </cell>
          <cell r="P36">
            <v>2846272</v>
          </cell>
          <cell r="Q36">
            <v>3150521</v>
          </cell>
          <cell r="R36">
            <v>3478128</v>
          </cell>
          <cell r="S36">
            <v>3837770</v>
          </cell>
          <cell r="T36" t="str">
            <v>فائض التشغيل</v>
          </cell>
        </row>
        <row r="37">
          <cell r="B37" t="str">
            <v>Property and entrepreneurial income from the rest of the world (net)  </v>
          </cell>
          <cell r="C37">
            <v>-360.1</v>
          </cell>
          <cell r="D37">
            <v>-692.4</v>
          </cell>
          <cell r="E37">
            <v>-704.69999999999993</v>
          </cell>
          <cell r="F37">
            <v>-704.3</v>
          </cell>
          <cell r="G37">
            <v>-667</v>
          </cell>
          <cell r="H37">
            <v>-643</v>
          </cell>
          <cell r="I37">
            <v>-1274</v>
          </cell>
          <cell r="J37">
            <v>0</v>
          </cell>
          <cell r="K37">
            <v>0</v>
          </cell>
          <cell r="L37">
            <v>0</v>
          </cell>
          <cell r="M37">
            <v>0</v>
          </cell>
          <cell r="N37">
            <v>0</v>
          </cell>
          <cell r="O37">
            <v>0</v>
          </cell>
          <cell r="P37">
            <v>0</v>
          </cell>
          <cell r="Q37">
            <v>0</v>
          </cell>
          <cell r="R37">
            <v>0</v>
          </cell>
          <cell r="S37">
            <v>0</v>
          </cell>
          <cell r="T37" t="str">
            <v>صافي دخل الملكية وعائد التنظيم من العالم الخارجي  </v>
          </cell>
        </row>
        <row r="38">
          <cell r="B38" t="str">
            <v>Indirect taxes</v>
          </cell>
          <cell r="C38">
            <v>837.5</v>
          </cell>
          <cell r="D38">
            <v>783.3</v>
          </cell>
          <cell r="E38">
            <v>708.2</v>
          </cell>
          <cell r="F38">
            <v>1035</v>
          </cell>
          <cell r="G38">
            <v>1025</v>
          </cell>
          <cell r="H38">
            <v>486</v>
          </cell>
          <cell r="I38">
            <v>398</v>
          </cell>
          <cell r="J38">
            <v>-16039</v>
          </cell>
          <cell r="K38">
            <v>-87623</v>
          </cell>
          <cell r="L38">
            <v>-311270</v>
          </cell>
          <cell r="M38">
            <v>-177053</v>
          </cell>
          <cell r="N38">
            <v>-74806</v>
          </cell>
          <cell r="O38">
            <v>-179957</v>
          </cell>
          <cell r="P38">
            <v>-159827</v>
          </cell>
          <cell r="Q38">
            <v>-172336</v>
          </cell>
          <cell r="R38">
            <v>-237687</v>
          </cell>
          <cell r="S38">
            <v>-252329</v>
          </cell>
          <cell r="T38" t="str">
            <v>الضرائب غير المباشرة</v>
          </cell>
        </row>
        <row r="39">
          <cell r="B39" t="str">
            <v>Less: subsidies</v>
          </cell>
          <cell r="C39">
            <v>355.5</v>
          </cell>
          <cell r="D39">
            <v>372.3</v>
          </cell>
          <cell r="E39">
            <v>407.6</v>
          </cell>
          <cell r="F39">
            <v>417.1</v>
          </cell>
          <cell r="G39">
            <v>576</v>
          </cell>
          <cell r="H39">
            <v>1859</v>
          </cell>
          <cell r="I39">
            <v>2385</v>
          </cell>
          <cell r="J39">
            <v>0</v>
          </cell>
          <cell r="K39">
            <v>0</v>
          </cell>
          <cell r="L39">
            <v>0</v>
          </cell>
          <cell r="M39">
            <v>0</v>
          </cell>
          <cell r="N39">
            <v>0</v>
          </cell>
          <cell r="O39">
            <v>0</v>
          </cell>
          <cell r="P39">
            <v>0</v>
          </cell>
          <cell r="Q39">
            <v>0</v>
          </cell>
          <cell r="R39">
            <v>0</v>
          </cell>
          <cell r="S39">
            <v>0</v>
          </cell>
          <cell r="T39" t="str">
            <v>ناقصا: الاعانات</v>
          </cell>
        </row>
        <row r="40">
          <cell r="B40" t="str">
            <v>Other current transfers from the rest of the world (net)</v>
          </cell>
          <cell r="C40">
            <v>-152.6</v>
          </cell>
          <cell r="D40">
            <v>-89.1</v>
          </cell>
          <cell r="E40">
            <v>-84</v>
          </cell>
          <cell r="F40">
            <v>-149.30000000000001</v>
          </cell>
          <cell r="G40">
            <v>-49</v>
          </cell>
          <cell r="H40">
            <v>123</v>
          </cell>
          <cell r="I40">
            <v>75</v>
          </cell>
          <cell r="J40">
            <v>0</v>
          </cell>
          <cell r="K40">
            <v>0</v>
          </cell>
          <cell r="L40">
            <v>0</v>
          </cell>
          <cell r="M40">
            <v>0</v>
          </cell>
          <cell r="N40">
            <v>0</v>
          </cell>
          <cell r="O40">
            <v>0</v>
          </cell>
          <cell r="P40">
            <v>0</v>
          </cell>
          <cell r="Q40">
            <v>0</v>
          </cell>
          <cell r="R40">
            <v>0</v>
          </cell>
          <cell r="S40">
            <v>0</v>
          </cell>
          <cell r="T40" t="str">
            <v>صافي التحويلات  الجارية الأخرى من العالم الخارجي</v>
          </cell>
        </row>
        <row r="41">
          <cell r="B41" t="str">
            <v>Disposable income  (1)</v>
          </cell>
          <cell r="C41">
            <v>13491.399999999998</v>
          </cell>
          <cell r="D41">
            <v>12977.5</v>
          </cell>
          <cell r="E41">
            <v>15527.9</v>
          </cell>
          <cell r="F41">
            <v>18335.500000000004</v>
          </cell>
          <cell r="G41">
            <v>20418</v>
          </cell>
          <cell r="H41">
            <v>17494</v>
          </cell>
          <cell r="I41">
            <v>50066</v>
          </cell>
          <cell r="J41">
            <v>125277.29999999999</v>
          </cell>
          <cell r="K41">
            <v>626920.9</v>
          </cell>
          <cell r="L41">
            <v>2020069.4</v>
          </cell>
          <cell r="M41">
            <v>2278205.2000000002</v>
          </cell>
          <cell r="N41">
            <v>2719749.9</v>
          </cell>
          <cell r="O41">
            <v>3397437.5</v>
          </cell>
          <cell r="P41">
            <v>4034075.5333333332</v>
          </cell>
          <cell r="Q41">
            <v>4453609.3111111112</v>
          </cell>
          <cell r="R41">
            <v>4903429.1148148151</v>
          </cell>
          <cell r="S41">
            <v>5392718.6530864201</v>
          </cell>
          <cell r="T41" t="str">
            <v>الدخل المتاح   (1)</v>
          </cell>
        </row>
        <row r="42">
          <cell r="B42" t="str">
            <v>Government final consumption expenditure</v>
          </cell>
          <cell r="C42">
            <v>4431.8</v>
          </cell>
          <cell r="D42">
            <v>5252.8</v>
          </cell>
          <cell r="E42">
            <v>5673.8</v>
          </cell>
          <cell r="F42">
            <v>5990.1</v>
          </cell>
          <cell r="G42">
            <v>6142</v>
          </cell>
          <cell r="H42">
            <v>7033</v>
          </cell>
          <cell r="I42">
            <v>8898</v>
          </cell>
          <cell r="J42">
            <v>27314</v>
          </cell>
          <cell r="K42">
            <v>132062</v>
          </cell>
          <cell r="L42">
            <v>409277</v>
          </cell>
          <cell r="M42">
            <v>504525</v>
          </cell>
          <cell r="N42">
            <v>631255</v>
          </cell>
          <cell r="O42">
            <v>772689</v>
          </cell>
          <cell r="P42">
            <v>937494</v>
          </cell>
          <cell r="Q42">
            <v>1043685</v>
          </cell>
          <cell r="R42">
            <v>1150957</v>
          </cell>
          <cell r="S42">
            <v>1273690</v>
          </cell>
          <cell r="T42" t="str">
            <v>الانفاق الاستهلاكي النهائي للحكومة</v>
          </cell>
        </row>
        <row r="43">
          <cell r="B43" t="str">
            <v>Private final consumption expenditure</v>
          </cell>
          <cell r="C43">
            <v>8098.7</v>
          </cell>
          <cell r="D43">
            <v>8397.7000000000007</v>
          </cell>
          <cell r="E43">
            <v>9204.4</v>
          </cell>
          <cell r="F43">
            <v>11232.4</v>
          </cell>
          <cell r="G43">
            <v>11761</v>
          </cell>
          <cell r="H43">
            <v>9611</v>
          </cell>
          <cell r="I43">
            <v>40931</v>
          </cell>
          <cell r="J43">
            <v>76610</v>
          </cell>
          <cell r="K43">
            <v>457083</v>
          </cell>
          <cell r="L43">
            <v>1475493</v>
          </cell>
          <cell r="M43">
            <v>1920159</v>
          </cell>
          <cell r="N43">
            <v>2408976</v>
          </cell>
          <cell r="O43">
            <v>2751862</v>
          </cell>
          <cell r="P43">
            <v>3267503</v>
          </cell>
          <cell r="Q43">
            <v>3560338</v>
          </cell>
          <cell r="R43">
            <v>3921066</v>
          </cell>
          <cell r="S43">
            <v>4301897</v>
          </cell>
          <cell r="T43" t="str">
            <v>الانفاق الاستهلاكي النهائي الخاص</v>
          </cell>
        </row>
        <row r="44">
          <cell r="B44" t="str">
            <v>Saving  (1)</v>
          </cell>
          <cell r="C44">
            <v>960.89999999999782</v>
          </cell>
          <cell r="D44">
            <v>-673</v>
          </cell>
          <cell r="E44">
            <v>649.69999999999891</v>
          </cell>
          <cell r="F44">
            <v>1113.0000000000036</v>
          </cell>
          <cell r="G44">
            <v>2515</v>
          </cell>
          <cell r="H44">
            <v>850</v>
          </cell>
          <cell r="I44">
            <v>237</v>
          </cell>
          <cell r="J44">
            <v>21353.299999999988</v>
          </cell>
          <cell r="K44">
            <v>37775.900000000023</v>
          </cell>
          <cell r="L44">
            <v>135299.39999999991</v>
          </cell>
          <cell r="M44">
            <v>-146478.79999999981</v>
          </cell>
          <cell r="N44">
            <v>-320481.10000000009</v>
          </cell>
          <cell r="O44">
            <v>-127113.5</v>
          </cell>
          <cell r="P44">
            <v>-170921.46666666679</v>
          </cell>
          <cell r="Q44">
            <v>-150413.68888888881</v>
          </cell>
          <cell r="R44">
            <v>-168593.88518518489</v>
          </cell>
          <cell r="S44">
            <v>-182868.34691357985</v>
          </cell>
          <cell r="T44" t="str">
            <v>الادخار  (1)</v>
          </cell>
        </row>
        <row r="45">
          <cell r="B45" t="str">
            <v>Appropriation of disposable income  (1)</v>
          </cell>
          <cell r="C45">
            <v>13491.399999999998</v>
          </cell>
          <cell r="D45">
            <v>12977.5</v>
          </cell>
          <cell r="E45">
            <v>15527.9</v>
          </cell>
          <cell r="F45">
            <v>18335.500000000004</v>
          </cell>
          <cell r="G45">
            <v>20418</v>
          </cell>
          <cell r="H45">
            <v>17494</v>
          </cell>
          <cell r="I45">
            <v>50066</v>
          </cell>
          <cell r="J45">
            <v>125277.29999999999</v>
          </cell>
          <cell r="K45">
            <v>626920.9</v>
          </cell>
          <cell r="L45">
            <v>2020069.4</v>
          </cell>
          <cell r="M45">
            <v>2278205.2000000002</v>
          </cell>
          <cell r="N45">
            <v>2719749.9</v>
          </cell>
          <cell r="O45">
            <v>3397437.5</v>
          </cell>
          <cell r="P45">
            <v>4034075.5333333332</v>
          </cell>
          <cell r="Q45">
            <v>4453609.3111111112</v>
          </cell>
          <cell r="R45">
            <v>4903429.1148148151</v>
          </cell>
          <cell r="S45">
            <v>5392718.6530864201</v>
          </cell>
          <cell r="T45" t="str">
            <v>تخصيصات الدخل المتاح  (1)</v>
          </cell>
        </row>
        <row r="46">
          <cell r="B46" t="str">
            <v>* ESCWA estimates.</v>
          </cell>
          <cell r="T46" t="str">
            <v>*  تقديرات الاسكوا.</v>
          </cell>
        </row>
        <row r="47">
          <cell r="B47" t="str">
            <v>(1) Includes error and omission.</v>
          </cell>
          <cell r="T47" t="str">
            <v>(1) يتضمن  السهو والخطأ.</v>
          </cell>
        </row>
        <row r="56">
          <cell r="B56" t="str">
            <v>تمويل رأس المال - بالأسعار الجارية</v>
          </cell>
        </row>
        <row r="57">
          <cell r="B57" t="str">
            <v>Capital finance - at current prices</v>
          </cell>
        </row>
        <row r="58">
          <cell r="B58" t="str">
            <v>Iraq</v>
          </cell>
          <cell r="T58" t="str">
            <v>العراق</v>
          </cell>
        </row>
        <row r="59">
          <cell r="B59" t="str">
            <v>Mn. Dinars</v>
          </cell>
          <cell r="T59" t="str">
            <v>مليون دينار</v>
          </cell>
        </row>
        <row r="60">
          <cell r="C60">
            <v>1985</v>
          </cell>
          <cell r="D60">
            <v>1986</v>
          </cell>
          <cell r="E60">
            <v>1987</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  (1)</v>
          </cell>
          <cell r="C61">
            <v>960.89999999999782</v>
          </cell>
          <cell r="D61">
            <v>-673</v>
          </cell>
          <cell r="E61">
            <v>649.69999999999891</v>
          </cell>
          <cell r="F61">
            <v>1113.0000000000036</v>
          </cell>
          <cell r="G61">
            <v>2515</v>
          </cell>
          <cell r="H61">
            <v>850</v>
          </cell>
          <cell r="I61">
            <v>237</v>
          </cell>
          <cell r="J61">
            <v>21353.299999999988</v>
          </cell>
          <cell r="K61">
            <v>37775.900000000023</v>
          </cell>
          <cell r="L61">
            <v>135299.39999999991</v>
          </cell>
          <cell r="M61">
            <v>-146478.79999999981</v>
          </cell>
          <cell r="N61">
            <v>-320481.10000000009</v>
          </cell>
          <cell r="O61">
            <v>-127113.5</v>
          </cell>
          <cell r="P61">
            <v>-170921.46666666679</v>
          </cell>
          <cell r="Q61">
            <v>-150413.68888888881</v>
          </cell>
          <cell r="R61">
            <v>-168593.88518518489</v>
          </cell>
          <cell r="S61">
            <v>-182868.34691357985</v>
          </cell>
          <cell r="T61" t="str">
            <v>الادخار  (1)</v>
          </cell>
        </row>
        <row r="62">
          <cell r="B62" t="str">
            <v>Consumption of fixed capital</v>
          </cell>
          <cell r="C62">
            <v>1291</v>
          </cell>
          <cell r="D62">
            <v>1304</v>
          </cell>
          <cell r="E62">
            <v>1584</v>
          </cell>
          <cell r="F62">
            <v>1836.7</v>
          </cell>
          <cell r="G62">
            <v>2056</v>
          </cell>
          <cell r="H62">
            <v>1918</v>
          </cell>
          <cell r="I62">
            <v>6091</v>
          </cell>
          <cell r="J62">
            <v>15227</v>
          </cell>
          <cell r="K62">
            <v>76901</v>
          </cell>
          <cell r="L62">
            <v>230336</v>
          </cell>
          <cell r="M62">
            <v>275673</v>
          </cell>
          <cell r="N62">
            <v>334531</v>
          </cell>
          <cell r="O62">
            <v>417870</v>
          </cell>
          <cell r="P62">
            <v>502283</v>
          </cell>
          <cell r="Q62">
            <v>555974</v>
          </cell>
          <cell r="R62">
            <v>613786</v>
          </cell>
          <cell r="S62">
            <v>677252</v>
          </cell>
          <cell r="T62" t="str">
            <v>اهتلاك رأس المال الثابت</v>
          </cell>
        </row>
        <row r="63">
          <cell r="B63" t="str">
            <v>Capital transfers from the rest of the world (net)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C64">
            <v>2251.8999999999978</v>
          </cell>
          <cell r="D64">
            <v>631</v>
          </cell>
          <cell r="E64">
            <v>2233.6999999999989</v>
          </cell>
          <cell r="F64">
            <v>2949.7000000000035</v>
          </cell>
          <cell r="G64">
            <v>4571</v>
          </cell>
          <cell r="H64">
            <v>2768</v>
          </cell>
          <cell r="I64">
            <v>6328</v>
          </cell>
          <cell r="J64">
            <v>36580.299999999988</v>
          </cell>
          <cell r="K64">
            <v>114676.90000000002</v>
          </cell>
          <cell r="L64">
            <v>365635.39999999991</v>
          </cell>
          <cell r="M64">
            <v>129194.20000000019</v>
          </cell>
          <cell r="N64">
            <v>14049.899999999907</v>
          </cell>
          <cell r="O64">
            <v>290756.5</v>
          </cell>
          <cell r="P64">
            <v>331361.53333333321</v>
          </cell>
          <cell r="Q64">
            <v>405560.31111111119</v>
          </cell>
          <cell r="R64">
            <v>445192.11481481511</v>
          </cell>
          <cell r="S64">
            <v>494383.65308642015</v>
          </cell>
          <cell r="T64" t="str">
            <v xml:space="preserve">تمويل التراكم الاجمالي </v>
          </cell>
        </row>
        <row r="65">
          <cell r="B65" t="str">
            <v>Increase in stock</v>
          </cell>
          <cell r="C65">
            <v>-636.5</v>
          </cell>
          <cell r="D65">
            <v>-990.9</v>
          </cell>
          <cell r="E65">
            <v>-124.1</v>
          </cell>
          <cell r="F65">
            <v>-2317.5</v>
          </cell>
          <cell r="G65">
            <v>-977</v>
          </cell>
          <cell r="H65">
            <v>520</v>
          </cell>
          <cell r="I65">
            <v>-2379</v>
          </cell>
          <cell r="J65">
            <v>-3509</v>
          </cell>
          <cell r="K65">
            <v>-16393</v>
          </cell>
          <cell r="L65">
            <v>-54193</v>
          </cell>
          <cell r="M65">
            <v>-65740</v>
          </cell>
          <cell r="N65">
            <v>-82283</v>
          </cell>
          <cell r="O65">
            <v>-99159</v>
          </cell>
          <cell r="P65">
            <v>-119138</v>
          </cell>
          <cell r="Q65">
            <v>-131256</v>
          </cell>
          <cell r="R65">
            <v>-143658</v>
          </cell>
          <cell r="S65">
            <v>-158023</v>
          </cell>
          <cell r="T65" t="str">
            <v>التغير  فى المخزون</v>
          </cell>
        </row>
        <row r="66">
          <cell r="B66" t="str">
            <v>Gross fixed capital formation</v>
          </cell>
          <cell r="C66">
            <v>4301.1000000000004</v>
          </cell>
          <cell r="D66">
            <v>3859.2</v>
          </cell>
          <cell r="E66">
            <v>3657.8</v>
          </cell>
          <cell r="F66">
            <v>6305.5</v>
          </cell>
          <cell r="G66">
            <v>6220</v>
          </cell>
          <cell r="H66">
            <v>3289</v>
          </cell>
          <cell r="I66">
            <v>10782</v>
          </cell>
          <cell r="J66">
            <v>26369</v>
          </cell>
          <cell r="K66">
            <v>48045</v>
          </cell>
          <cell r="L66">
            <v>115868</v>
          </cell>
          <cell r="M66">
            <v>47747</v>
          </cell>
          <cell r="N66">
            <v>44183</v>
          </cell>
          <cell r="O66">
            <v>229642</v>
          </cell>
          <cell r="P66">
            <v>311610</v>
          </cell>
          <cell r="Q66">
            <v>421318</v>
          </cell>
          <cell r="R66">
            <v>472068</v>
          </cell>
          <cell r="S66">
            <v>543280</v>
          </cell>
          <cell r="T66" t="str">
            <v>التكوين الرأسمالي الثابت الاجمالي</v>
          </cell>
        </row>
        <row r="67">
          <cell r="B67" t="str">
            <v>Purchases of intangible assets from the rest of the world (net)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  (1)</v>
          </cell>
          <cell r="C68">
            <v>-1412.7</v>
          </cell>
          <cell r="D68">
            <v>-2237.3000000000002</v>
          </cell>
          <cell r="E68">
            <v>-1300</v>
          </cell>
          <cell r="F68">
            <v>-1038.2999999999965</v>
          </cell>
          <cell r="G68">
            <v>-672</v>
          </cell>
          <cell r="H68">
            <v>-1041</v>
          </cell>
          <cell r="I68">
            <v>-2075</v>
          </cell>
          <cell r="J68">
            <v>13720.299999999988</v>
          </cell>
          <cell r="K68">
            <v>83024.900000000023</v>
          </cell>
          <cell r="L68">
            <v>303960.39999999991</v>
          </cell>
          <cell r="M68">
            <v>147187.20000000019</v>
          </cell>
          <cell r="N68">
            <v>52149.899999999907</v>
          </cell>
          <cell r="O68">
            <v>160273.5</v>
          </cell>
          <cell r="P68">
            <v>138889.53333333321</v>
          </cell>
          <cell r="Q68">
            <v>115498.31111111119</v>
          </cell>
          <cell r="R68">
            <v>116782.11481481511</v>
          </cell>
          <cell r="S68">
            <v>109126.65308642015</v>
          </cell>
          <cell r="T68" t="str">
            <v>صافي الاقراض الى العالم الخارجي  (1)</v>
          </cell>
        </row>
        <row r="69">
          <cell r="B69" t="str">
            <v>Gross accumulation</v>
          </cell>
          <cell r="C69">
            <v>2251.9000000000005</v>
          </cell>
          <cell r="D69">
            <v>630.99999999999955</v>
          </cell>
          <cell r="E69">
            <v>2233.7000000000003</v>
          </cell>
          <cell r="F69">
            <v>2949.7000000000035</v>
          </cell>
          <cell r="G69">
            <v>4571</v>
          </cell>
          <cell r="H69">
            <v>2768</v>
          </cell>
          <cell r="I69">
            <v>6328</v>
          </cell>
          <cell r="J69">
            <v>36580.299999999988</v>
          </cell>
          <cell r="K69">
            <v>114676.90000000002</v>
          </cell>
          <cell r="L69">
            <v>365635.39999999991</v>
          </cell>
          <cell r="M69">
            <v>129194.20000000019</v>
          </cell>
          <cell r="N69">
            <v>14049.899999999907</v>
          </cell>
          <cell r="O69">
            <v>290756.5</v>
          </cell>
          <cell r="P69">
            <v>331361.53333333321</v>
          </cell>
          <cell r="Q69">
            <v>405560.31111111119</v>
          </cell>
          <cell r="R69">
            <v>445192.11481481511</v>
          </cell>
          <cell r="S69">
            <v>494383.65308642015</v>
          </cell>
          <cell r="T69" t="str">
            <v>اجمالى التراكم</v>
          </cell>
        </row>
        <row r="70">
          <cell r="B70" t="str">
            <v>Net lending to the rest of the world  (1)</v>
          </cell>
          <cell r="C70">
            <v>-1412.7</v>
          </cell>
          <cell r="D70">
            <v>-2237.3000000000002</v>
          </cell>
          <cell r="E70">
            <v>-1300</v>
          </cell>
          <cell r="F70">
            <v>-1038.2999999999965</v>
          </cell>
          <cell r="G70">
            <v>-672</v>
          </cell>
          <cell r="H70">
            <v>-1041</v>
          </cell>
          <cell r="I70">
            <v>-2075</v>
          </cell>
          <cell r="J70">
            <v>13720.299999999988</v>
          </cell>
          <cell r="K70">
            <v>83024.900000000023</v>
          </cell>
          <cell r="L70">
            <v>303960.39999999991</v>
          </cell>
          <cell r="M70">
            <v>147187.20000000019</v>
          </cell>
          <cell r="N70">
            <v>52149.899999999907</v>
          </cell>
          <cell r="O70">
            <v>160273.5</v>
          </cell>
          <cell r="P70">
            <v>138889.53333333321</v>
          </cell>
          <cell r="Q70">
            <v>115498.31111111119</v>
          </cell>
          <cell r="R70">
            <v>116782.11481481511</v>
          </cell>
          <cell r="S70">
            <v>109126.65308642015</v>
          </cell>
          <cell r="T70" t="str">
            <v>صافي الاقراض الى العالم الخارجي  (1)</v>
          </cell>
        </row>
        <row r="71">
          <cell r="B71" t="str">
            <v>Net incurrence of liabilities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t="str">
            <v>صافي الاضافات الى الخصوم المالية</v>
          </cell>
        </row>
        <row r="72">
          <cell r="B72" t="str">
            <v>Net acquisition of foreign financial assets</v>
          </cell>
          <cell r="C72">
            <v>-1412.7</v>
          </cell>
          <cell r="D72">
            <v>-2237.3000000000002</v>
          </cell>
          <cell r="E72">
            <v>-1300</v>
          </cell>
          <cell r="F72">
            <v>-1038.2999999999965</v>
          </cell>
          <cell r="G72">
            <v>-672</v>
          </cell>
          <cell r="H72">
            <v>-1041</v>
          </cell>
          <cell r="I72">
            <v>-2075</v>
          </cell>
          <cell r="J72">
            <v>13720.299999999988</v>
          </cell>
          <cell r="K72">
            <v>83024.900000000023</v>
          </cell>
          <cell r="L72">
            <v>303960.39999999991</v>
          </cell>
          <cell r="M72">
            <v>147187.20000000019</v>
          </cell>
          <cell r="N72">
            <v>52149.899999999907</v>
          </cell>
          <cell r="O72">
            <v>160273.5</v>
          </cell>
          <cell r="P72">
            <v>138889.53333333321</v>
          </cell>
          <cell r="Q72">
            <v>115498.31111111119</v>
          </cell>
          <cell r="R72">
            <v>116782.11481481511</v>
          </cell>
          <cell r="S72">
            <v>109126.65308642015</v>
          </cell>
          <cell r="T72" t="str">
            <v>صافي الاستحواز من الاصول المالية الأجنبية</v>
          </cell>
        </row>
        <row r="73">
          <cell r="B73" t="str">
            <v>* ESCWA estimates.</v>
          </cell>
          <cell r="T73" t="str">
            <v>*  تقديرات الاسكوا.</v>
          </cell>
        </row>
        <row r="74">
          <cell r="B74" t="str">
            <v>(1) Includes error and omission.</v>
          </cell>
          <cell r="T74" t="str">
            <v>‏(1) يتضمن  السهو والخطأ.</v>
          </cell>
        </row>
        <row r="75">
          <cell r="B75" t="str">
            <v>(2) Based on official sources.</v>
          </cell>
          <cell r="T75" t="str">
            <v>(2) المصدر بيانات رسمية.</v>
          </cell>
        </row>
        <row r="84">
          <cell r="B84" t="str">
            <v>الصفقات الخارجية - بالاسعار الجارية   *</v>
          </cell>
        </row>
        <row r="85">
          <cell r="B85" t="str">
            <v>External transactions - at current prices</v>
          </cell>
        </row>
        <row r="86">
          <cell r="B86" t="str">
            <v>Iraq</v>
          </cell>
          <cell r="T86" t="str">
            <v>العراق</v>
          </cell>
        </row>
        <row r="87">
          <cell r="B87" t="str">
            <v>Mn. Dinars</v>
          </cell>
          <cell r="T87" t="str">
            <v>مليون دينار</v>
          </cell>
        </row>
        <row r="88">
          <cell r="C88">
            <v>1985</v>
          </cell>
          <cell r="D88">
            <v>1986</v>
          </cell>
          <cell r="E88">
            <v>1987</v>
          </cell>
          <cell r="F88">
            <v>1989</v>
          </cell>
          <cell r="G88">
            <v>1990</v>
          </cell>
          <cell r="H88">
            <v>1991</v>
          </cell>
          <cell r="I88">
            <v>1992</v>
          </cell>
          <cell r="J88">
            <v>1993</v>
          </cell>
          <cell r="K88">
            <v>1994</v>
          </cell>
          <cell r="L88">
            <v>1995</v>
          </cell>
          <cell r="M88">
            <v>1996</v>
          </cell>
          <cell r="N88">
            <v>1997</v>
          </cell>
          <cell r="O88">
            <v>1998</v>
          </cell>
          <cell r="P88">
            <v>1999</v>
          </cell>
          <cell r="Q88">
            <v>2000</v>
          </cell>
          <cell r="R88">
            <v>2001</v>
          </cell>
          <cell r="S88">
            <v>2002</v>
          </cell>
        </row>
        <row r="89">
          <cell r="B89" t="str">
            <v xml:space="preserve">Exports of goods and services </v>
          </cell>
          <cell r="C89">
            <v>3774.7</v>
          </cell>
          <cell r="D89">
            <v>2417.8000000000002</v>
          </cell>
          <cell r="E89">
            <v>4087.1</v>
          </cell>
          <cell r="F89">
            <v>4482.6000000000004</v>
          </cell>
          <cell r="G89">
            <v>4305</v>
          </cell>
          <cell r="H89">
            <v>548</v>
          </cell>
          <cell r="I89">
            <v>670</v>
          </cell>
          <cell r="J89">
            <v>1665</v>
          </cell>
          <cell r="K89">
            <v>9174</v>
          </cell>
          <cell r="L89">
            <v>35033</v>
          </cell>
          <cell r="M89">
            <v>128382</v>
          </cell>
          <cell r="N89">
            <v>304170</v>
          </cell>
          <cell r="O89">
            <v>404411</v>
          </cell>
          <cell r="P89">
            <v>596943</v>
          </cell>
          <cell r="Q89">
            <v>753482</v>
          </cell>
          <cell r="R89">
            <v>878881</v>
          </cell>
          <cell r="S89">
            <v>1048376</v>
          </cell>
          <cell r="T89" t="str">
            <v>الصادرات من السلع والخدمات</v>
          </cell>
        </row>
        <row r="90">
          <cell r="B90" t="str">
            <v>Compensation of employees from  the rest of the world (1)</v>
          </cell>
          <cell r="C90">
            <v>0</v>
          </cell>
          <cell r="D90">
            <v>0</v>
          </cell>
          <cell r="E90">
            <v>0</v>
          </cell>
          <cell r="F90">
            <v>0</v>
          </cell>
          <cell r="G90">
            <v>0</v>
          </cell>
          <cell r="H90">
            <v>0</v>
          </cell>
          <cell r="I90">
            <v>0</v>
          </cell>
          <cell r="J90">
            <v>16025.300000000003</v>
          </cell>
          <cell r="K90">
            <v>87623.900000000023</v>
          </cell>
          <cell r="L90">
            <v>309411.39999999991</v>
          </cell>
          <cell r="M90">
            <v>174624.20000000019</v>
          </cell>
          <cell r="N90">
            <v>74775.899999999907</v>
          </cell>
          <cell r="O90">
            <v>186270.5</v>
          </cell>
          <cell r="P90">
            <v>145223.53333333335</v>
          </cell>
          <cell r="Q90">
            <v>135423.31111111108</v>
          </cell>
          <cell r="R90">
            <v>155639.11481481479</v>
          </cell>
          <cell r="S90">
            <v>145428.65308641971</v>
          </cell>
          <cell r="T90" t="str">
            <v>تعويضات العاملين من العالم الخارجي(1)</v>
          </cell>
        </row>
        <row r="91">
          <cell r="B91" t="str">
            <v>Property and entrepreneurial income from the rest of the world   </v>
          </cell>
          <cell r="C91">
            <v>27.9</v>
          </cell>
          <cell r="D91">
            <v>39.700000000000003</v>
          </cell>
          <cell r="E91">
            <v>23.7</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t="str">
            <v xml:space="preserve"> دخل الملكية وعائد التنظيم من العالم الخارجي</v>
          </cell>
        </row>
        <row r="92">
          <cell r="B92" t="str">
            <v>Other current transfers from the rest of the world</v>
          </cell>
          <cell r="C92">
            <v>-152.6</v>
          </cell>
          <cell r="D92">
            <v>-89.1</v>
          </cell>
          <cell r="E92">
            <v>-84</v>
          </cell>
          <cell r="F92">
            <v>-149.30000000000001</v>
          </cell>
          <cell r="G92">
            <v>-49</v>
          </cell>
          <cell r="H92">
            <v>123</v>
          </cell>
          <cell r="I92">
            <v>75</v>
          </cell>
          <cell r="J92">
            <v>0</v>
          </cell>
          <cell r="K92">
            <v>0</v>
          </cell>
          <cell r="L92">
            <v>0</v>
          </cell>
          <cell r="M92">
            <v>0</v>
          </cell>
          <cell r="N92">
            <v>0</v>
          </cell>
          <cell r="O92">
            <v>0</v>
          </cell>
          <cell r="P92">
            <v>0</v>
          </cell>
          <cell r="Q92">
            <v>0</v>
          </cell>
          <cell r="R92">
            <v>0</v>
          </cell>
          <cell r="S92">
            <v>0</v>
          </cell>
          <cell r="T92" t="str">
            <v>تحويلات جارية اخرى من العالم الخارجي </v>
          </cell>
        </row>
        <row r="93">
          <cell r="B93" t="str">
            <v>Current receipts</v>
          </cell>
          <cell r="C93">
            <v>3650</v>
          </cell>
          <cell r="D93">
            <v>2368.4</v>
          </cell>
          <cell r="E93">
            <v>4026.8</v>
          </cell>
          <cell r="F93">
            <v>4333.3</v>
          </cell>
          <cell r="G93">
            <v>4256</v>
          </cell>
          <cell r="H93">
            <v>671</v>
          </cell>
          <cell r="I93">
            <v>745</v>
          </cell>
          <cell r="J93">
            <v>17690.300000000003</v>
          </cell>
          <cell r="K93">
            <v>96797.900000000023</v>
          </cell>
          <cell r="L93">
            <v>344444.39999999991</v>
          </cell>
          <cell r="M93">
            <v>303006.20000000019</v>
          </cell>
          <cell r="N93">
            <v>378945.89999999991</v>
          </cell>
          <cell r="O93">
            <v>590681.5</v>
          </cell>
          <cell r="P93">
            <v>742166.53333333333</v>
          </cell>
          <cell r="Q93">
            <v>888905.31111111108</v>
          </cell>
          <cell r="R93">
            <v>1034520.1148148148</v>
          </cell>
          <cell r="S93">
            <v>1193804.6530864197</v>
          </cell>
          <cell r="T93" t="str">
            <v>المتحصلات الجارية</v>
          </cell>
        </row>
        <row r="94">
          <cell r="B94" t="str">
            <v>Imports of goods and services</v>
          </cell>
          <cell r="C94">
            <v>4476</v>
          </cell>
          <cell r="D94">
            <v>3873.6</v>
          </cell>
          <cell r="E94">
            <v>4598.3999999999996</v>
          </cell>
          <cell r="F94">
            <v>4667.3</v>
          </cell>
          <cell r="G94">
            <v>4154</v>
          </cell>
          <cell r="H94">
            <v>1062</v>
          </cell>
          <cell r="I94">
            <v>1541</v>
          </cell>
          <cell r="J94">
            <v>3970</v>
          </cell>
          <cell r="K94">
            <v>13773</v>
          </cell>
          <cell r="L94">
            <v>40484</v>
          </cell>
          <cell r="M94">
            <v>155819</v>
          </cell>
          <cell r="N94">
            <v>326796</v>
          </cell>
          <cell r="O94">
            <v>430408</v>
          </cell>
          <cell r="P94">
            <v>603277</v>
          </cell>
          <cell r="Q94">
            <v>773407</v>
          </cell>
          <cell r="R94">
            <v>917738</v>
          </cell>
          <cell r="S94">
            <v>1084678</v>
          </cell>
          <cell r="T94" t="str">
            <v>الواردات من السلع والخدمات</v>
          </cell>
        </row>
        <row r="95">
          <cell r="B95" t="str">
            <v>Compensation of employees to the rest of the world</v>
          </cell>
          <cell r="C95">
            <v>198.7</v>
          </cell>
          <cell r="D95">
            <v>0</v>
          </cell>
          <cell r="E95">
            <v>0</v>
          </cell>
          <cell r="F95">
            <v>0</v>
          </cell>
          <cell r="G95">
            <v>107</v>
          </cell>
          <cell r="H95">
            <v>8</v>
          </cell>
          <cell r="I95">
            <v>5</v>
          </cell>
          <cell r="J95">
            <v>0</v>
          </cell>
          <cell r="K95">
            <v>0</v>
          </cell>
          <cell r="L95">
            <v>0</v>
          </cell>
          <cell r="M95">
            <v>0</v>
          </cell>
          <cell r="N95">
            <v>0</v>
          </cell>
          <cell r="O95">
            <v>0</v>
          </cell>
          <cell r="P95">
            <v>0</v>
          </cell>
          <cell r="Q95">
            <v>0</v>
          </cell>
          <cell r="R95">
            <v>0</v>
          </cell>
          <cell r="S95">
            <v>0</v>
          </cell>
          <cell r="T95" t="str">
            <v>تعويضات العاملين المدفوعة الى العالم الخارجي</v>
          </cell>
        </row>
        <row r="96">
          <cell r="B96" t="str">
            <v xml:space="preserve">Property and entrepreneurial income to the rest of the
 world  </v>
          </cell>
          <cell r="C96">
            <v>388</v>
          </cell>
          <cell r="D96">
            <v>732.1</v>
          </cell>
          <cell r="E96">
            <v>728.4</v>
          </cell>
          <cell r="F96">
            <v>704.3</v>
          </cell>
          <cell r="G96">
            <v>667</v>
          </cell>
          <cell r="H96">
            <v>643</v>
          </cell>
          <cell r="I96">
            <v>1274</v>
          </cell>
          <cell r="J96">
            <v>0</v>
          </cell>
          <cell r="K96">
            <v>0</v>
          </cell>
          <cell r="L96">
            <v>0</v>
          </cell>
          <cell r="M96">
            <v>0</v>
          </cell>
          <cell r="N96">
            <v>0</v>
          </cell>
          <cell r="O96">
            <v>0</v>
          </cell>
          <cell r="P96">
            <v>0</v>
          </cell>
          <cell r="Q96">
            <v>0</v>
          </cell>
          <cell r="R96">
            <v>0</v>
          </cell>
          <cell r="S96">
            <v>0</v>
          </cell>
          <cell r="T96" t="str">
            <v>دخل الملكية وعائد التنظيم المدفوع الى العالم الخارجي </v>
          </cell>
        </row>
        <row r="97">
          <cell r="B97" t="str">
            <v>Other current transfers to the rest of the world</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تحويلات جارية اخرى الى العالم الخارجي</v>
          </cell>
        </row>
        <row r="98">
          <cell r="B98" t="str">
            <v>Surplus of the nation from current transactions  (2)</v>
          </cell>
          <cell r="C98">
            <v>-1412.6999999999998</v>
          </cell>
          <cell r="D98">
            <v>-2237.2999999999997</v>
          </cell>
          <cell r="E98">
            <v>-1299.9999999999991</v>
          </cell>
          <cell r="F98">
            <v>-1038.3000000000002</v>
          </cell>
          <cell r="G98">
            <v>-672</v>
          </cell>
          <cell r="H98">
            <v>-1042</v>
          </cell>
          <cell r="I98">
            <v>-2075</v>
          </cell>
          <cell r="J98">
            <v>13720.300000000003</v>
          </cell>
          <cell r="K98">
            <v>83024.900000000023</v>
          </cell>
          <cell r="L98">
            <v>303960.39999999991</v>
          </cell>
          <cell r="M98">
            <v>147187.20000000019</v>
          </cell>
          <cell r="N98">
            <v>52149.899999999907</v>
          </cell>
          <cell r="O98">
            <v>160273.5</v>
          </cell>
          <cell r="P98">
            <v>138889.53333333333</v>
          </cell>
          <cell r="Q98">
            <v>115498.31111111108</v>
          </cell>
          <cell r="R98">
            <v>116782.11481481476</v>
          </cell>
          <cell r="S98">
            <v>109126.65308641968</v>
          </cell>
          <cell r="T98" t="str">
            <v>فائض الدولة من العمليات الجارية  (2)</v>
          </cell>
        </row>
        <row r="99">
          <cell r="B99" t="str">
            <v>Disposable of current receipts</v>
          </cell>
          <cell r="C99">
            <v>3650</v>
          </cell>
          <cell r="D99">
            <v>2368.4</v>
          </cell>
          <cell r="E99">
            <v>4026.8</v>
          </cell>
          <cell r="F99">
            <v>4333.3</v>
          </cell>
          <cell r="G99">
            <v>4256</v>
          </cell>
          <cell r="H99">
            <v>671</v>
          </cell>
          <cell r="I99">
            <v>745</v>
          </cell>
          <cell r="J99">
            <v>17690.300000000003</v>
          </cell>
          <cell r="K99">
            <v>96797.900000000023</v>
          </cell>
          <cell r="L99">
            <v>344444.39999999991</v>
          </cell>
          <cell r="M99">
            <v>303006.20000000019</v>
          </cell>
          <cell r="N99">
            <v>378945.89999999991</v>
          </cell>
          <cell r="O99">
            <v>590681.5</v>
          </cell>
          <cell r="P99">
            <v>742166.53333333333</v>
          </cell>
          <cell r="Q99">
            <v>888905.31111111108</v>
          </cell>
          <cell r="R99">
            <v>1034520.1148148148</v>
          </cell>
          <cell r="S99">
            <v>1193804.6530864197</v>
          </cell>
          <cell r="T99" t="str">
            <v>التصرف فى المتحصلات الجارية</v>
          </cell>
        </row>
        <row r="100">
          <cell r="B100" t="str">
            <v>* ESCWA estimates.(1) Includes all other items.</v>
          </cell>
          <cell r="T100" t="str">
            <v>*  تقديرات الاسكوا.(1) يتضمن البنود الأخرى.</v>
          </cell>
        </row>
        <row r="101">
          <cell r="B101" t="str">
            <v>(2) Includes error and omission.</v>
          </cell>
          <cell r="T101" t="str">
            <v>(2) يتضمن  السهو والخطأ.</v>
          </cell>
        </row>
        <row r="109">
          <cell r="B109" t="str">
            <v>‏الصفقات الخارجية - بالاسعار الجارية (تابع)‏</v>
          </cell>
        </row>
        <row r="110">
          <cell r="B110" t="str">
            <v>External transactions - at current prices (cont'd)</v>
          </cell>
        </row>
        <row r="111">
          <cell r="B111" t="str">
            <v>Iraq</v>
          </cell>
          <cell r="T111" t="str">
            <v>العراق</v>
          </cell>
        </row>
        <row r="112">
          <cell r="B112" t="str">
            <v>Mn. Dinars</v>
          </cell>
          <cell r="T112" t="str">
            <v>مليون دينار</v>
          </cell>
        </row>
        <row r="113">
          <cell r="C113">
            <v>1985</v>
          </cell>
          <cell r="D113">
            <v>1986</v>
          </cell>
          <cell r="E113">
            <v>1987</v>
          </cell>
          <cell r="F113">
            <v>1989</v>
          </cell>
          <cell r="G113">
            <v>1990</v>
          </cell>
          <cell r="H113">
            <v>1991</v>
          </cell>
          <cell r="I113">
            <v>1992</v>
          </cell>
          <cell r="J113">
            <v>1993</v>
          </cell>
          <cell r="K113">
            <v>1994</v>
          </cell>
          <cell r="L113">
            <v>1995</v>
          </cell>
          <cell r="M113">
            <v>1996</v>
          </cell>
          <cell r="N113">
            <v>1997</v>
          </cell>
          <cell r="O113">
            <v>1998</v>
          </cell>
          <cell r="P113">
            <v>1999</v>
          </cell>
          <cell r="Q113">
            <v>2000</v>
          </cell>
          <cell r="R113">
            <v>2001</v>
          </cell>
          <cell r="S113">
            <v>2002</v>
          </cell>
        </row>
        <row r="114">
          <cell r="B114" t="str">
            <v>Surplus of the nation from current transactions (2)</v>
          </cell>
          <cell r="C114">
            <v>-1412.6999999999998</v>
          </cell>
          <cell r="D114">
            <v>-2237.2999999999997</v>
          </cell>
          <cell r="E114">
            <v>-1299.9999999999991</v>
          </cell>
          <cell r="F114">
            <v>-1038.3000000000002</v>
          </cell>
          <cell r="G114">
            <v>-672</v>
          </cell>
          <cell r="H114">
            <v>-1042</v>
          </cell>
          <cell r="I114">
            <v>-2075</v>
          </cell>
          <cell r="J114">
            <v>13720.300000000003</v>
          </cell>
          <cell r="K114">
            <v>83024.900000000023</v>
          </cell>
          <cell r="L114">
            <v>303960.39999999991</v>
          </cell>
          <cell r="M114">
            <v>147187.20000000019</v>
          </cell>
          <cell r="N114">
            <v>52149.899999999907</v>
          </cell>
          <cell r="O114">
            <v>160273.5</v>
          </cell>
          <cell r="P114">
            <v>138889.53333333333</v>
          </cell>
          <cell r="Q114">
            <v>115498.31111111108</v>
          </cell>
          <cell r="R114">
            <v>116782.11481481476</v>
          </cell>
          <cell r="S114">
            <v>109126.65308641968</v>
          </cell>
          <cell r="T114" t="str">
            <v>فائض الدولة من العمليات الجارية (2)</v>
          </cell>
        </row>
        <row r="115">
          <cell r="B115" t="str">
            <v>Capital transfers from the rest of the world (net)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t="str">
            <v>صافي التحويلات الرأسمالية من العالم الخارجي</v>
          </cell>
        </row>
        <row r="116">
          <cell r="B116" t="str">
            <v>Net incurrence of foreign liabilities</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str">
            <v>صافي الاضافات الى االخصوم  الأجنبية</v>
          </cell>
        </row>
        <row r="117">
          <cell r="B117" t="str">
            <v>Receipts  (2)</v>
          </cell>
          <cell r="C117">
            <v>-1412.6999999999998</v>
          </cell>
          <cell r="D117">
            <v>-2237.2999999999997</v>
          </cell>
          <cell r="E117">
            <v>-1299.9999999999991</v>
          </cell>
          <cell r="F117">
            <v>-1038.3000000000002</v>
          </cell>
          <cell r="G117">
            <v>-672</v>
          </cell>
          <cell r="H117">
            <v>-1042</v>
          </cell>
          <cell r="I117">
            <v>-2075</v>
          </cell>
          <cell r="J117">
            <v>13720.300000000003</v>
          </cell>
          <cell r="K117">
            <v>83024.900000000023</v>
          </cell>
          <cell r="L117">
            <v>303960.39999999991</v>
          </cell>
          <cell r="M117">
            <v>147187.20000000019</v>
          </cell>
          <cell r="N117">
            <v>52149.899999999907</v>
          </cell>
          <cell r="O117">
            <v>160273.5</v>
          </cell>
          <cell r="P117">
            <v>138889.53333333333</v>
          </cell>
          <cell r="Q117">
            <v>115498.31111111108</v>
          </cell>
          <cell r="R117">
            <v>116782.11481481476</v>
          </cell>
          <cell r="S117">
            <v>109126.65308641968</v>
          </cell>
          <cell r="T117" t="str">
            <v>المتحصلات   (2)</v>
          </cell>
        </row>
        <row r="118">
          <cell r="B118" t="str">
            <v>Purchases of intangible assets from the rest of the world (net)</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t="str">
            <v>صافي مشتريات الأصول المعنوية من العالم الخارجي</v>
          </cell>
        </row>
        <row r="119">
          <cell r="B119" t="str">
            <v>Net acquisition of foreign financial assets</v>
          </cell>
          <cell r="C119">
            <v>-1412.7</v>
          </cell>
          <cell r="D119">
            <v>-2237.3000000000002</v>
          </cell>
          <cell r="E119">
            <v>-1300</v>
          </cell>
          <cell r="F119">
            <v>-1038.2999999999965</v>
          </cell>
          <cell r="G119">
            <v>-672</v>
          </cell>
          <cell r="H119">
            <v>-1041</v>
          </cell>
          <cell r="I119">
            <v>-2075</v>
          </cell>
          <cell r="J119">
            <v>13720.299999999988</v>
          </cell>
          <cell r="K119">
            <v>83024.900000000023</v>
          </cell>
          <cell r="L119">
            <v>303960.39999999991</v>
          </cell>
          <cell r="M119">
            <v>147187.20000000019</v>
          </cell>
          <cell r="N119">
            <v>52149.899999999907</v>
          </cell>
          <cell r="O119">
            <v>160273.5</v>
          </cell>
          <cell r="P119">
            <v>138889.53333333321</v>
          </cell>
          <cell r="Q119">
            <v>115498.31111111119</v>
          </cell>
          <cell r="R119">
            <v>116782.11481481511</v>
          </cell>
          <cell r="S119">
            <v>109126.65308642015</v>
          </cell>
          <cell r="T119" t="str">
            <v>صافي الاستحواز من الاصول المالية الأجنبية</v>
          </cell>
        </row>
        <row r="120">
          <cell r="B120" t="str">
            <v>Errors and omissions</v>
          </cell>
          <cell r="C120">
            <v>0</v>
          </cell>
          <cell r="D120">
            <v>0</v>
          </cell>
          <cell r="E120">
            <v>0</v>
          </cell>
          <cell r="F120">
            <v>0</v>
          </cell>
          <cell r="G120">
            <v>0</v>
          </cell>
          <cell r="H120">
            <v>-1</v>
          </cell>
          <cell r="I120">
            <v>0</v>
          </cell>
          <cell r="J120">
            <v>1.4551915228366852E-11</v>
          </cell>
          <cell r="K120">
            <v>0</v>
          </cell>
          <cell r="L120">
            <v>0</v>
          </cell>
          <cell r="M120">
            <v>0</v>
          </cell>
          <cell r="N120">
            <v>0</v>
          </cell>
          <cell r="T120" t="str">
            <v>السهو والخطأ</v>
          </cell>
        </row>
        <row r="121">
          <cell r="B121" t="str">
            <v>Disbursements  (2)</v>
          </cell>
          <cell r="C121">
            <v>-1412.7</v>
          </cell>
          <cell r="D121">
            <v>-2237.3000000000002</v>
          </cell>
          <cell r="E121">
            <v>-1300</v>
          </cell>
          <cell r="F121">
            <v>-1038.2999999999965</v>
          </cell>
          <cell r="G121">
            <v>-672</v>
          </cell>
          <cell r="H121">
            <v>-1042</v>
          </cell>
          <cell r="I121">
            <v>-2075</v>
          </cell>
          <cell r="J121">
            <v>13720.300000000003</v>
          </cell>
          <cell r="K121">
            <v>83024.900000000023</v>
          </cell>
          <cell r="L121">
            <v>303960.39999999991</v>
          </cell>
          <cell r="M121">
            <v>147187.20000000019</v>
          </cell>
          <cell r="N121">
            <v>52149.899999999907</v>
          </cell>
          <cell r="O121">
            <v>160273.5</v>
          </cell>
          <cell r="P121">
            <v>138889.53333333321</v>
          </cell>
          <cell r="Q121">
            <v>115498.31111111119</v>
          </cell>
          <cell r="R121">
            <v>116782.11481481511</v>
          </cell>
          <cell r="S121">
            <v>109126.65308642015</v>
          </cell>
          <cell r="T121" t="str">
            <v>التصرفات  (2)</v>
          </cell>
        </row>
        <row r="122">
          <cell r="B122" t="str">
            <v>* ESCWA estimates.</v>
          </cell>
          <cell r="T122" t="str">
            <v>*  تقديرات الاسكوا.</v>
          </cell>
        </row>
        <row r="123">
          <cell r="B123" t="str">
            <v>(1) Includes error and omission.</v>
          </cell>
          <cell r="T123" t="str">
            <v xml:space="preserve"> (1) يتضمن  السهو والخطأ.</v>
          </cell>
        </row>
        <row r="132">
          <cell r="B132" t="str">
            <v xml:space="preserve">الناتج المحلي الاجمالي على مستوى النشاط الاقتصادي بسعر المنتج - بالأسعار الجارية </v>
          </cell>
        </row>
        <row r="133">
          <cell r="B133" t="str">
            <v xml:space="preserve">Gross domestic product by kind of economic activity in producer's values - at current prices </v>
          </cell>
        </row>
        <row r="134">
          <cell r="B134" t="str">
            <v>Iraq</v>
          </cell>
          <cell r="T134" t="str">
            <v>العراق</v>
          </cell>
        </row>
        <row r="135">
          <cell r="B135" t="str">
            <v>Mn. Dinars</v>
          </cell>
          <cell r="T135" t="str">
            <v>مليون دينار</v>
          </cell>
        </row>
        <row r="136">
          <cell r="C136">
            <v>1985</v>
          </cell>
          <cell r="D136">
            <v>1986</v>
          </cell>
          <cell r="E136">
            <v>1987</v>
          </cell>
          <cell r="F136">
            <v>1989</v>
          </cell>
          <cell r="G136">
            <v>1990</v>
          </cell>
          <cell r="H136">
            <v>1991</v>
          </cell>
          <cell r="I136">
            <v>1992</v>
          </cell>
          <cell r="J136">
            <v>1993</v>
          </cell>
          <cell r="K136">
            <v>1994</v>
          </cell>
          <cell r="L136">
            <v>1995</v>
          </cell>
          <cell r="M136">
            <v>1996</v>
          </cell>
          <cell r="N136">
            <v>1997</v>
          </cell>
          <cell r="O136">
            <v>1998</v>
          </cell>
          <cell r="P136">
            <v>1999</v>
          </cell>
          <cell r="Q136">
            <v>2000</v>
          </cell>
          <cell r="R136">
            <v>2001</v>
          </cell>
          <cell r="S136">
            <v>2002</v>
          </cell>
        </row>
        <row r="137">
          <cell r="B137" t="str">
            <v>a- Industries</v>
          </cell>
          <cell r="T137" t="str">
            <v>أ- الصناعات</v>
          </cell>
        </row>
        <row r="138">
          <cell r="B138" t="str">
            <v>Agriculture, hunting, forestry and fishing</v>
          </cell>
          <cell r="C138">
            <v>2160.3000000000002</v>
          </cell>
          <cell r="D138">
            <v>2173.6999999999998</v>
          </cell>
          <cell r="E138">
            <v>2518.6999999999998</v>
          </cell>
          <cell r="F138">
            <v>3346.1</v>
          </cell>
          <cell r="G138">
            <v>4613</v>
          </cell>
          <cell r="H138">
            <v>6047</v>
          </cell>
          <cell r="I138">
            <v>20844</v>
          </cell>
          <cell r="J138">
            <v>45463</v>
          </cell>
          <cell r="K138">
            <v>304002</v>
          </cell>
          <cell r="L138">
            <v>1255760</v>
          </cell>
          <cell r="M138">
            <v>1102062</v>
          </cell>
          <cell r="N138">
            <v>1218978</v>
          </cell>
          <cell r="O138">
            <v>1366834</v>
          </cell>
          <cell r="P138">
            <v>1554499</v>
          </cell>
          <cell r="Q138">
            <v>1619150</v>
          </cell>
          <cell r="R138">
            <v>1681536</v>
          </cell>
          <cell r="S138">
            <v>1774856</v>
          </cell>
          <cell r="T138" t="str">
            <v>الزراعة والصيد والغابات</v>
          </cell>
        </row>
        <row r="139">
          <cell r="B139" t="str">
            <v>Mining and quarrying (1)</v>
          </cell>
          <cell r="C139">
            <v>3484.5</v>
          </cell>
          <cell r="D139">
            <v>2181.1999999999998</v>
          </cell>
          <cell r="E139">
            <v>3594.8</v>
          </cell>
          <cell r="F139">
            <v>3894.8</v>
          </cell>
          <cell r="G139">
            <v>3331</v>
          </cell>
          <cell r="H139">
            <v>149</v>
          </cell>
          <cell r="I139">
            <v>230</v>
          </cell>
          <cell r="J139">
            <v>92</v>
          </cell>
          <cell r="K139">
            <v>-329</v>
          </cell>
          <cell r="L139">
            <v>-2026</v>
          </cell>
          <cell r="M139">
            <v>2322</v>
          </cell>
          <cell r="N139">
            <v>6218</v>
          </cell>
          <cell r="O139">
            <v>156676</v>
          </cell>
          <cell r="P139">
            <v>261756</v>
          </cell>
          <cell r="Q139">
            <v>364993</v>
          </cell>
          <cell r="R139">
            <v>478934</v>
          </cell>
          <cell r="S139">
            <v>628381</v>
          </cell>
          <cell r="T139" t="str">
            <v>‏الصناعات الاستخراجية (‏التعدين) (1)‏</v>
          </cell>
        </row>
        <row r="140">
          <cell r="B140" t="str">
            <v>Manufacturing</v>
          </cell>
          <cell r="C140">
            <v>1479.9</v>
          </cell>
          <cell r="D140">
            <v>1755.8</v>
          </cell>
          <cell r="E140">
            <v>2071.1</v>
          </cell>
          <cell r="F140">
            <v>2694.2</v>
          </cell>
          <cell r="G140">
            <v>2059</v>
          </cell>
          <cell r="H140">
            <v>1274</v>
          </cell>
          <cell r="I140">
            <v>5620</v>
          </cell>
          <cell r="J140">
            <v>8012</v>
          </cell>
          <cell r="K140">
            <v>23098</v>
          </cell>
          <cell r="L140">
            <v>87516</v>
          </cell>
          <cell r="M140">
            <v>61290</v>
          </cell>
          <cell r="N140">
            <v>92357</v>
          </cell>
          <cell r="O140">
            <v>0</v>
          </cell>
          <cell r="P140">
            <v>0</v>
          </cell>
          <cell r="Q140">
            <v>0</v>
          </cell>
          <cell r="R140">
            <v>0</v>
          </cell>
          <cell r="S140">
            <v>0</v>
          </cell>
          <cell r="T140" t="str">
            <v>الصناعات التحويلية</v>
          </cell>
        </row>
        <row r="141">
          <cell r="B141" t="str">
            <v>Electricity, gas and water</v>
          </cell>
          <cell r="C141">
            <v>200.3</v>
          </cell>
          <cell r="D141">
            <v>219.9</v>
          </cell>
          <cell r="E141">
            <v>298.5</v>
          </cell>
          <cell r="F141">
            <v>269</v>
          </cell>
          <cell r="G141">
            <v>248</v>
          </cell>
          <cell r="H141">
            <v>162</v>
          </cell>
          <cell r="I141">
            <v>181</v>
          </cell>
          <cell r="J141">
            <v>460</v>
          </cell>
          <cell r="K141">
            <v>1043</v>
          </cell>
          <cell r="L141">
            <v>2557</v>
          </cell>
          <cell r="M141">
            <v>8166</v>
          </cell>
          <cell r="N141">
            <v>8635</v>
          </cell>
          <cell r="O141">
            <v>18561</v>
          </cell>
          <cell r="P141">
            <v>27560</v>
          </cell>
          <cell r="Q141">
            <v>37171</v>
          </cell>
          <cell r="R141">
            <v>46348</v>
          </cell>
          <cell r="S141">
            <v>55574</v>
          </cell>
          <cell r="T141" t="str">
            <v>الكهرباء والغاز والمياه</v>
          </cell>
        </row>
        <row r="142">
          <cell r="B142" t="str">
            <v>Construction</v>
          </cell>
          <cell r="C142">
            <v>1413.6</v>
          </cell>
          <cell r="D142">
            <v>1374.1</v>
          </cell>
          <cell r="E142">
            <v>1430.8</v>
          </cell>
          <cell r="F142">
            <v>1417.8</v>
          </cell>
          <cell r="G142">
            <v>1693</v>
          </cell>
          <cell r="H142">
            <v>812</v>
          </cell>
          <cell r="I142">
            <v>2259</v>
          </cell>
          <cell r="J142">
            <v>7822</v>
          </cell>
          <cell r="K142">
            <v>9543</v>
          </cell>
          <cell r="L142">
            <v>27120</v>
          </cell>
          <cell r="M142">
            <v>12366</v>
          </cell>
          <cell r="N142">
            <v>8907</v>
          </cell>
          <cell r="O142">
            <v>19471</v>
          </cell>
          <cell r="P142">
            <v>49084</v>
          </cell>
          <cell r="Q142">
            <v>107930</v>
          </cell>
          <cell r="R142">
            <v>170512</v>
          </cell>
          <cell r="S142">
            <v>278326</v>
          </cell>
          <cell r="T142" t="str">
            <v>التشييد</v>
          </cell>
        </row>
        <row r="143">
          <cell r="B143" t="str">
            <v>Wholesale and retail trade, restaurants and hotels</v>
          </cell>
          <cell r="C143">
            <v>1913.6</v>
          </cell>
          <cell r="D143">
            <v>1916.3</v>
          </cell>
          <cell r="E143">
            <v>2182.6999999999998</v>
          </cell>
          <cell r="F143">
            <v>2376.4</v>
          </cell>
          <cell r="G143">
            <v>3455</v>
          </cell>
          <cell r="H143">
            <v>3608</v>
          </cell>
          <cell r="I143">
            <v>15190</v>
          </cell>
          <cell r="J143">
            <v>35797</v>
          </cell>
          <cell r="K143">
            <v>195920</v>
          </cell>
          <cell r="L143">
            <v>203557</v>
          </cell>
          <cell r="M143">
            <v>636131</v>
          </cell>
          <cell r="N143">
            <v>653877</v>
          </cell>
          <cell r="O143">
            <v>718676</v>
          </cell>
          <cell r="P143">
            <v>824697</v>
          </cell>
          <cell r="Q143">
            <v>874070</v>
          </cell>
          <cell r="R143">
            <v>914466</v>
          </cell>
          <cell r="S143">
            <v>975047</v>
          </cell>
          <cell r="T143" t="str">
            <v>تجارة الجملة والتجزئة والمطاعم والفنادق</v>
          </cell>
        </row>
        <row r="144">
          <cell r="B144" t="str">
            <v>Transport, storage and communication</v>
          </cell>
          <cell r="C144">
            <v>772.3</v>
          </cell>
          <cell r="D144">
            <v>1104.3</v>
          </cell>
          <cell r="E144">
            <v>1269.7</v>
          </cell>
          <cell r="F144">
            <v>1533.3</v>
          </cell>
          <cell r="G144">
            <v>2104</v>
          </cell>
          <cell r="H144">
            <v>2646</v>
          </cell>
          <cell r="I144">
            <v>5947</v>
          </cell>
          <cell r="J144">
            <v>19163</v>
          </cell>
          <cell r="K144">
            <v>106739</v>
          </cell>
          <cell r="L144">
            <v>515782</v>
          </cell>
          <cell r="M144">
            <v>514325</v>
          </cell>
          <cell r="N144">
            <v>804309</v>
          </cell>
          <cell r="O144">
            <v>878614</v>
          </cell>
          <cell r="P144">
            <v>996096</v>
          </cell>
          <cell r="Q144">
            <v>1030775</v>
          </cell>
          <cell r="R144">
            <v>1080814</v>
          </cell>
          <cell r="S144">
            <v>1140611</v>
          </cell>
          <cell r="T144" t="str">
            <v>النقل والأتصالات والتخزين</v>
          </cell>
        </row>
        <row r="145">
          <cell r="B145" t="str">
            <v>Financial institutions and insurance</v>
          </cell>
          <cell r="C145">
            <v>708.6</v>
          </cell>
          <cell r="D145">
            <v>1647.5</v>
          </cell>
          <cell r="E145">
            <v>1788.6</v>
          </cell>
          <cell r="F145">
            <v>1602</v>
          </cell>
          <cell r="G145">
            <v>1749</v>
          </cell>
          <cell r="H145">
            <v>2039</v>
          </cell>
          <cell r="I145">
            <v>2925</v>
          </cell>
          <cell r="J145">
            <v>5021</v>
          </cell>
          <cell r="K145">
            <v>12393</v>
          </cell>
          <cell r="L145">
            <v>38346</v>
          </cell>
          <cell r="M145">
            <v>69932</v>
          </cell>
          <cell r="N145">
            <v>82631</v>
          </cell>
          <cell r="O145">
            <v>135914</v>
          </cell>
          <cell r="P145">
            <v>186845</v>
          </cell>
          <cell r="Q145">
            <v>236270</v>
          </cell>
          <cell r="R145">
            <v>283895</v>
          </cell>
          <cell r="S145">
            <v>297889</v>
          </cell>
          <cell r="T145" t="str">
            <v>المؤسسات المالية والتأمين</v>
          </cell>
        </row>
        <row r="146">
          <cell r="B146" t="str">
            <v>Real estate and business services</v>
          </cell>
          <cell r="C146">
            <v>591.6</v>
          </cell>
          <cell r="D146">
            <v>0</v>
          </cell>
          <cell r="E146">
            <v>0</v>
          </cell>
          <cell r="F146">
            <v>782.8</v>
          </cell>
          <cell r="G146">
            <v>1032</v>
          </cell>
          <cell r="H146">
            <v>1111</v>
          </cell>
          <cell r="I146">
            <v>1768</v>
          </cell>
          <cell r="J146">
            <v>10518</v>
          </cell>
          <cell r="K146">
            <v>18237</v>
          </cell>
          <cell r="L146">
            <v>40366</v>
          </cell>
          <cell r="M146">
            <v>73129</v>
          </cell>
          <cell r="N146">
            <v>137636</v>
          </cell>
          <cell r="O146">
            <v>174812</v>
          </cell>
          <cell r="P146">
            <v>217293</v>
          </cell>
          <cell r="Q146">
            <v>247224</v>
          </cell>
          <cell r="R146">
            <v>277688</v>
          </cell>
          <cell r="S146">
            <v>302167</v>
          </cell>
          <cell r="T146" t="str">
            <v>الخدمات العقارية وخدمات الاعمال</v>
          </cell>
        </row>
        <row r="147">
          <cell r="B147" t="str">
            <v xml:space="preserve">Community social and personal services </v>
          </cell>
          <cell r="C147">
            <v>0</v>
          </cell>
          <cell r="D147">
            <v>0</v>
          </cell>
          <cell r="E147">
            <v>0</v>
          </cell>
          <cell r="F147">
            <v>0</v>
          </cell>
          <cell r="G147">
            <v>0</v>
          </cell>
          <cell r="H147">
            <v>0</v>
          </cell>
          <cell r="I147">
            <v>0</v>
          </cell>
          <cell r="J147">
            <v>12873</v>
          </cell>
          <cell r="K147">
            <v>44731</v>
          </cell>
          <cell r="L147">
            <v>116888</v>
          </cell>
          <cell r="M147">
            <v>141243</v>
          </cell>
          <cell r="N147">
            <v>135013</v>
          </cell>
          <cell r="O147">
            <v>185488</v>
          </cell>
          <cell r="P147">
            <v>236818</v>
          </cell>
          <cell r="Q147">
            <v>279954</v>
          </cell>
          <cell r="R147">
            <v>321677</v>
          </cell>
          <cell r="S147">
            <v>349188</v>
          </cell>
          <cell r="T147" t="str">
            <v>خدمات المجتمع: اجتماعية          وشخصية  </v>
          </cell>
        </row>
        <row r="148">
          <cell r="B148" t="str">
            <v>Less: imputed bank service charges</v>
          </cell>
          <cell r="C148">
            <v>571.1</v>
          </cell>
          <cell r="D148">
            <v>767</v>
          </cell>
          <cell r="E148">
            <v>983.3</v>
          </cell>
          <cell r="F148">
            <v>1412.6</v>
          </cell>
          <cell r="G148">
            <v>1551</v>
          </cell>
          <cell r="H148">
            <v>1872</v>
          </cell>
          <cell r="I148">
            <v>2824</v>
          </cell>
          <cell r="J148">
            <v>0</v>
          </cell>
          <cell r="K148">
            <v>0</v>
          </cell>
          <cell r="L148">
            <v>0</v>
          </cell>
          <cell r="M148">
            <v>0</v>
          </cell>
          <cell r="N148">
            <v>0</v>
          </cell>
          <cell r="O148">
            <v>0</v>
          </cell>
          <cell r="P148">
            <v>0</v>
          </cell>
          <cell r="Q148">
            <v>0</v>
          </cell>
          <cell r="R148">
            <v>0</v>
          </cell>
          <cell r="S148">
            <v>0</v>
          </cell>
          <cell r="T148" t="str">
            <v>ناقصا: رسوم الخدمات المصرفية المحتسبة</v>
          </cell>
        </row>
        <row r="149">
          <cell r="B149" t="str">
            <v>Total industries</v>
          </cell>
          <cell r="C149">
            <v>12153.6</v>
          </cell>
          <cell r="D149">
            <v>11605.799999999997</v>
          </cell>
          <cell r="E149">
            <v>14171.6</v>
          </cell>
          <cell r="F149">
            <v>16503.8</v>
          </cell>
          <cell r="G149">
            <v>18733</v>
          </cell>
          <cell r="H149">
            <v>15976</v>
          </cell>
          <cell r="I149">
            <v>52140</v>
          </cell>
          <cell r="J149">
            <v>145221</v>
          </cell>
          <cell r="K149">
            <v>715377</v>
          </cell>
          <cell r="L149">
            <v>2285866</v>
          </cell>
          <cell r="M149">
            <v>2620966</v>
          </cell>
          <cell r="N149">
            <v>3148561</v>
          </cell>
          <cell r="O149">
            <v>3655046</v>
          </cell>
          <cell r="P149">
            <v>4354648</v>
          </cell>
          <cell r="Q149">
            <v>4797537</v>
          </cell>
          <cell r="R149">
            <v>5255870</v>
          </cell>
          <cell r="S149">
            <v>5802039</v>
          </cell>
          <cell r="T149" t="str">
            <v>اجمالي الصناعات</v>
          </cell>
        </row>
        <row r="150">
          <cell r="B150" t="str">
            <v>b- Producers of government services</v>
          </cell>
          <cell r="C150">
            <v>2840.7</v>
          </cell>
          <cell r="D150">
            <v>3046.2</v>
          </cell>
          <cell r="E150">
            <v>3428.4</v>
          </cell>
          <cell r="F150">
            <v>3904.1</v>
          </cell>
          <cell r="G150">
            <v>4116</v>
          </cell>
          <cell r="H150">
            <v>5336</v>
          </cell>
          <cell r="I150">
            <v>7208</v>
          </cell>
          <cell r="J150">
            <v>0</v>
          </cell>
          <cell r="K150">
            <v>0</v>
          </cell>
          <cell r="L150">
            <v>0</v>
          </cell>
          <cell r="M150">
            <v>0</v>
          </cell>
          <cell r="N150">
            <v>0</v>
          </cell>
          <cell r="O150">
            <v>0</v>
          </cell>
          <cell r="P150">
            <v>0</v>
          </cell>
          <cell r="Q150">
            <v>0</v>
          </cell>
          <cell r="R150">
            <v>0</v>
          </cell>
          <cell r="S150">
            <v>0</v>
          </cell>
          <cell r="T150" t="str">
            <v>ب- منتجو الخدمات الحكومية</v>
          </cell>
        </row>
        <row r="151">
          <cell r="B151" t="str">
            <v>c- Producers of private non-profit services to households</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t="str">
            <v>ج- منتجو الخدمات الخاصه التي لا تهدف الى الربح وتخدم العائلات</v>
          </cell>
        </row>
        <row r="152">
          <cell r="B152" t="str">
            <v>d- Domestic services of households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t="str">
            <v>د- الخدمات المنزلية المحلية</v>
          </cell>
        </row>
        <row r="153">
          <cell r="B153" t="str">
            <v>e- Import duties (2)</v>
          </cell>
          <cell r="C153">
            <v>0</v>
          </cell>
          <cell r="D153">
            <v>0</v>
          </cell>
          <cell r="E153">
            <v>300.60000000000002</v>
          </cell>
          <cell r="F153">
            <v>617.9</v>
          </cell>
          <cell r="G153">
            <v>449</v>
          </cell>
          <cell r="H153">
            <v>-1373</v>
          </cell>
          <cell r="I153">
            <v>-1987</v>
          </cell>
          <cell r="J153">
            <v>-20742</v>
          </cell>
          <cell r="K153">
            <v>-99179</v>
          </cell>
          <cell r="L153">
            <v>-344872</v>
          </cell>
          <cell r="M153">
            <v>-241712</v>
          </cell>
          <cell r="N153">
            <v>-169056</v>
          </cell>
          <cell r="O153">
            <v>-26009</v>
          </cell>
          <cell r="P153">
            <v>36487</v>
          </cell>
          <cell r="Q153">
            <v>76623</v>
          </cell>
          <cell r="R153">
            <v>105706</v>
          </cell>
          <cell r="S153">
            <v>122503</v>
          </cell>
          <cell r="T153" t="str">
            <v xml:space="preserve">هـ- رسوم الواردات (2) </v>
          </cell>
        </row>
        <row r="154">
          <cell r="B154" t="str">
            <v>GDP in purchaser's values</v>
          </cell>
          <cell r="C154">
            <v>14994.3</v>
          </cell>
          <cell r="D154">
            <v>14651.999999999996</v>
          </cell>
          <cell r="E154">
            <v>17900.599999999999</v>
          </cell>
          <cell r="F154">
            <v>21025.8</v>
          </cell>
          <cell r="G154" t="e">
            <v>#NAME?</v>
          </cell>
          <cell r="H154" t="e">
            <v>#NAME?</v>
          </cell>
          <cell r="I154">
            <v>57361</v>
          </cell>
          <cell r="J154">
            <v>124479</v>
          </cell>
          <cell r="K154">
            <v>616198</v>
          </cell>
          <cell r="L154">
            <v>1940994</v>
          </cell>
          <cell r="M154">
            <v>2379254</v>
          </cell>
          <cell r="N154">
            <v>2979505</v>
          </cell>
          <cell r="O154">
            <v>3629037</v>
          </cell>
          <cell r="P154">
            <v>4391135</v>
          </cell>
          <cell r="Q154">
            <v>4874160</v>
          </cell>
          <cell r="R154">
            <v>5361576</v>
          </cell>
          <cell r="S154">
            <v>5924542</v>
          </cell>
          <cell r="T154" t="str">
            <v>الناتج المحلي الاجمالي بقيمة المشتري</v>
          </cell>
        </row>
        <row r="155">
          <cell r="B155" t="str">
            <v>*  ESCWA  estimates.</v>
          </cell>
          <cell r="T155" t="str">
            <v>*  تقديرات الاسكوا.</v>
          </cell>
        </row>
        <row r="156">
          <cell r="B156" t="str">
            <v>(1) Includes manufacturing for 1998-2002.</v>
          </cell>
          <cell r="T156" t="str">
            <v>(1) يتضمن الصناعات التحويلية للأعوام 1998-2002.</v>
          </cell>
        </row>
        <row r="157">
          <cell r="B157" t="str">
            <v>(2) Includes all other items.</v>
          </cell>
          <cell r="T157" t="str">
            <v>(2) يتضمن البنود الأخرى.</v>
          </cell>
        </row>
        <row r="166">
          <cell r="B166" t="str">
            <v>التكوين الرأسمالي الثابت الاجمالي على مستوى النشاط الاقتصادي بسعر المنتج- بالأسعار الجارية</v>
          </cell>
        </row>
        <row r="167">
          <cell r="B167" t="str">
            <v>Composition of gross fixed capital formation by kind of economic activity in producer's values - at current prices</v>
          </cell>
        </row>
        <row r="168">
          <cell r="B168" t="str">
            <v>Iraq</v>
          </cell>
          <cell r="T168" t="str">
            <v>العراق</v>
          </cell>
        </row>
        <row r="169">
          <cell r="B169" t="str">
            <v>Mn. Dinars</v>
          </cell>
          <cell r="T169" t="str">
            <v>مليون دينار</v>
          </cell>
        </row>
        <row r="170">
          <cell r="B170" t="str">
            <v>Mn. Dinars</v>
          </cell>
          <cell r="C170">
            <v>1985</v>
          </cell>
          <cell r="D170">
            <v>1986</v>
          </cell>
          <cell r="E170">
            <v>1987</v>
          </cell>
          <cell r="F170">
            <v>1989</v>
          </cell>
          <cell r="G170">
            <v>1990</v>
          </cell>
          <cell r="H170">
            <v>1991</v>
          </cell>
          <cell r="I170">
            <v>1992</v>
          </cell>
          <cell r="J170">
            <v>1993</v>
          </cell>
          <cell r="K170">
            <v>1994</v>
          </cell>
          <cell r="L170">
            <v>1995</v>
          </cell>
          <cell r="M170">
            <v>1996</v>
          </cell>
          <cell r="N170">
            <v>1997</v>
          </cell>
          <cell r="O170">
            <v>1998</v>
          </cell>
          <cell r="P170">
            <v>1999</v>
          </cell>
          <cell r="Q170">
            <v>2000</v>
          </cell>
          <cell r="R170">
            <v>2001</v>
          </cell>
          <cell r="S170">
            <v>2002</v>
          </cell>
          <cell r="T170" t="str">
            <v>مليون دينار</v>
          </cell>
        </row>
        <row r="171">
          <cell r="B171" t="str">
            <v>a- Industries</v>
          </cell>
          <cell r="C171">
            <v>1985</v>
          </cell>
          <cell r="D171">
            <v>1986</v>
          </cell>
          <cell r="E171">
            <v>1987</v>
          </cell>
          <cell r="F171">
            <v>1989</v>
          </cell>
          <cell r="G171">
            <v>1990</v>
          </cell>
          <cell r="H171">
            <v>1991</v>
          </cell>
          <cell r="I171">
            <v>1992</v>
          </cell>
          <cell r="J171">
            <v>1993</v>
          </cell>
          <cell r="K171">
            <v>1994</v>
          </cell>
          <cell r="L171">
            <v>1995</v>
          </cell>
          <cell r="M171">
            <v>1996</v>
          </cell>
          <cell r="N171">
            <v>1997</v>
          </cell>
          <cell r="O171">
            <v>1998</v>
          </cell>
          <cell r="P171">
            <v>1999</v>
          </cell>
          <cell r="Q171">
            <v>2000</v>
          </cell>
          <cell r="R171">
            <v>2001</v>
          </cell>
          <cell r="S171">
            <v>2002</v>
          </cell>
          <cell r="T171" t="str">
            <v>أ- الصناعات</v>
          </cell>
        </row>
        <row r="172">
          <cell r="B172" t="str">
            <v>Agriculture, hunting, forestry and fishing</v>
          </cell>
          <cell r="C172">
            <v>483.3</v>
          </cell>
          <cell r="D172">
            <v>416.3</v>
          </cell>
          <cell r="E172">
            <v>335</v>
          </cell>
          <cell r="F172">
            <v>471.7</v>
          </cell>
          <cell r="G172">
            <v>376</v>
          </cell>
          <cell r="H172">
            <v>178</v>
          </cell>
          <cell r="I172">
            <v>858</v>
          </cell>
          <cell r="J172">
            <v>4638</v>
          </cell>
          <cell r="K172">
            <v>8479</v>
          </cell>
          <cell r="L172">
            <v>18596</v>
          </cell>
          <cell r="M172">
            <v>7162</v>
          </cell>
          <cell r="N172">
            <v>5270</v>
          </cell>
          <cell r="O172">
            <v>34289.70430899239</v>
          </cell>
          <cell r="P172">
            <v>45275</v>
          </cell>
          <cell r="Q172">
            <v>61053</v>
          </cell>
          <cell r="R172">
            <v>68963</v>
          </cell>
          <cell r="S172">
            <v>79031</v>
          </cell>
          <cell r="T172" t="str">
            <v>أ- الصناعات</v>
          </cell>
        </row>
        <row r="173">
          <cell r="B173" t="str">
            <v>Mining and quarrying</v>
          </cell>
          <cell r="C173">
            <v>333.9</v>
          </cell>
          <cell r="D173">
            <v>181.2</v>
          </cell>
          <cell r="E173">
            <v>215.3</v>
          </cell>
          <cell r="F173">
            <v>608.20000000000005</v>
          </cell>
          <cell r="G173">
            <v>385</v>
          </cell>
          <cell r="H173">
            <v>135</v>
          </cell>
          <cell r="I173">
            <v>63</v>
          </cell>
          <cell r="J173">
            <v>430</v>
          </cell>
          <cell r="K173">
            <v>546</v>
          </cell>
          <cell r="L173">
            <v>320</v>
          </cell>
          <cell r="M173">
            <v>3614</v>
          </cell>
          <cell r="N173">
            <v>259</v>
          </cell>
          <cell r="O173">
            <v>4633.7736936832889</v>
          </cell>
          <cell r="P173">
            <v>8243</v>
          </cell>
          <cell r="Q173">
            <v>9454</v>
          </cell>
          <cell r="R173">
            <v>10952</v>
          </cell>
          <cell r="S173">
            <v>12917</v>
          </cell>
          <cell r="T173" t="str">
            <v>‏الصناعات الاستخراجية (‏التعدين)‏</v>
          </cell>
        </row>
        <row r="174">
          <cell r="B174" t="str">
            <v>Manufacturing</v>
          </cell>
          <cell r="C174">
            <v>270.3</v>
          </cell>
          <cell r="D174">
            <v>282.60000000000002</v>
          </cell>
          <cell r="E174">
            <v>152.80000000000001</v>
          </cell>
          <cell r="F174">
            <v>913.3</v>
          </cell>
          <cell r="G174">
            <v>1014</v>
          </cell>
          <cell r="H174">
            <v>710</v>
          </cell>
          <cell r="I174">
            <v>1504</v>
          </cell>
          <cell r="J174">
            <v>5997</v>
          </cell>
          <cell r="K174">
            <v>6258</v>
          </cell>
          <cell r="L174">
            <v>29057</v>
          </cell>
          <cell r="M174">
            <v>4508</v>
          </cell>
          <cell r="N174">
            <v>3797</v>
          </cell>
          <cell r="O174">
            <v>41289.542748245891</v>
          </cell>
          <cell r="P174">
            <v>48058</v>
          </cell>
          <cell r="Q174">
            <v>67032</v>
          </cell>
          <cell r="R174">
            <v>76692</v>
          </cell>
          <cell r="S174">
            <v>86465</v>
          </cell>
          <cell r="T174" t="str">
            <v xml:space="preserve">الصناعات التحويلية </v>
          </cell>
        </row>
        <row r="175">
          <cell r="B175" t="str">
            <v>Electricity, gas and water</v>
          </cell>
          <cell r="C175">
            <v>366.8</v>
          </cell>
          <cell r="D175">
            <v>492.7</v>
          </cell>
          <cell r="E175">
            <v>357</v>
          </cell>
          <cell r="F175">
            <v>434.3</v>
          </cell>
          <cell r="G175">
            <v>312</v>
          </cell>
          <cell r="H175">
            <v>242</v>
          </cell>
          <cell r="I175">
            <v>451</v>
          </cell>
          <cell r="J175">
            <v>1111</v>
          </cell>
          <cell r="K175">
            <v>1598</v>
          </cell>
          <cell r="L175">
            <v>3106</v>
          </cell>
          <cell r="M175">
            <v>2328</v>
          </cell>
          <cell r="N175">
            <v>2083</v>
          </cell>
          <cell r="O175">
            <v>8307.1969605097256</v>
          </cell>
          <cell r="P175">
            <v>12324</v>
          </cell>
          <cell r="Q175">
            <v>16347</v>
          </cell>
          <cell r="R175">
            <v>18135</v>
          </cell>
          <cell r="S175">
            <v>21103</v>
          </cell>
          <cell r="T175" t="str">
            <v>الكهرباء والغاز والمياه</v>
          </cell>
        </row>
        <row r="176">
          <cell r="B176" t="str">
            <v>Construction</v>
          </cell>
          <cell r="C176">
            <v>50.2</v>
          </cell>
          <cell r="D176">
            <v>28.2</v>
          </cell>
          <cell r="E176">
            <v>20.8</v>
          </cell>
          <cell r="F176">
            <v>51</v>
          </cell>
          <cell r="G176">
            <v>58</v>
          </cell>
          <cell r="H176">
            <v>15</v>
          </cell>
          <cell r="I176">
            <v>46</v>
          </cell>
          <cell r="J176">
            <v>54</v>
          </cell>
          <cell r="K176">
            <v>58</v>
          </cell>
          <cell r="L176">
            <v>49</v>
          </cell>
          <cell r="M176">
            <v>46</v>
          </cell>
          <cell r="N176">
            <v>53</v>
          </cell>
          <cell r="O176">
            <v>163.55795532199542</v>
          </cell>
          <cell r="P176">
            <v>225</v>
          </cell>
          <cell r="Q176">
            <v>340</v>
          </cell>
          <cell r="R176">
            <v>372</v>
          </cell>
          <cell r="S176">
            <v>436</v>
          </cell>
          <cell r="T176" t="str">
            <v>التشييد</v>
          </cell>
        </row>
        <row r="177">
          <cell r="B177" t="str">
            <v>Wholesale and retail trade, restaurants and hotels</v>
          </cell>
          <cell r="C177">
            <v>95.9</v>
          </cell>
          <cell r="D177">
            <v>103.2</v>
          </cell>
          <cell r="E177">
            <v>45.7</v>
          </cell>
          <cell r="F177">
            <v>223.5</v>
          </cell>
          <cell r="G177">
            <v>58</v>
          </cell>
          <cell r="H177">
            <v>59</v>
          </cell>
          <cell r="I177">
            <v>55</v>
          </cell>
          <cell r="J177">
            <v>242</v>
          </cell>
          <cell r="K177">
            <v>397</v>
          </cell>
          <cell r="L177">
            <v>1072</v>
          </cell>
          <cell r="M177">
            <v>2426</v>
          </cell>
          <cell r="N177">
            <v>3402</v>
          </cell>
          <cell r="O177">
            <v>7625.3371062281631</v>
          </cell>
          <cell r="P177">
            <v>13036</v>
          </cell>
          <cell r="Q177">
            <v>17317</v>
          </cell>
          <cell r="R177">
            <v>18625</v>
          </cell>
          <cell r="S177">
            <v>22082</v>
          </cell>
          <cell r="T177" t="str">
            <v>تجارة الجملة والتجزئة والمطاعم والفنادق</v>
          </cell>
        </row>
        <row r="178">
          <cell r="B178" t="str">
            <v>Transport, storage and communication</v>
          </cell>
          <cell r="C178">
            <v>744.8</v>
          </cell>
          <cell r="D178">
            <v>727</v>
          </cell>
          <cell r="E178">
            <v>263</v>
          </cell>
          <cell r="F178">
            <v>310.2</v>
          </cell>
          <cell r="G178">
            <v>289</v>
          </cell>
          <cell r="H178">
            <v>261</v>
          </cell>
          <cell r="I178">
            <v>384</v>
          </cell>
          <cell r="J178">
            <v>1340</v>
          </cell>
          <cell r="K178">
            <v>660</v>
          </cell>
          <cell r="L178">
            <v>629</v>
          </cell>
          <cell r="M178">
            <v>462</v>
          </cell>
          <cell r="N178">
            <v>442</v>
          </cell>
          <cell r="O178">
            <v>1694.1509831663443</v>
          </cell>
          <cell r="P178">
            <v>2518</v>
          </cell>
          <cell r="Q178">
            <v>3349</v>
          </cell>
          <cell r="R178">
            <v>3708</v>
          </cell>
          <cell r="S178">
            <v>4317</v>
          </cell>
          <cell r="T178" t="str">
            <v>النقل والأتصالات والتخزين</v>
          </cell>
        </row>
        <row r="179">
          <cell r="B179" t="str">
            <v>Financial institutions and insurance  (1)</v>
          </cell>
          <cell r="C179">
            <v>0</v>
          </cell>
          <cell r="D179">
            <v>0</v>
          </cell>
          <cell r="E179">
            <v>0</v>
          </cell>
          <cell r="F179">
            <v>0</v>
          </cell>
          <cell r="G179">
            <v>0</v>
          </cell>
          <cell r="H179">
            <v>0</v>
          </cell>
          <cell r="I179">
            <v>0</v>
          </cell>
          <cell r="J179">
            <v>5694</v>
          </cell>
          <cell r="K179">
            <v>18802</v>
          </cell>
          <cell r="L179">
            <v>23802</v>
          </cell>
          <cell r="M179">
            <v>8022</v>
          </cell>
          <cell r="N179">
            <v>27844</v>
          </cell>
          <cell r="O179">
            <v>65940.378906437982</v>
          </cell>
          <cell r="P179">
            <v>98682</v>
          </cell>
          <cell r="Q179">
            <v>138490</v>
          </cell>
          <cell r="R179">
            <v>148639</v>
          </cell>
          <cell r="S179">
            <v>173932</v>
          </cell>
          <cell r="T179" t="str">
            <v>المؤسسات المالية والتأمين  (1)</v>
          </cell>
        </row>
        <row r="180">
          <cell r="B180" t="str">
            <v>Real estate and  business services (2)</v>
          </cell>
          <cell r="C180">
            <v>660.7</v>
          </cell>
          <cell r="D180">
            <v>546.1</v>
          </cell>
          <cell r="E180">
            <v>521.6</v>
          </cell>
          <cell r="F180">
            <v>2251.8000000000002</v>
          </cell>
          <cell r="G180">
            <v>2711</v>
          </cell>
          <cell r="H180">
            <v>864</v>
          </cell>
          <cell r="I180">
            <v>5718</v>
          </cell>
          <cell r="J180">
            <v>0</v>
          </cell>
          <cell r="K180">
            <v>0</v>
          </cell>
          <cell r="L180">
            <v>0</v>
          </cell>
          <cell r="M180">
            <v>0</v>
          </cell>
          <cell r="N180">
            <v>0</v>
          </cell>
          <cell r="O180">
            <v>0</v>
          </cell>
          <cell r="P180">
            <v>0</v>
          </cell>
          <cell r="Q180">
            <v>0</v>
          </cell>
          <cell r="R180">
            <v>0</v>
          </cell>
          <cell r="S180">
            <v>0</v>
          </cell>
          <cell r="T180" t="str">
            <v>الخدمات العقارية وخدمات            الاعمال   (2)</v>
          </cell>
        </row>
        <row r="181">
          <cell r="B181" t="str">
            <v>Community social and personal services(3)</v>
          </cell>
          <cell r="C181">
            <v>1295.2</v>
          </cell>
          <cell r="D181">
            <v>1081.9000000000001</v>
          </cell>
          <cell r="E181">
            <v>1746.6</v>
          </cell>
          <cell r="F181">
            <v>1041.5</v>
          </cell>
          <cell r="G181">
            <v>1019</v>
          </cell>
          <cell r="H181">
            <v>826</v>
          </cell>
          <cell r="I181">
            <v>1703</v>
          </cell>
          <cell r="J181">
            <v>6863</v>
          </cell>
          <cell r="K181">
            <v>11247</v>
          </cell>
          <cell r="L181">
            <v>39237</v>
          </cell>
          <cell r="M181">
            <v>19179</v>
          </cell>
          <cell r="N181">
            <v>1033</v>
          </cell>
          <cell r="O181">
            <v>65698.357337414214</v>
          </cell>
          <cell r="P181">
            <v>83249</v>
          </cell>
          <cell r="Q181">
            <v>107936</v>
          </cell>
          <cell r="R181">
            <v>125982</v>
          </cell>
          <cell r="S181">
            <v>142997</v>
          </cell>
          <cell r="T181" t="str">
            <v>خدمات المجتمع: اجتماعية            وشخصية (3)</v>
          </cell>
        </row>
        <row r="182">
          <cell r="B182" t="str">
            <v>Less: imputed bank service charges</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t="str">
            <v>ناقصا: رسوم الخدمات المصرفية المحتسبة</v>
          </cell>
        </row>
        <row r="183">
          <cell r="B183" t="str">
            <v>Total industries</v>
          </cell>
          <cell r="C183">
            <v>4301.0999999999995</v>
          </cell>
          <cell r="D183">
            <v>3859.2</v>
          </cell>
          <cell r="E183">
            <v>3657.7999999999997</v>
          </cell>
          <cell r="F183">
            <v>6305.5</v>
          </cell>
          <cell r="G183">
            <v>6222</v>
          </cell>
          <cell r="H183">
            <v>3290</v>
          </cell>
          <cell r="I183">
            <v>10782</v>
          </cell>
          <cell r="J183">
            <v>26369</v>
          </cell>
          <cell r="K183">
            <v>48045</v>
          </cell>
          <cell r="L183">
            <v>115868</v>
          </cell>
          <cell r="M183">
            <v>47747</v>
          </cell>
          <cell r="N183">
            <v>44183</v>
          </cell>
          <cell r="O183">
            <v>229642</v>
          </cell>
          <cell r="P183">
            <v>311610</v>
          </cell>
          <cell r="Q183">
            <v>421318</v>
          </cell>
          <cell r="R183">
            <v>472068</v>
          </cell>
          <cell r="S183">
            <v>543280</v>
          </cell>
          <cell r="T183" t="str">
            <v>اجمالى الصناعات</v>
          </cell>
        </row>
        <row r="184">
          <cell r="B184" t="str">
            <v>b- producers of government services</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ب- منتجو الخدمات الحكومية</v>
          </cell>
        </row>
        <row r="185">
          <cell r="B185" t="str">
            <v>c- Producers of private non-profit services to households</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t="str">
            <v>ج- منتجو الخدمات الخاصة التى لاتهدف الى الربح وتخدم العائلات</v>
          </cell>
        </row>
        <row r="186">
          <cell r="B186" t="str">
            <v>Total</v>
          </cell>
          <cell r="C186">
            <v>4301.0999999999995</v>
          </cell>
          <cell r="D186">
            <v>3859.2</v>
          </cell>
          <cell r="E186">
            <v>3657.7999999999997</v>
          </cell>
          <cell r="F186">
            <v>6305.5</v>
          </cell>
          <cell r="G186" t="e">
            <v>#NAME?</v>
          </cell>
          <cell r="H186" t="e">
            <v>#NAME?</v>
          </cell>
          <cell r="I186">
            <v>10782</v>
          </cell>
          <cell r="J186">
            <v>26369</v>
          </cell>
          <cell r="K186">
            <v>48045</v>
          </cell>
          <cell r="L186">
            <v>115868</v>
          </cell>
          <cell r="M186">
            <v>47747</v>
          </cell>
          <cell r="N186">
            <v>44183</v>
          </cell>
          <cell r="O186">
            <v>229642</v>
          </cell>
          <cell r="P186">
            <v>311610</v>
          </cell>
          <cell r="Q186">
            <v>421318</v>
          </cell>
          <cell r="R186">
            <v>472068</v>
          </cell>
          <cell r="S186">
            <v>543280</v>
          </cell>
          <cell r="T186" t="str">
            <v>المجموع</v>
          </cell>
        </row>
        <row r="187">
          <cell r="B187" t="str">
            <v>Total</v>
          </cell>
          <cell r="C187">
            <v>4301.1000000000004</v>
          </cell>
          <cell r="D187">
            <v>3859.2</v>
          </cell>
          <cell r="E187">
            <v>3657.8</v>
          </cell>
          <cell r="F187">
            <v>6305.5</v>
          </cell>
          <cell r="G187" t="e">
            <v>#NAME?</v>
          </cell>
          <cell r="H187" t="e">
            <v>#NAME?</v>
          </cell>
          <cell r="I187">
            <v>10782</v>
          </cell>
          <cell r="J187">
            <v>26369</v>
          </cell>
          <cell r="K187">
            <v>48045</v>
          </cell>
          <cell r="L187">
            <v>115868</v>
          </cell>
          <cell r="M187">
            <v>47747</v>
          </cell>
          <cell r="N187">
            <v>44183</v>
          </cell>
          <cell r="O187">
            <v>229642</v>
          </cell>
          <cell r="P187">
            <v>0</v>
          </cell>
          <cell r="Q187">
            <v>0</v>
          </cell>
          <cell r="R187">
            <v>0</v>
          </cell>
          <cell r="S187" t="e">
            <v>#NAME?</v>
          </cell>
          <cell r="T187" t="str">
            <v>المجموع</v>
          </cell>
        </row>
        <row r="188">
          <cell r="P188">
            <v>0</v>
          </cell>
          <cell r="Q188">
            <v>0</v>
          </cell>
          <cell r="R188">
            <v>0</v>
          </cell>
        </row>
        <row r="196">
          <cell r="B196" t="str">
            <v>*  ESCWA  estimates.</v>
          </cell>
          <cell r="T196" t="str">
            <v>*  تقديرات الاسكوا.</v>
          </cell>
        </row>
      </sheetData>
      <sheetData sheetId="1"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Dinars</v>
          </cell>
          <cell r="T4" t="str">
            <v>مليون دينار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C6">
            <v>0</v>
          </cell>
          <cell r="D6">
            <v>0</v>
          </cell>
          <cell r="F6">
            <v>3454733</v>
          </cell>
          <cell r="G6">
            <v>3042737</v>
          </cell>
          <cell r="H6">
            <v>1063540</v>
          </cell>
          <cell r="I6">
            <v>518828</v>
          </cell>
          <cell r="J6">
            <v>487750</v>
          </cell>
          <cell r="K6">
            <v>444653</v>
          </cell>
          <cell r="L6">
            <v>409277</v>
          </cell>
          <cell r="M6">
            <v>462867</v>
          </cell>
          <cell r="N6">
            <v>444546</v>
          </cell>
          <cell r="O6">
            <v>513607</v>
          </cell>
          <cell r="P6">
            <v>558715</v>
          </cell>
          <cell r="Q6">
            <v>621991</v>
          </cell>
          <cell r="R6">
            <v>679428</v>
          </cell>
          <cell r="S6">
            <v>728166</v>
          </cell>
          <cell r="T6" t="str">
            <v>الانفاق الاستهلاكي النهائي للحكومة</v>
          </cell>
        </row>
        <row r="7">
          <cell r="B7" t="str">
            <v>Private final consumption expenditure</v>
          </cell>
          <cell r="C7">
            <v>0</v>
          </cell>
          <cell r="D7">
            <v>0</v>
          </cell>
          <cell r="F7">
            <v>6004737.2999999998</v>
          </cell>
          <cell r="G7">
            <v>5469355</v>
          </cell>
          <cell r="H7">
            <v>1348809.5999999999</v>
          </cell>
          <cell r="I7">
            <v>2366351</v>
          </cell>
          <cell r="J7">
            <v>1383729</v>
          </cell>
          <cell r="K7">
            <v>1595027</v>
          </cell>
          <cell r="L7">
            <v>1475493</v>
          </cell>
          <cell r="M7">
            <v>1763473</v>
          </cell>
          <cell r="N7">
            <v>1698186</v>
          </cell>
          <cell r="O7">
            <v>1831357</v>
          </cell>
          <cell r="P7">
            <v>1949295</v>
          </cell>
          <cell r="Q7">
            <v>2123842</v>
          </cell>
          <cell r="R7">
            <v>2318206</v>
          </cell>
          <cell r="S7">
            <v>2462336</v>
          </cell>
          <cell r="T7" t="str">
            <v>الانفاق الاستهلاكي النهائي الخاص</v>
          </cell>
        </row>
        <row r="8">
          <cell r="B8" t="str">
            <v>Increase in stocks (1)</v>
          </cell>
          <cell r="C8">
            <v>0</v>
          </cell>
          <cell r="D8">
            <v>0</v>
          </cell>
          <cell r="F8">
            <v>-1312329</v>
          </cell>
          <cell r="G8">
            <v>-527647</v>
          </cell>
          <cell r="H8">
            <v>76179</v>
          </cell>
          <cell r="I8">
            <v>-139161</v>
          </cell>
          <cell r="J8">
            <v>-64981</v>
          </cell>
          <cell r="K8">
            <v>-56920</v>
          </cell>
          <cell r="L8">
            <v>-54193</v>
          </cell>
          <cell r="M8">
            <v>-60312</v>
          </cell>
          <cell r="N8">
            <v>-57987</v>
          </cell>
          <cell r="O8">
            <v>-65963</v>
          </cell>
          <cell r="P8">
            <v>-71075</v>
          </cell>
          <cell r="Q8">
            <v>-78303</v>
          </cell>
          <cell r="R8">
            <v>-84892</v>
          </cell>
          <cell r="S8">
            <v>-90441</v>
          </cell>
          <cell r="T8" t="str">
            <v>التغير  فى المخزون (1)</v>
          </cell>
        </row>
        <row r="9">
          <cell r="B9" t="str">
            <v>Gross fixed capital formation</v>
          </cell>
          <cell r="C9">
            <v>0</v>
          </cell>
          <cell r="D9">
            <v>0</v>
          </cell>
          <cell r="F9">
            <v>3513818</v>
          </cell>
          <cell r="G9">
            <v>3274828</v>
          </cell>
          <cell r="H9">
            <v>467741</v>
          </cell>
          <cell r="I9">
            <v>627277</v>
          </cell>
          <cell r="J9">
            <v>478644</v>
          </cell>
          <cell r="K9">
            <v>166246</v>
          </cell>
          <cell r="L9">
            <v>115868</v>
          </cell>
          <cell r="M9">
            <v>43841</v>
          </cell>
          <cell r="N9">
            <v>31148</v>
          </cell>
          <cell r="O9">
            <v>152891</v>
          </cell>
          <cell r="P9">
            <v>186036</v>
          </cell>
          <cell r="Q9">
            <v>251533</v>
          </cell>
          <cell r="R9">
            <v>279165</v>
          </cell>
          <cell r="S9">
            <v>311157</v>
          </cell>
          <cell r="T9" t="str">
            <v>التكوين الرأسمالي الثابت الاجمالي</v>
          </cell>
        </row>
        <row r="10">
          <cell r="B10" t="str">
            <v xml:space="preserve">Exports of goods and services </v>
          </cell>
          <cell r="C10">
            <v>0</v>
          </cell>
          <cell r="D10">
            <v>0</v>
          </cell>
          <cell r="F10">
            <v>2368528</v>
          </cell>
          <cell r="G10">
            <v>2013187</v>
          </cell>
          <cell r="H10">
            <v>84050</v>
          </cell>
          <cell r="I10">
            <v>38959</v>
          </cell>
          <cell r="J10">
            <v>30833</v>
          </cell>
          <cell r="K10">
            <v>31799</v>
          </cell>
          <cell r="L10">
            <v>35033</v>
          </cell>
          <cell r="M10">
            <v>118107</v>
          </cell>
          <cell r="N10">
            <v>218992</v>
          </cell>
          <cell r="O10">
            <v>275594</v>
          </cell>
          <cell r="P10">
            <v>367097</v>
          </cell>
          <cell r="Q10">
            <v>463308</v>
          </cell>
          <cell r="R10">
            <v>535609</v>
          </cell>
          <cell r="S10">
            <v>619833</v>
          </cell>
          <cell r="T10" t="str">
            <v>الصادرات من السلع والخدمات</v>
          </cell>
        </row>
        <row r="11">
          <cell r="B11" t="str">
            <v>Less : imports of goods and services</v>
          </cell>
          <cell r="D11">
            <v>0</v>
          </cell>
          <cell r="F11">
            <v>2456080</v>
          </cell>
          <cell r="G11">
            <v>1955980</v>
          </cell>
          <cell r="H11">
            <v>144432</v>
          </cell>
          <cell r="I11">
            <v>88355</v>
          </cell>
          <cell r="J11">
            <v>70893</v>
          </cell>
          <cell r="K11">
            <v>47493</v>
          </cell>
          <cell r="L11">
            <v>40484</v>
          </cell>
          <cell r="M11">
            <v>142822</v>
          </cell>
          <cell r="N11">
            <v>234328</v>
          </cell>
          <cell r="O11">
            <v>291845</v>
          </cell>
          <cell r="P11">
            <v>369097</v>
          </cell>
          <cell r="Q11">
            <v>473094</v>
          </cell>
          <cell r="R11">
            <v>556404</v>
          </cell>
          <cell r="S11">
            <v>637961</v>
          </cell>
          <cell r="T11" t="str">
            <v>ناقصا: الواردات من السلع والخدمات</v>
          </cell>
        </row>
        <row r="12">
          <cell r="B12" t="str">
            <v>Statistical discrepancy</v>
          </cell>
          <cell r="C12" t="str">
            <v>Statistical discrepancy</v>
          </cell>
          <cell r="D12" t="str">
            <v>Statistical discrepancy</v>
          </cell>
          <cell r="E12" t="str">
            <v>Statistical discrepancy</v>
          </cell>
          <cell r="F12">
            <v>-0.20000000111758709</v>
          </cell>
          <cell r="G12">
            <v>0</v>
          </cell>
          <cell r="H12">
            <v>-0.59999999962747097</v>
          </cell>
          <cell r="I12">
            <v>0</v>
          </cell>
          <cell r="J12">
            <v>0</v>
          </cell>
          <cell r="K12">
            <v>0</v>
          </cell>
          <cell r="L12">
            <v>0</v>
          </cell>
          <cell r="M12">
            <v>0</v>
          </cell>
          <cell r="N12">
            <v>0</v>
          </cell>
          <cell r="O12">
            <v>0</v>
          </cell>
          <cell r="P12">
            <v>0</v>
          </cell>
          <cell r="Q12">
            <v>0</v>
          </cell>
          <cell r="R12">
            <v>0</v>
          </cell>
          <cell r="S12">
            <v>0</v>
          </cell>
          <cell r="T12" t="str">
            <v>فروق إحصائية</v>
          </cell>
        </row>
        <row r="13">
          <cell r="B13" t="str">
            <v>Expenditure on GDP</v>
          </cell>
          <cell r="C13">
            <v>0</v>
          </cell>
          <cell r="D13">
            <v>0</v>
          </cell>
          <cell r="E13">
            <v>220890.7</v>
          </cell>
          <cell r="F13">
            <v>11573407.1</v>
          </cell>
          <cell r="G13">
            <v>11316480</v>
          </cell>
          <cell r="H13">
            <v>2895887</v>
          </cell>
          <cell r="I13">
            <v>3323899</v>
          </cell>
          <cell r="J13">
            <v>2245082</v>
          </cell>
          <cell r="K13">
            <v>2133312</v>
          </cell>
          <cell r="L13">
            <v>1940994</v>
          </cell>
          <cell r="M13">
            <v>2185154</v>
          </cell>
          <cell r="N13">
            <v>2100557</v>
          </cell>
          <cell r="O13">
            <v>2415641</v>
          </cell>
          <cell r="P13">
            <v>2620971</v>
          </cell>
          <cell r="Q13">
            <v>2909277</v>
          </cell>
          <cell r="R13">
            <v>3171112</v>
          </cell>
          <cell r="S13">
            <v>3393090</v>
          </cell>
          <cell r="T13" t="str">
            <v>الانفاق على الناتج المحلي الاجمالي</v>
          </cell>
        </row>
        <row r="14">
          <cell r="B14" t="str">
            <v>*  ESCWA estimates.</v>
          </cell>
          <cell r="T14" t="str">
            <v>*  تقديرات الإسكوا.</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Dinars</v>
          </cell>
          <cell r="T28" t="str">
            <v>مليون دينار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1864514</v>
          </cell>
          <cell r="G31">
            <v>2377429</v>
          </cell>
          <cell r="H31">
            <v>929993</v>
          </cell>
          <cell r="I31">
            <v>1214896</v>
          </cell>
          <cell r="J31">
            <v>826558</v>
          </cell>
          <cell r="K31">
            <v>1056796</v>
          </cell>
          <cell r="L31">
            <v>1255760</v>
          </cell>
          <cell r="M31">
            <v>1016218</v>
          </cell>
          <cell r="N31">
            <v>856780</v>
          </cell>
          <cell r="O31">
            <v>912267</v>
          </cell>
          <cell r="P31">
            <v>932986</v>
          </cell>
          <cell r="Q31">
            <v>975506</v>
          </cell>
          <cell r="R31">
            <v>1008770</v>
          </cell>
          <cell r="S31">
            <v>1036212</v>
          </cell>
          <cell r="T31" t="str">
            <v>الزراعة والصيد والغابات</v>
          </cell>
        </row>
        <row r="32">
          <cell r="B32" t="str">
            <v>Mining and quarrying(1)</v>
          </cell>
          <cell r="F32">
            <v>2026866</v>
          </cell>
          <cell r="G32">
            <v>1302606</v>
          </cell>
          <cell r="H32">
            <v>19176</v>
          </cell>
          <cell r="I32">
            <v>12863</v>
          </cell>
          <cell r="J32">
            <v>1642</v>
          </cell>
          <cell r="K32">
            <v>-1140</v>
          </cell>
          <cell r="L32">
            <v>-2026</v>
          </cell>
          <cell r="M32">
            <v>2132</v>
          </cell>
          <cell r="N32">
            <v>4176</v>
          </cell>
          <cell r="O32">
            <v>98763</v>
          </cell>
          <cell r="P32">
            <v>145656</v>
          </cell>
          <cell r="Q32">
            <v>203181</v>
          </cell>
          <cell r="R32">
            <v>263702</v>
          </cell>
          <cell r="S32">
            <v>333700</v>
          </cell>
          <cell r="T32" t="str">
            <v>‏الصناعات الاستخراجية (‏التعدين) (1)‏</v>
          </cell>
        </row>
        <row r="33">
          <cell r="B33" t="str">
            <v>Manufacturing</v>
          </cell>
          <cell r="F33">
            <v>1347494</v>
          </cell>
          <cell r="G33">
            <v>912758</v>
          </cell>
          <cell r="H33">
            <v>172487</v>
          </cell>
          <cell r="I33">
            <v>320434</v>
          </cell>
          <cell r="J33">
            <v>143669</v>
          </cell>
          <cell r="K33">
            <v>79926</v>
          </cell>
          <cell r="L33">
            <v>87516</v>
          </cell>
          <cell r="M33">
            <v>56291</v>
          </cell>
          <cell r="N33">
            <v>65086</v>
          </cell>
          <cell r="O33">
            <v>0</v>
          </cell>
          <cell r="P33">
            <v>0</v>
          </cell>
          <cell r="Q33">
            <v>0</v>
          </cell>
          <cell r="R33">
            <v>0</v>
          </cell>
          <cell r="S33">
            <v>0</v>
          </cell>
          <cell r="T33" t="str">
            <v>الصناعات التحويلية</v>
          </cell>
        </row>
        <row r="34">
          <cell r="B34" t="str">
            <v>Electricity, gas and water</v>
          </cell>
          <cell r="F34">
            <v>149197</v>
          </cell>
          <cell r="G34">
            <v>122356</v>
          </cell>
          <cell r="H34">
            <v>24296</v>
          </cell>
          <cell r="I34">
            <v>10547</v>
          </cell>
          <cell r="J34">
            <v>8331</v>
          </cell>
          <cell r="K34">
            <v>3611</v>
          </cell>
          <cell r="L34">
            <v>2557</v>
          </cell>
          <cell r="M34">
            <v>7505</v>
          </cell>
          <cell r="N34">
            <v>6090</v>
          </cell>
          <cell r="O34">
            <v>12358</v>
          </cell>
          <cell r="P34">
            <v>16449</v>
          </cell>
          <cell r="Q34">
            <v>22186</v>
          </cell>
          <cell r="R34">
            <v>27400</v>
          </cell>
          <cell r="S34">
            <v>31817</v>
          </cell>
          <cell r="T34" t="str">
            <v>الكهرباء والغاز والمياه</v>
          </cell>
        </row>
        <row r="35">
          <cell r="B35" t="str">
            <v>Construction</v>
          </cell>
          <cell r="F35">
            <v>775675</v>
          </cell>
          <cell r="G35">
            <v>857637</v>
          </cell>
          <cell r="H35">
            <v>116297</v>
          </cell>
          <cell r="I35">
            <v>131122</v>
          </cell>
          <cell r="J35">
            <v>140958</v>
          </cell>
          <cell r="K35">
            <v>33044</v>
          </cell>
          <cell r="L35">
            <v>27120</v>
          </cell>
          <cell r="M35">
            <v>11355</v>
          </cell>
          <cell r="N35">
            <v>6279</v>
          </cell>
          <cell r="O35">
            <v>12953</v>
          </cell>
          <cell r="P35">
            <v>29274</v>
          </cell>
          <cell r="Q35">
            <v>64370</v>
          </cell>
          <cell r="R35">
            <v>100730</v>
          </cell>
          <cell r="S35">
            <v>159232</v>
          </cell>
          <cell r="T35" t="str">
            <v>التشييد</v>
          </cell>
        </row>
        <row r="36">
          <cell r="B36" t="str">
            <v>Wholesale and retail trade, restaurants and hotels</v>
          </cell>
          <cell r="F36">
            <v>1368779.0999999999</v>
          </cell>
          <cell r="G36">
            <v>1820361</v>
          </cell>
          <cell r="H36">
            <v>522505</v>
          </cell>
          <cell r="I36">
            <v>881236</v>
          </cell>
          <cell r="J36">
            <v>644023</v>
          </cell>
          <cell r="K36">
            <v>673455</v>
          </cell>
          <cell r="L36">
            <v>203557</v>
          </cell>
          <cell r="M36">
            <v>580128</v>
          </cell>
          <cell r="N36">
            <v>463875</v>
          </cell>
          <cell r="O36">
            <v>481376</v>
          </cell>
          <cell r="P36">
            <v>497612</v>
          </cell>
          <cell r="Q36">
            <v>527261</v>
          </cell>
          <cell r="R36">
            <v>546683</v>
          </cell>
          <cell r="S36">
            <v>565220</v>
          </cell>
          <cell r="T36" t="str">
            <v>تجارة الجملة والتجزئة والمطاعم والفنادق</v>
          </cell>
        </row>
        <row r="37">
          <cell r="B37" t="str">
            <v>Transport, storage and communication</v>
          </cell>
          <cell r="F37">
            <v>880066</v>
          </cell>
          <cell r="G37">
            <v>1047609</v>
          </cell>
          <cell r="H37">
            <v>354709</v>
          </cell>
          <cell r="I37">
            <v>342039</v>
          </cell>
          <cell r="J37">
            <v>343627</v>
          </cell>
          <cell r="K37">
            <v>369472</v>
          </cell>
          <cell r="L37">
            <v>515782</v>
          </cell>
          <cell r="M37">
            <v>472378</v>
          </cell>
          <cell r="N37">
            <v>567054</v>
          </cell>
          <cell r="O37">
            <v>584963</v>
          </cell>
          <cell r="P37">
            <v>594684</v>
          </cell>
          <cell r="Q37">
            <v>615388</v>
          </cell>
          <cell r="R37">
            <v>639157</v>
          </cell>
          <cell r="S37">
            <v>653271</v>
          </cell>
          <cell r="T37" t="str">
            <v>النقل والأتصالات والتخزين</v>
          </cell>
        </row>
        <row r="38">
          <cell r="B38" t="str">
            <v xml:space="preserve">Financial institutions and insurance </v>
          </cell>
          <cell r="F38">
            <v>933710</v>
          </cell>
          <cell r="G38">
            <v>864591</v>
          </cell>
          <cell r="H38">
            <v>279522</v>
          </cell>
          <cell r="I38">
            <v>168588</v>
          </cell>
          <cell r="J38">
            <v>90184</v>
          </cell>
          <cell r="K38">
            <v>42898</v>
          </cell>
          <cell r="L38">
            <v>38346</v>
          </cell>
          <cell r="M38">
            <v>64229</v>
          </cell>
          <cell r="N38">
            <v>58256</v>
          </cell>
          <cell r="O38">
            <v>90489</v>
          </cell>
          <cell r="P38">
            <v>111549</v>
          </cell>
          <cell r="Q38">
            <v>141057</v>
          </cell>
          <cell r="R38">
            <v>167886</v>
          </cell>
          <cell r="S38">
            <v>170612</v>
          </cell>
          <cell r="T38" t="str">
            <v>المؤسسات المالية والتأمين</v>
          </cell>
        </row>
        <row r="39">
          <cell r="B39" t="str">
            <v>Real estate and business services</v>
          </cell>
          <cell r="F39">
            <v>423686</v>
          </cell>
          <cell r="G39">
            <v>517881</v>
          </cell>
          <cell r="H39">
            <v>150834</v>
          </cell>
          <cell r="I39">
            <v>101895</v>
          </cell>
          <cell r="J39">
            <v>191236</v>
          </cell>
          <cell r="K39">
            <v>63544</v>
          </cell>
          <cell r="L39">
            <v>40366</v>
          </cell>
          <cell r="M39">
            <v>67152</v>
          </cell>
          <cell r="N39">
            <v>96995</v>
          </cell>
          <cell r="O39">
            <v>116294</v>
          </cell>
          <cell r="P39">
            <v>129594</v>
          </cell>
          <cell r="Q39">
            <v>147446</v>
          </cell>
          <cell r="R39">
            <v>164044</v>
          </cell>
          <cell r="S39">
            <v>172871</v>
          </cell>
          <cell r="T39" t="str">
            <v>الخدمات العقارية وخدمات الاعمال</v>
          </cell>
        </row>
        <row r="40">
          <cell r="B40" t="str">
            <v xml:space="preserve">Community social and personal services </v>
          </cell>
          <cell r="F40">
            <v>0</v>
          </cell>
          <cell r="G40">
            <v>0</v>
          </cell>
          <cell r="H40">
            <v>0</v>
          </cell>
          <cell r="I40">
            <v>0</v>
          </cell>
          <cell r="J40">
            <v>231981</v>
          </cell>
          <cell r="K40">
            <v>154886</v>
          </cell>
          <cell r="L40">
            <v>116888</v>
          </cell>
          <cell r="M40">
            <v>129724</v>
          </cell>
          <cell r="N40">
            <v>95187</v>
          </cell>
          <cell r="O40">
            <v>123494</v>
          </cell>
          <cell r="P40">
            <v>141384</v>
          </cell>
          <cell r="Q40">
            <v>167137</v>
          </cell>
          <cell r="R40">
            <v>190229</v>
          </cell>
          <cell r="S40">
            <v>199993</v>
          </cell>
          <cell r="T40" t="str">
            <v>خدمات المجتمع: اجتماعية وشخصية  </v>
          </cell>
        </row>
        <row r="41">
          <cell r="B41" t="str">
            <v>Less: imputed bank service charges</v>
          </cell>
          <cell r="F41">
            <v>881149</v>
          </cell>
          <cell r="G41">
            <v>764123</v>
          </cell>
          <cell r="H41">
            <v>252647</v>
          </cell>
          <cell r="I41">
            <v>162387</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E42">
            <v>0</v>
          </cell>
          <cell r="F42">
            <v>8888838.0999999996</v>
          </cell>
          <cell r="G42">
            <v>9059105</v>
          </cell>
          <cell r="H42">
            <v>2317172</v>
          </cell>
          <cell r="I42">
            <v>3021233</v>
          </cell>
          <cell r="J42">
            <v>2622209</v>
          </cell>
          <cell r="K42">
            <v>2476492</v>
          </cell>
          <cell r="L42">
            <v>2285866</v>
          </cell>
          <cell r="M42">
            <v>2407112</v>
          </cell>
          <cell r="N42">
            <v>2219778</v>
          </cell>
          <cell r="O42">
            <v>2432957</v>
          </cell>
          <cell r="P42">
            <v>2599188</v>
          </cell>
          <cell r="Q42">
            <v>2863532</v>
          </cell>
          <cell r="R42">
            <v>3108601</v>
          </cell>
          <cell r="S42">
            <v>3322928</v>
          </cell>
          <cell r="T42" t="str">
            <v>اجمالي الصناعات</v>
          </cell>
        </row>
        <row r="43">
          <cell r="B43" t="str">
            <v>b- Producers of government services</v>
          </cell>
          <cell r="F43">
            <v>2333373</v>
          </cell>
          <cell r="G43">
            <v>2044598</v>
          </cell>
          <cell r="H43">
            <v>765647</v>
          </cell>
          <cell r="I43">
            <v>417907</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351196</v>
          </cell>
          <cell r="G46">
            <v>212777</v>
          </cell>
          <cell r="H46">
            <v>-186932</v>
          </cell>
          <cell r="I46">
            <v>-115241</v>
          </cell>
          <cell r="J46">
            <v>-377127</v>
          </cell>
          <cell r="K46">
            <v>-343180</v>
          </cell>
          <cell r="L46">
            <v>-344872</v>
          </cell>
          <cell r="M46">
            <v>-221958</v>
          </cell>
          <cell r="N46">
            <v>-119221</v>
          </cell>
          <cell r="O46">
            <v>-17316</v>
          </cell>
          <cell r="P46">
            <v>21783</v>
          </cell>
          <cell r="Q46">
            <v>45745</v>
          </cell>
          <cell r="R46">
            <v>62511</v>
          </cell>
          <cell r="S46">
            <v>70162</v>
          </cell>
          <cell r="T46" t="str">
            <v xml:space="preserve">هـ- رسوم الواردات  (2) </v>
          </cell>
        </row>
        <row r="47">
          <cell r="B47" t="str">
            <v>GDP in purchaser's values</v>
          </cell>
          <cell r="E47">
            <v>220890.7</v>
          </cell>
          <cell r="F47">
            <v>11573407.1</v>
          </cell>
          <cell r="G47">
            <v>11316480</v>
          </cell>
          <cell r="H47">
            <v>2895887</v>
          </cell>
          <cell r="I47">
            <v>3323899</v>
          </cell>
          <cell r="J47">
            <v>2245082</v>
          </cell>
          <cell r="K47">
            <v>2133312</v>
          </cell>
          <cell r="L47">
            <v>1940994</v>
          </cell>
          <cell r="M47">
            <v>2185154</v>
          </cell>
          <cell r="N47">
            <v>2100557</v>
          </cell>
          <cell r="O47">
            <v>2415641</v>
          </cell>
          <cell r="P47">
            <v>2620971</v>
          </cell>
          <cell r="Q47">
            <v>2909277</v>
          </cell>
          <cell r="R47">
            <v>3171112</v>
          </cell>
          <cell r="S47">
            <v>3393090</v>
          </cell>
          <cell r="T47" t="str">
            <v>الناتج المحلي الاجمالي بقيمة المشتري</v>
          </cell>
        </row>
        <row r="48">
          <cell r="B48" t="str">
            <v xml:space="preserve">*  ESCWA  estimates. </v>
          </cell>
          <cell r="T48" t="str">
            <v xml:space="preserve">*  تقديرات الاسكوا. </v>
          </cell>
        </row>
        <row r="49">
          <cell r="B49" t="str">
            <v>(1) Includes manufacturing for 1998-2002.</v>
          </cell>
          <cell r="T49" t="str">
            <v>(1) يتضمن الصناعات التحويلية للأعوام 1998-2002.</v>
          </cell>
        </row>
        <row r="50">
          <cell r="B50" t="str">
            <v>(2) Includes all other items.</v>
          </cell>
          <cell r="T50" t="str">
            <v>(2) يتضمن البنود الأخرى.</v>
          </cell>
        </row>
        <row r="57">
          <cell r="B57" t="str">
            <v>(2) Includes all other items.</v>
          </cell>
          <cell r="T57" t="str">
            <v>(2)بيتضمن البنود الأخرى.</v>
          </cell>
        </row>
      </sheetData>
      <sheetData sheetId="2" refreshError="1">
        <row r="1">
          <cell r="B1" t="str">
            <v xml:space="preserve">الإنفاق على الناتج المحلي الإجمالي  - بالأسعار الثابتة  لعام  1995   * </v>
          </cell>
        </row>
        <row r="2">
          <cell r="B2" t="str">
            <v xml:space="preserve">Expenditure on gross domestic product - at constant prices of  1995   *  </v>
          </cell>
        </row>
        <row r="3">
          <cell r="B3" t="str">
            <v>Iraq</v>
          </cell>
          <cell r="T3" t="str">
            <v>العراق</v>
          </cell>
        </row>
        <row r="4">
          <cell r="B4" t="str">
            <v>Mn. Dollars</v>
          </cell>
          <cell r="T4" t="str">
            <v>مليون دولار</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4187</v>
          </cell>
          <cell r="G6">
            <v>3687.7</v>
          </cell>
          <cell r="H6">
            <v>1289</v>
          </cell>
          <cell r="I6">
            <v>628.79999999999995</v>
          </cell>
          <cell r="J6">
            <v>591.1</v>
          </cell>
          <cell r="K6">
            <v>538.9</v>
          </cell>
          <cell r="L6">
            <v>496</v>
          </cell>
          <cell r="M6">
            <v>561</v>
          </cell>
          <cell r="N6">
            <v>538.79999999999995</v>
          </cell>
          <cell r="O6">
            <v>622.5</v>
          </cell>
          <cell r="P6">
            <v>677.1</v>
          </cell>
          <cell r="Q6">
            <v>753.8</v>
          </cell>
          <cell r="R6">
            <v>823.4</v>
          </cell>
          <cell r="S6">
            <v>882.5</v>
          </cell>
          <cell r="T6" t="str">
            <v>الانفاق الاستهلاكي النهائي للحكومة</v>
          </cell>
        </row>
        <row r="7">
          <cell r="B7" t="str">
            <v>Private final consumption expenditure</v>
          </cell>
          <cell r="F7">
            <v>7277.6</v>
          </cell>
          <cell r="G7">
            <v>6628.7</v>
          </cell>
          <cell r="H7">
            <v>1634.7</v>
          </cell>
          <cell r="I7">
            <v>2868</v>
          </cell>
          <cell r="J7">
            <v>1677</v>
          </cell>
          <cell r="K7">
            <v>1933.1</v>
          </cell>
          <cell r="L7">
            <v>1788.3</v>
          </cell>
          <cell r="M7">
            <v>2137.3000000000002</v>
          </cell>
          <cell r="N7">
            <v>2058.1999999999998</v>
          </cell>
          <cell r="O7">
            <v>2219.6</v>
          </cell>
          <cell r="P7">
            <v>2362.5</v>
          </cell>
          <cell r="Q7">
            <v>2574</v>
          </cell>
          <cell r="R7">
            <v>2809.6</v>
          </cell>
          <cell r="S7">
            <v>2984.3</v>
          </cell>
          <cell r="T7" t="str">
            <v>الانفاق الاستهلاكي النهائي الخاص</v>
          </cell>
        </row>
        <row r="8">
          <cell r="B8" t="str">
            <v>Increase in stocks(1)</v>
          </cell>
          <cell r="F8">
            <v>-1590.5</v>
          </cell>
          <cell r="G8">
            <v>-639.5</v>
          </cell>
          <cell r="H8">
            <v>92.3</v>
          </cell>
          <cell r="I8">
            <v>-168.7</v>
          </cell>
          <cell r="J8">
            <v>-78.8</v>
          </cell>
          <cell r="K8">
            <v>-69</v>
          </cell>
          <cell r="L8">
            <v>-65.7</v>
          </cell>
          <cell r="M8">
            <v>-73.099999999999994</v>
          </cell>
          <cell r="N8">
            <v>-70.3</v>
          </cell>
          <cell r="O8">
            <v>-79.900000000000006</v>
          </cell>
          <cell r="P8">
            <v>-86.1</v>
          </cell>
          <cell r="Q8">
            <v>-94.9</v>
          </cell>
          <cell r="R8">
            <v>-102.9</v>
          </cell>
          <cell r="S8">
            <v>-109.6</v>
          </cell>
          <cell r="T8" t="str">
            <v>التغير  فى المخزون (1)</v>
          </cell>
        </row>
        <row r="9">
          <cell r="B9" t="str">
            <v>Gross fixed capital formation</v>
          </cell>
          <cell r="F9">
            <v>4258.7</v>
          </cell>
          <cell r="G9">
            <v>3969</v>
          </cell>
          <cell r="H9">
            <v>566.9</v>
          </cell>
          <cell r="I9">
            <v>760.2</v>
          </cell>
          <cell r="J9">
            <v>580.1</v>
          </cell>
          <cell r="K9">
            <v>201.5</v>
          </cell>
          <cell r="L9">
            <v>140.4</v>
          </cell>
          <cell r="M9">
            <v>53.1</v>
          </cell>
          <cell r="N9">
            <v>37.799999999999997</v>
          </cell>
          <cell r="O9">
            <v>185.3</v>
          </cell>
          <cell r="P9">
            <v>225.5</v>
          </cell>
          <cell r="Q9">
            <v>304.89999999999998</v>
          </cell>
          <cell r="R9">
            <v>338.3</v>
          </cell>
          <cell r="S9">
            <v>377.1</v>
          </cell>
          <cell r="T9" t="str">
            <v>التكوين الرأسمالي الثابت الاجمالي</v>
          </cell>
        </row>
        <row r="10">
          <cell r="B10" t="str">
            <v xml:space="preserve">Exports of goods and services </v>
          </cell>
          <cell r="F10">
            <v>2870.6</v>
          </cell>
          <cell r="G10">
            <v>2439.9</v>
          </cell>
          <cell r="H10">
            <v>101.9</v>
          </cell>
          <cell r="I10">
            <v>47.2</v>
          </cell>
          <cell r="J10">
            <v>37.4</v>
          </cell>
          <cell r="K10">
            <v>38.5</v>
          </cell>
          <cell r="L10">
            <v>42.5</v>
          </cell>
          <cell r="M10">
            <v>143.1</v>
          </cell>
          <cell r="N10">
            <v>265.39999999999998</v>
          </cell>
          <cell r="O10">
            <v>334</v>
          </cell>
          <cell r="P10">
            <v>444.9</v>
          </cell>
          <cell r="Q10">
            <v>561.5</v>
          </cell>
          <cell r="R10">
            <v>649.1</v>
          </cell>
          <cell r="S10">
            <v>751.2</v>
          </cell>
          <cell r="T10" t="str">
            <v>الصادرات من السلع والخدمات</v>
          </cell>
        </row>
        <row r="11">
          <cell r="B11" t="str">
            <v>Less : imports of goods and services</v>
          </cell>
          <cell r="F11">
            <v>2976.7</v>
          </cell>
          <cell r="G11">
            <v>2370.6</v>
          </cell>
          <cell r="H11">
            <v>175</v>
          </cell>
          <cell r="I11">
            <v>107.1</v>
          </cell>
          <cell r="J11">
            <v>85.9</v>
          </cell>
          <cell r="K11">
            <v>57.6</v>
          </cell>
          <cell r="L11">
            <v>49.1</v>
          </cell>
          <cell r="M11">
            <v>173.1</v>
          </cell>
          <cell r="N11">
            <v>284</v>
          </cell>
          <cell r="O11">
            <v>353.7</v>
          </cell>
          <cell r="P11">
            <v>447.3</v>
          </cell>
          <cell r="Q11">
            <v>573.4</v>
          </cell>
          <cell r="R11">
            <v>674.3</v>
          </cell>
          <cell r="S11">
            <v>773.2</v>
          </cell>
          <cell r="T11" t="str">
            <v>ناقصا: الواردات من السلع والخدمات</v>
          </cell>
        </row>
        <row r="12">
          <cell r="B12" t="str">
            <v>Statistical discrepancy</v>
          </cell>
          <cell r="F12">
            <v>-0.19999999999527063</v>
          </cell>
          <cell r="G12">
            <v>0.10000000000218279</v>
          </cell>
          <cell r="H12">
            <v>-0.2999999999992724</v>
          </cell>
          <cell r="I12">
            <v>0</v>
          </cell>
          <cell r="J12">
            <v>0.1000000000003638</v>
          </cell>
          <cell r="K12">
            <v>9.9999999999909051E-2</v>
          </cell>
          <cell r="L12">
            <v>0</v>
          </cell>
          <cell r="M12">
            <v>0</v>
          </cell>
          <cell r="N12">
            <v>9.9999999999909051E-2</v>
          </cell>
          <cell r="O12">
            <v>-0.1000000000003638</v>
          </cell>
          <cell r="P12">
            <v>0</v>
          </cell>
          <cell r="Q12">
            <v>9.9999999999909051E-2</v>
          </cell>
          <cell r="R12">
            <v>0.20000000000027285</v>
          </cell>
          <cell r="S12">
            <v>0</v>
          </cell>
          <cell r="T12" t="str">
            <v>فروق إحصائية</v>
          </cell>
        </row>
        <row r="13">
          <cell r="B13" t="str">
            <v>Expenditure on GDP</v>
          </cell>
          <cell r="E13">
            <v>17973.2</v>
          </cell>
          <cell r="F13">
            <v>14026.500000000002</v>
          </cell>
          <cell r="G13">
            <v>13715.300000000001</v>
          </cell>
          <cell r="H13">
            <v>3509.5000000000009</v>
          </cell>
          <cell r="I13">
            <v>4028.4000000000005</v>
          </cell>
          <cell r="J13">
            <v>2721</v>
          </cell>
          <cell r="K13">
            <v>2585.5</v>
          </cell>
          <cell r="L13">
            <v>2352.4</v>
          </cell>
          <cell r="M13">
            <v>2648.2999999999997</v>
          </cell>
          <cell r="N13">
            <v>2546</v>
          </cell>
          <cell r="O13">
            <v>2927.7</v>
          </cell>
          <cell r="P13">
            <v>3176.6</v>
          </cell>
          <cell r="Q13">
            <v>3526</v>
          </cell>
          <cell r="R13">
            <v>3843.4</v>
          </cell>
          <cell r="S13">
            <v>4112.3000000000011</v>
          </cell>
          <cell r="T13" t="str">
            <v>الانفاق على الناتج المحلي الاجمالي</v>
          </cell>
        </row>
        <row r="14">
          <cell r="B14" t="str">
            <v>*  ESCWA estimates,  evaluated by weighted US$ exchange rate of the Base Year.</v>
          </cell>
          <cell r="T14" t="str">
            <v>*  تقديرات الإسكوا ،  احتسبت باستخدام سعر الصرف المرجح  للدولار الامريكي لسنة الاساس.</v>
          </cell>
        </row>
        <row r="15">
          <cell r="B15" t="str">
            <v>(1) Includes error and omission.</v>
          </cell>
          <cell r="T15" t="str">
            <v>(1) يتضمن السهو و الخطا.</v>
          </cell>
        </row>
        <row r="25">
          <cell r="B25" t="str">
            <v xml:space="preserve">الناتج المحلي الاجمالي على مستوى النشاط الاقتصادي بسعر المنتج - بالأسعار الثابتة لعام 1995   * </v>
          </cell>
        </row>
        <row r="26">
          <cell r="B26" t="str">
            <v xml:space="preserve">Gross domestic product by kind of economic activity in producer's values - at constant prices of 1995   *  </v>
          </cell>
        </row>
        <row r="27">
          <cell r="B27" t="str">
            <v>Iraq</v>
          </cell>
          <cell r="T27" t="str">
            <v>العراق</v>
          </cell>
        </row>
        <row r="28">
          <cell r="B28" t="str">
            <v>Mn. Dollars</v>
          </cell>
          <cell r="T28" t="str">
            <v>مليون دولار</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2259.6999999999998</v>
          </cell>
          <cell r="G31">
            <v>2881.4</v>
          </cell>
          <cell r="H31">
            <v>1127.0999999999999</v>
          </cell>
          <cell r="I31">
            <v>1472.4</v>
          </cell>
          <cell r="J31">
            <v>1001.8</v>
          </cell>
          <cell r="K31">
            <v>1280.8</v>
          </cell>
          <cell r="L31">
            <v>1521.9</v>
          </cell>
          <cell r="M31">
            <v>1231.5999999999999</v>
          </cell>
          <cell r="N31">
            <v>1038.4000000000001</v>
          </cell>
          <cell r="O31">
            <v>1105.5999999999999</v>
          </cell>
          <cell r="P31">
            <v>1130.8</v>
          </cell>
          <cell r="Q31">
            <v>1182.3</v>
          </cell>
          <cell r="R31">
            <v>1222.5999999999999</v>
          </cell>
          <cell r="S31">
            <v>1255.9000000000001</v>
          </cell>
          <cell r="T31" t="str">
            <v>الزراعة والصيد والغابات</v>
          </cell>
        </row>
        <row r="32">
          <cell r="B32" t="str">
            <v>Mining and quarrying (1)</v>
          </cell>
          <cell r="F32">
            <v>2456.5</v>
          </cell>
          <cell r="G32">
            <v>1578.7</v>
          </cell>
          <cell r="H32">
            <v>23.2</v>
          </cell>
          <cell r="I32">
            <v>15.6</v>
          </cell>
          <cell r="J32">
            <v>2</v>
          </cell>
          <cell r="K32">
            <v>-1.4</v>
          </cell>
          <cell r="L32">
            <v>-2.5</v>
          </cell>
          <cell r="M32">
            <v>2.6</v>
          </cell>
          <cell r="N32">
            <v>5.0999999999999996</v>
          </cell>
          <cell r="O32">
            <v>119.7</v>
          </cell>
          <cell r="P32">
            <v>176.5</v>
          </cell>
          <cell r="Q32">
            <v>246.3</v>
          </cell>
          <cell r="R32">
            <v>319.60000000000002</v>
          </cell>
          <cell r="S32">
            <v>404.4</v>
          </cell>
          <cell r="T32" t="str">
            <v>‏الصناعات الاستخراجية (‏التعدين) (1)‏</v>
          </cell>
        </row>
        <row r="33">
          <cell r="B33" t="str">
            <v>Manufacturing</v>
          </cell>
          <cell r="F33">
            <v>1633.1</v>
          </cell>
          <cell r="G33">
            <v>1106.2</v>
          </cell>
          <cell r="H33">
            <v>209</v>
          </cell>
          <cell r="I33">
            <v>388.4</v>
          </cell>
          <cell r="J33">
            <v>174.1</v>
          </cell>
          <cell r="K33">
            <v>96.9</v>
          </cell>
          <cell r="L33">
            <v>106.1</v>
          </cell>
          <cell r="M33">
            <v>68.2</v>
          </cell>
          <cell r="N33">
            <v>78.900000000000006</v>
          </cell>
          <cell r="O33">
            <v>0</v>
          </cell>
          <cell r="P33">
            <v>0</v>
          </cell>
          <cell r="Q33">
            <v>0</v>
          </cell>
          <cell r="R33">
            <v>0</v>
          </cell>
          <cell r="S33">
            <v>0</v>
          </cell>
          <cell r="T33" t="str">
            <v>الصناعات التحويلية</v>
          </cell>
        </row>
        <row r="34">
          <cell r="B34" t="str">
            <v>Electricity, gas and water</v>
          </cell>
          <cell r="F34">
            <v>180.8</v>
          </cell>
          <cell r="G34">
            <v>148.30000000000001</v>
          </cell>
          <cell r="H34">
            <v>29.4</v>
          </cell>
          <cell r="I34">
            <v>12.8</v>
          </cell>
          <cell r="J34">
            <v>10.1</v>
          </cell>
          <cell r="K34">
            <v>4.4000000000000004</v>
          </cell>
          <cell r="L34">
            <v>3.1</v>
          </cell>
          <cell r="M34">
            <v>9.1</v>
          </cell>
          <cell r="N34">
            <v>7.4</v>
          </cell>
          <cell r="O34">
            <v>15</v>
          </cell>
          <cell r="P34">
            <v>19.899999999999999</v>
          </cell>
          <cell r="Q34">
            <v>26.9</v>
          </cell>
          <cell r="R34">
            <v>33.200000000000003</v>
          </cell>
          <cell r="S34">
            <v>38.6</v>
          </cell>
          <cell r="T34" t="str">
            <v>الكهرباء والغاز والمياه</v>
          </cell>
        </row>
        <row r="35">
          <cell r="B35" t="str">
            <v>Construction</v>
          </cell>
          <cell r="F35">
            <v>940.1</v>
          </cell>
          <cell r="G35">
            <v>1039.4000000000001</v>
          </cell>
          <cell r="H35">
            <v>140.9</v>
          </cell>
          <cell r="I35">
            <v>158.9</v>
          </cell>
          <cell r="J35">
            <v>170.8</v>
          </cell>
          <cell r="K35">
            <v>40</v>
          </cell>
          <cell r="L35">
            <v>32.9</v>
          </cell>
          <cell r="M35">
            <v>13.8</v>
          </cell>
          <cell r="N35">
            <v>7.6</v>
          </cell>
          <cell r="O35">
            <v>15.7</v>
          </cell>
          <cell r="P35">
            <v>35.5</v>
          </cell>
          <cell r="Q35">
            <v>78</v>
          </cell>
          <cell r="R35">
            <v>122.1</v>
          </cell>
          <cell r="S35">
            <v>193</v>
          </cell>
          <cell r="T35" t="str">
            <v>التشييد</v>
          </cell>
        </row>
        <row r="36">
          <cell r="B36" t="str">
            <v>Wholesale and retail trade, restaurants and hotels</v>
          </cell>
          <cell r="F36">
            <v>1658.9</v>
          </cell>
          <cell r="G36">
            <v>2206.1999999999998</v>
          </cell>
          <cell r="H36">
            <v>633.29999999999995</v>
          </cell>
          <cell r="I36">
            <v>1068</v>
          </cell>
          <cell r="J36">
            <v>780.5</v>
          </cell>
          <cell r="K36">
            <v>816.2</v>
          </cell>
          <cell r="L36">
            <v>246.7</v>
          </cell>
          <cell r="M36">
            <v>703.1</v>
          </cell>
          <cell r="N36">
            <v>562.20000000000005</v>
          </cell>
          <cell r="O36">
            <v>583.4</v>
          </cell>
          <cell r="P36">
            <v>603.1</v>
          </cell>
          <cell r="Q36">
            <v>639</v>
          </cell>
          <cell r="R36">
            <v>662.6</v>
          </cell>
          <cell r="S36">
            <v>685</v>
          </cell>
          <cell r="T36" t="str">
            <v>تجارة الجملة والتجزئة والمطاعم والفنادق</v>
          </cell>
        </row>
        <row r="37">
          <cell r="B37" t="str">
            <v>Transport, storage and communication</v>
          </cell>
          <cell r="F37">
            <v>1066.5999999999999</v>
          </cell>
          <cell r="G37">
            <v>1269.7</v>
          </cell>
          <cell r="H37">
            <v>429.9</v>
          </cell>
          <cell r="I37">
            <v>414.5</v>
          </cell>
          <cell r="J37">
            <v>416.5</v>
          </cell>
          <cell r="K37">
            <v>447.8</v>
          </cell>
          <cell r="L37">
            <v>625.1</v>
          </cell>
          <cell r="M37">
            <v>572.5</v>
          </cell>
          <cell r="N37">
            <v>687.3</v>
          </cell>
          <cell r="O37">
            <v>709</v>
          </cell>
          <cell r="P37">
            <v>720.7</v>
          </cell>
          <cell r="Q37">
            <v>745.8</v>
          </cell>
          <cell r="R37">
            <v>774.6</v>
          </cell>
          <cell r="S37">
            <v>791.7</v>
          </cell>
          <cell r="T37" t="str">
            <v>النقل والأتصالات والتخزين</v>
          </cell>
        </row>
        <row r="38">
          <cell r="B38" t="str">
            <v xml:space="preserve">Financial institutions and insurance </v>
          </cell>
          <cell r="F38">
            <v>1131.5999999999999</v>
          </cell>
          <cell r="G38">
            <v>1047.9000000000001</v>
          </cell>
          <cell r="H38">
            <v>338.8</v>
          </cell>
          <cell r="I38">
            <v>204.3</v>
          </cell>
          <cell r="J38">
            <v>109.3</v>
          </cell>
          <cell r="K38">
            <v>52</v>
          </cell>
          <cell r="L38">
            <v>46.5</v>
          </cell>
          <cell r="M38">
            <v>77.8</v>
          </cell>
          <cell r="N38">
            <v>70.599999999999994</v>
          </cell>
          <cell r="O38">
            <v>109.7</v>
          </cell>
          <cell r="P38">
            <v>135.19999999999999</v>
          </cell>
          <cell r="Q38">
            <v>171</v>
          </cell>
          <cell r="R38">
            <v>203.5</v>
          </cell>
          <cell r="S38">
            <v>206.8</v>
          </cell>
          <cell r="T38" t="str">
            <v xml:space="preserve">المؤسسات المالية والتأمين </v>
          </cell>
        </row>
        <row r="39">
          <cell r="B39" t="str">
            <v>Real estate and business services</v>
          </cell>
          <cell r="F39">
            <v>513.5</v>
          </cell>
          <cell r="G39">
            <v>627.70000000000005</v>
          </cell>
          <cell r="H39">
            <v>182.8</v>
          </cell>
          <cell r="I39">
            <v>123.5</v>
          </cell>
          <cell r="J39">
            <v>231.8</v>
          </cell>
          <cell r="K39">
            <v>77</v>
          </cell>
          <cell r="L39">
            <v>48.9</v>
          </cell>
          <cell r="M39">
            <v>81.400000000000006</v>
          </cell>
          <cell r="N39">
            <v>117.6</v>
          </cell>
          <cell r="O39">
            <v>140.9</v>
          </cell>
          <cell r="P39">
            <v>157.1</v>
          </cell>
          <cell r="Q39">
            <v>178.7</v>
          </cell>
          <cell r="R39">
            <v>198.8</v>
          </cell>
          <cell r="S39">
            <v>209.5</v>
          </cell>
          <cell r="T39" t="str">
            <v>الخدمات العقارية وخدمات الاعمال</v>
          </cell>
        </row>
        <row r="40">
          <cell r="B40" t="str">
            <v xml:space="preserve">Community social and personal services </v>
          </cell>
          <cell r="F40">
            <v>0</v>
          </cell>
          <cell r="G40">
            <v>0</v>
          </cell>
          <cell r="H40">
            <v>0</v>
          </cell>
          <cell r="I40">
            <v>0</v>
          </cell>
          <cell r="J40">
            <v>281.2</v>
          </cell>
          <cell r="K40">
            <v>187.7</v>
          </cell>
          <cell r="L40">
            <v>141.69999999999999</v>
          </cell>
          <cell r="M40">
            <v>157.19999999999999</v>
          </cell>
          <cell r="N40">
            <v>115.4</v>
          </cell>
          <cell r="O40">
            <v>149.69999999999999</v>
          </cell>
          <cell r="P40">
            <v>171.4</v>
          </cell>
          <cell r="Q40">
            <v>202.6</v>
          </cell>
          <cell r="R40">
            <v>230.6</v>
          </cell>
          <cell r="S40">
            <v>242.4</v>
          </cell>
          <cell r="T40" t="str">
            <v>خدمات المجتمع: اجتماعية وشخصية  </v>
          </cell>
        </row>
        <row r="41">
          <cell r="B41" t="str">
            <v>Less: imputed bank service charges</v>
          </cell>
          <cell r="F41">
            <v>1067.9000000000001</v>
          </cell>
          <cell r="G41">
            <v>926.1</v>
          </cell>
          <cell r="H41">
            <v>306.2</v>
          </cell>
          <cell r="I41">
            <v>196.8</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10772.900000000001</v>
          </cell>
          <cell r="G42">
            <v>10979.400000000001</v>
          </cell>
          <cell r="H42">
            <v>2808.2000000000007</v>
          </cell>
          <cell r="I42">
            <v>3661.6</v>
          </cell>
          <cell r="J42">
            <v>3178.1</v>
          </cell>
          <cell r="K42">
            <v>3001.4</v>
          </cell>
          <cell r="L42">
            <v>2770.4</v>
          </cell>
          <cell r="M42">
            <v>2917.2999999999997</v>
          </cell>
          <cell r="N42">
            <v>2690.5</v>
          </cell>
          <cell r="O42">
            <v>2948.7</v>
          </cell>
          <cell r="P42">
            <v>3150.2</v>
          </cell>
          <cell r="Q42">
            <v>3470.6</v>
          </cell>
          <cell r="R42">
            <v>3767.6</v>
          </cell>
          <cell r="S42">
            <v>4027.3000000000006</v>
          </cell>
          <cell r="T42" t="str">
            <v>اجمالي الصناعات</v>
          </cell>
        </row>
        <row r="43">
          <cell r="B43" t="str">
            <v>b- Producers of government services</v>
          </cell>
          <cell r="F43">
            <v>2828</v>
          </cell>
          <cell r="G43">
            <v>2478</v>
          </cell>
          <cell r="H43">
            <v>927.9</v>
          </cell>
          <cell r="I43">
            <v>506.5</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e- Import duties (2)</v>
          </cell>
          <cell r="F46">
            <v>425.6</v>
          </cell>
          <cell r="G46">
            <v>257.89999999999998</v>
          </cell>
          <cell r="H46">
            <v>-226.6</v>
          </cell>
          <cell r="I46">
            <v>-139.69999999999999</v>
          </cell>
          <cell r="J46">
            <v>-457.1</v>
          </cell>
          <cell r="K46">
            <v>-415.9</v>
          </cell>
          <cell r="L46">
            <v>-418</v>
          </cell>
          <cell r="M46">
            <v>-269</v>
          </cell>
          <cell r="N46">
            <v>-144.5</v>
          </cell>
          <cell r="O46">
            <v>-21</v>
          </cell>
          <cell r="P46">
            <v>26.4</v>
          </cell>
          <cell r="Q46">
            <v>55.4</v>
          </cell>
          <cell r="R46">
            <v>75.8</v>
          </cell>
          <cell r="S46">
            <v>85</v>
          </cell>
          <cell r="T46" t="str">
            <v>ه- رسوم الواردات (2)</v>
          </cell>
        </row>
        <row r="47">
          <cell r="B47" t="str">
            <v>GDP in purchaser's values</v>
          </cell>
          <cell r="E47">
            <v>17973.2</v>
          </cell>
          <cell r="F47">
            <v>14026.500000000002</v>
          </cell>
          <cell r="G47">
            <v>13715.300000000001</v>
          </cell>
          <cell r="H47">
            <v>3509.5000000000009</v>
          </cell>
          <cell r="I47">
            <v>4028.4000000000005</v>
          </cell>
          <cell r="J47">
            <v>2721</v>
          </cell>
          <cell r="K47">
            <v>2585.5</v>
          </cell>
          <cell r="L47">
            <v>2352.4</v>
          </cell>
          <cell r="M47">
            <v>2648.2999999999997</v>
          </cell>
          <cell r="N47">
            <v>2546</v>
          </cell>
          <cell r="O47">
            <v>2927.7</v>
          </cell>
          <cell r="P47">
            <v>3176.6</v>
          </cell>
          <cell r="Q47">
            <v>3526</v>
          </cell>
          <cell r="R47">
            <v>3843.4</v>
          </cell>
          <cell r="S47">
            <v>4112.3000000000011</v>
          </cell>
          <cell r="T47" t="str">
            <v>الناتج المحلي الاجمالي بقيمة المشتري</v>
          </cell>
        </row>
        <row r="48">
          <cell r="B48" t="str">
            <v>*  ESCWA estimates,  evaluated by weighted US$ exchange rate of the Base Year.</v>
          </cell>
          <cell r="T48" t="str">
            <v>*  تقديرات الإسكوا ،  احتسبت باستخدام سعر الصرف المرجح  للدولار الامريكي لسنة الاساس.</v>
          </cell>
        </row>
        <row r="49">
          <cell r="B49" t="str">
            <v>(1) Includes manufacturing for 1998-2002.</v>
          </cell>
          <cell r="T49" t="str">
            <v>(1) يتضمن الصناعات التحويلية للأعوام1998-2002.</v>
          </cell>
        </row>
        <row r="50">
          <cell r="B50" t="str">
            <v>(2) Includes all other items.</v>
          </cell>
          <cell r="T50" t="str">
            <v>(2) يتضمن البنود الأخرى.</v>
          </cell>
        </row>
      </sheetData>
      <sheetData sheetId="3" refreshError="1">
        <row r="1">
          <cell r="B1" t="str">
            <v>Implicit deflators  1995</v>
          </cell>
        </row>
        <row r="2">
          <cell r="B2" t="str">
            <v>الإنفاق على الناتج المحلي الإجمالي  - بالأسعار الثابتة  لعام  1995   *   1</v>
          </cell>
        </row>
        <row r="3">
          <cell r="B3" t="str">
            <v>Expenditure on gross domestic product - at constant prices of  1995   *   1</v>
          </cell>
        </row>
        <row r="4">
          <cell r="B4" t="str">
            <v>Iraq</v>
          </cell>
          <cell r="T4" t="str">
            <v>العراق</v>
          </cell>
        </row>
        <row r="5">
          <cell r="C5">
            <v>1985</v>
          </cell>
          <cell r="D5">
            <v>1986</v>
          </cell>
          <cell r="E5">
            <v>1987</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Government final consumption expenditure</v>
          </cell>
          <cell r="F6">
            <v>0.1733882184238261</v>
          </cell>
          <cell r="G6">
            <v>0.20185773532185003</v>
          </cell>
          <cell r="H6">
            <v>0.66128213325309815</v>
          </cell>
          <cell r="I6">
            <v>1.7150192356619149</v>
          </cell>
          <cell r="J6">
            <v>5.6</v>
          </cell>
          <cell r="K6">
            <v>29.700013268773628</v>
          </cell>
          <cell r="L6">
            <v>100</v>
          </cell>
          <cell r="M6">
            <v>108.99999351865655</v>
          </cell>
          <cell r="N6">
            <v>141.99992801644825</v>
          </cell>
          <cell r="O6">
            <v>150.44362713125017</v>
          </cell>
          <cell r="P6">
            <v>167.79467170203054</v>
          </cell>
          <cell r="Q6">
            <v>167.79744401446322</v>
          </cell>
          <cell r="R6">
            <v>169.40087838593641</v>
          </cell>
          <cell r="S6">
            <v>174.91753254065694</v>
          </cell>
          <cell r="T6" t="str">
            <v>الانفاق الاستهلاكي النهائي للحكومة</v>
          </cell>
        </row>
        <row r="7">
          <cell r="B7" t="str">
            <v>Private final consumption expenditure</v>
          </cell>
          <cell r="F7">
            <v>0.18705897425354479</v>
          </cell>
          <cell r="G7">
            <v>0.21503449675510183</v>
          </cell>
          <cell r="H7">
            <v>0.71255424042059023</v>
          </cell>
          <cell r="I7">
            <v>1.729709582390778</v>
          </cell>
          <cell r="J7">
            <v>5.536488719973347</v>
          </cell>
          <cell r="K7">
            <v>28.656756280614687</v>
          </cell>
          <cell r="L7">
            <v>100</v>
          </cell>
          <cell r="M7">
            <v>108.88508074691248</v>
          </cell>
          <cell r="N7">
            <v>141.85583911303002</v>
          </cell>
          <cell r="O7">
            <v>150.26354774082824</v>
          </cell>
          <cell r="P7">
            <v>167.62485924398308</v>
          </cell>
          <cell r="Q7">
            <v>167.6366697711035</v>
          </cell>
          <cell r="R7">
            <v>169.14225914349285</v>
          </cell>
          <cell r="S7">
            <v>174.70796024588034</v>
          </cell>
          <cell r="T7" t="str">
            <v>الانفاق الاستهلاكي النهائي الخاص</v>
          </cell>
        </row>
        <row r="8">
          <cell r="B8" t="str">
            <v>Increase in stocks</v>
          </cell>
          <cell r="F8">
            <v>0.17659443630370128</v>
          </cell>
          <cell r="G8">
            <v>0.18516167058658534</v>
          </cell>
          <cell r="H8">
            <v>0.68260281704931802</v>
          </cell>
          <cell r="I8">
            <v>1.7095306874770948</v>
          </cell>
          <cell r="J8">
            <v>5.4000400116957268</v>
          </cell>
          <cell r="K8">
            <v>28.800070274068869</v>
          </cell>
          <cell r="L8">
            <v>100</v>
          </cell>
          <cell r="M8">
            <v>108.99986735641332</v>
          </cell>
          <cell r="N8">
            <v>141.89904633797229</v>
          </cell>
          <cell r="O8">
            <v>150.32518229916772</v>
          </cell>
          <cell r="P8">
            <v>167.6229335209286</v>
          </cell>
          <cell r="Q8">
            <v>167.62576146507797</v>
          </cell>
          <cell r="R8">
            <v>169.22442632992508</v>
          </cell>
          <cell r="S8">
            <v>174.72495881292775</v>
          </cell>
          <cell r="T8" t="str">
            <v>التغير  فى المخزون</v>
          </cell>
        </row>
        <row r="9">
          <cell r="B9" t="str">
            <v>Gross fixed capital formation</v>
          </cell>
          <cell r="F9">
            <v>0.17944867947059295</v>
          </cell>
          <cell r="G9">
            <v>0.18993363926288648</v>
          </cell>
          <cell r="H9">
            <v>0.70316692357522648</v>
          </cell>
          <cell r="I9">
            <v>1.7188578570551767</v>
          </cell>
          <cell r="J9">
            <v>5.5091048879751963</v>
          </cell>
          <cell r="K9">
            <v>28.899943457286192</v>
          </cell>
          <cell r="L9">
            <v>100</v>
          </cell>
          <cell r="M9">
            <v>108.90946830592368</v>
          </cell>
          <cell r="N9">
            <v>141.84859381019649</v>
          </cell>
          <cell r="O9">
            <v>150.19981555487243</v>
          </cell>
          <cell r="P9">
            <v>167.49983874088886</v>
          </cell>
          <cell r="Q9">
            <v>167.50008945148349</v>
          </cell>
          <cell r="R9">
            <v>169.09999462683359</v>
          </cell>
          <cell r="S9">
            <v>174.59996079149755</v>
          </cell>
          <cell r="T9" t="str">
            <v>التكوين الرأسمالي الثابت الاجمالي</v>
          </cell>
        </row>
        <row r="10">
          <cell r="B10" t="str">
            <v xml:space="preserve">Exports of goods and services </v>
          </cell>
          <cell r="F10">
            <v>0.18925678733795845</v>
          </cell>
          <cell r="G10">
            <v>0.21384004565894774</v>
          </cell>
          <cell r="H10">
            <v>0.6519928613920285</v>
          </cell>
          <cell r="I10">
            <v>1.7197566672655868</v>
          </cell>
          <cell r="J10">
            <v>5.4000583790095025</v>
          </cell>
          <cell r="K10">
            <v>28.849963835340734</v>
          </cell>
          <cell r="L10">
            <v>100</v>
          </cell>
          <cell r="M10">
            <v>108.69973837283142</v>
          </cell>
          <cell r="N10">
            <v>138.89548476656682</v>
          </cell>
          <cell r="O10">
            <v>146.74158363389623</v>
          </cell>
          <cell r="P10">
            <v>162.61178925461118</v>
          </cell>
          <cell r="Q10">
            <v>162.63090643804986</v>
          </cell>
          <cell r="R10">
            <v>164.09003582837479</v>
          </cell>
          <cell r="S10">
            <v>169.13846148882038</v>
          </cell>
          <cell r="T10" t="str">
            <v>الصادرات من السلع والخدمات</v>
          </cell>
        </row>
        <row r="11">
          <cell r="B11" t="str">
            <v>Less : imports of goods and services</v>
          </cell>
          <cell r="F11">
            <v>0.19003045503403798</v>
          </cell>
          <cell r="G11">
            <v>0.21237435965602922</v>
          </cell>
          <cell r="H11">
            <v>0.73529411764705888</v>
          </cell>
          <cell r="I11">
            <v>1.7441005036500481</v>
          </cell>
          <cell r="J11">
            <v>5.5999887153879788</v>
          </cell>
          <cell r="K11">
            <v>29.000063167203589</v>
          </cell>
          <cell r="L11">
            <v>100</v>
          </cell>
          <cell r="M11">
            <v>109.10013863410398</v>
          </cell>
          <cell r="N11">
            <v>139.46092656447374</v>
          </cell>
          <cell r="O11">
            <v>147.47828470592268</v>
          </cell>
          <cell r="P11">
            <v>163.44673622381109</v>
          </cell>
          <cell r="Q11">
            <v>163.47850532875074</v>
          </cell>
          <cell r="R11">
            <v>164.94094219308272</v>
          </cell>
          <cell r="S11">
            <v>170.02261893752126</v>
          </cell>
          <cell r="T11" t="str">
            <v>ناقصا: الواردات من السلع والخدمات</v>
          </cell>
        </row>
        <row r="12">
          <cell r="B12" t="str">
            <v>Statistical discrepancy</v>
          </cell>
          <cell r="F12" t="str">
            <v xml:space="preserve">     N/A </v>
          </cell>
          <cell r="G12" t="str">
            <v xml:space="preserve">     N/A </v>
          </cell>
          <cell r="H12" t="str">
            <v xml:space="preserve">     N/A </v>
          </cell>
          <cell r="I12" t="str">
            <v xml:space="preserve">     N/A </v>
          </cell>
          <cell r="J12" t="str">
            <v xml:space="preserve">     N/A </v>
          </cell>
          <cell r="K12" t="str">
            <v xml:space="preserve">     N/A </v>
          </cell>
          <cell r="L12" t="str">
            <v xml:space="preserve">     N/A </v>
          </cell>
          <cell r="M12" t="str">
            <v xml:space="preserve">     N/A </v>
          </cell>
          <cell r="N12" t="str">
            <v xml:space="preserve">     N/A </v>
          </cell>
          <cell r="O12" t="str">
            <v xml:space="preserve">     N/A </v>
          </cell>
          <cell r="P12" t="str">
            <v xml:space="preserve">     N/A </v>
          </cell>
          <cell r="Q12" t="str">
            <v xml:space="preserve">     N/A </v>
          </cell>
          <cell r="R12" t="str">
            <v xml:space="preserve">     N/A </v>
          </cell>
          <cell r="S12" t="str">
            <v xml:space="preserve">     N/A </v>
          </cell>
          <cell r="T12" t="str">
            <v>فروق إحصائية</v>
          </cell>
        </row>
        <row r="13">
          <cell r="B13" t="str">
            <v>Expenditure on GDP</v>
          </cell>
          <cell r="F13">
            <v>0.18167338121200283</v>
          </cell>
          <cell r="G13">
            <v>0.20586790238660785</v>
          </cell>
          <cell r="H13" t="e">
            <v>#NAME?</v>
          </cell>
          <cell r="I13">
            <v>1.7257142891525885</v>
          </cell>
          <cell r="J13">
            <v>5.5445190866079725</v>
          </cell>
          <cell r="K13">
            <v>28.884570095700958</v>
          </cell>
          <cell r="L13">
            <v>100</v>
          </cell>
          <cell r="M13">
            <v>108.88266913910873</v>
          </cell>
          <cell r="N13">
            <v>141.84356815835039</v>
          </cell>
          <cell r="O13">
            <v>150.23080830305497</v>
          </cell>
          <cell r="P13">
            <v>167.53848096754982</v>
          </cell>
          <cell r="Q13">
            <v>167.53853276948189</v>
          </cell>
          <cell r="R13">
            <v>169.07557979661394</v>
          </cell>
          <cell r="S13">
            <v>174.60609650790283</v>
          </cell>
          <cell r="T13" t="str">
            <v>الانفاق على الناتج المحلي الاجمالي</v>
          </cell>
        </row>
        <row r="25">
          <cell r="B25" t="str">
            <v>Implicit deflators  1995</v>
          </cell>
        </row>
        <row r="26">
          <cell r="B26" t="str">
            <v>الناتج المحلي الاجمالي على مستوى النشاط الاقتصادي بسعر المنتج - بالأسعار الثابتة لعام 1995   *   1</v>
          </cell>
        </row>
        <row r="27">
          <cell r="B27" t="str">
            <v>Gross domestic product by kind of economic activity in producer's values - at constant prices of 1995   *   1</v>
          </cell>
        </row>
        <row r="29">
          <cell r="C29">
            <v>1985</v>
          </cell>
          <cell r="D29">
            <v>1986</v>
          </cell>
          <cell r="E29">
            <v>1987</v>
          </cell>
          <cell r="F29">
            <v>1989</v>
          </cell>
          <cell r="G29">
            <v>1990</v>
          </cell>
          <cell r="H29">
            <v>1991</v>
          </cell>
          <cell r="I29">
            <v>1992</v>
          </cell>
          <cell r="J29">
            <v>1993</v>
          </cell>
          <cell r="K29">
            <v>1994</v>
          </cell>
          <cell r="L29">
            <v>1995</v>
          </cell>
          <cell r="M29">
            <v>1996</v>
          </cell>
          <cell r="N29">
            <v>1997</v>
          </cell>
          <cell r="O29">
            <v>1998</v>
          </cell>
          <cell r="P29">
            <v>1999</v>
          </cell>
          <cell r="Q29">
            <v>2000</v>
          </cell>
          <cell r="R29">
            <v>2001</v>
          </cell>
          <cell r="S29">
            <v>2002</v>
          </cell>
        </row>
        <row r="30">
          <cell r="B30" t="str">
            <v>a- Industries</v>
          </cell>
          <cell r="T30" t="str">
            <v>أ- الصناعات</v>
          </cell>
        </row>
        <row r="31">
          <cell r="B31" t="str">
            <v>Agriculture, hunting, forestry and fishing</v>
          </cell>
          <cell r="F31">
            <v>0.17946231564901094</v>
          </cell>
          <cell r="G31">
            <v>0.1940331341125224</v>
          </cell>
          <cell r="H31">
            <v>0.65021994789208093</v>
          </cell>
          <cell r="I31">
            <v>1.7157024140337938</v>
          </cell>
          <cell r="J31">
            <v>5.5002794722209449</v>
          </cell>
          <cell r="K31">
            <v>28.766384429918357</v>
          </cell>
          <cell r="L31">
            <v>100</v>
          </cell>
          <cell r="M31">
            <v>108.44740006573393</v>
          </cell>
          <cell r="N31">
            <v>142.27432946614067</v>
          </cell>
          <cell r="O31">
            <v>149.82828492097161</v>
          </cell>
          <cell r="P31">
            <v>166.61546904240794</v>
          </cell>
          <cell r="Q31">
            <v>165.98052702904954</v>
          </cell>
          <cell r="R31">
            <v>166.69171367110442</v>
          </cell>
          <cell r="S31">
            <v>171.28309650920855</v>
          </cell>
          <cell r="T31" t="str">
            <v>الزراعة والصيد والغابات</v>
          </cell>
        </row>
        <row r="32">
          <cell r="B32" t="str">
            <v>Mining and quarrying</v>
          </cell>
          <cell r="F32">
            <v>0.1921587317563174</v>
          </cell>
          <cell r="G32">
            <v>0.25571815268776593</v>
          </cell>
          <cell r="H32">
            <v>0.77701293283270756</v>
          </cell>
          <cell r="I32">
            <v>1.7880743216978932</v>
          </cell>
          <cell r="J32">
            <v>5.6029232643118148</v>
          </cell>
          <cell r="K32">
            <v>28.859649122807017</v>
          </cell>
          <cell r="L32">
            <v>100</v>
          </cell>
          <cell r="M32">
            <v>108.91181988742964</v>
          </cell>
          <cell r="N32">
            <v>148.89846743295018</v>
          </cell>
          <cell r="O32">
            <v>158.63835646952805</v>
          </cell>
          <cell r="P32">
            <v>179.70835392980723</v>
          </cell>
          <cell r="Q32">
            <v>179.63933635526945</v>
          </cell>
          <cell r="R32">
            <v>181.61940372086673</v>
          </cell>
          <cell r="S32">
            <v>188.30716212166618</v>
          </cell>
          <cell r="T32" t="str">
            <v>‏الصناعات الاستخراجية (‏التعدين)‏</v>
          </cell>
        </row>
        <row r="33">
          <cell r="B33" t="str">
            <v>Manufacturing</v>
          </cell>
          <cell r="F33">
            <v>0.19994152107541852</v>
          </cell>
          <cell r="G33">
            <v>0.22558005517344137</v>
          </cell>
          <cell r="H33">
            <v>0.73860638772777076</v>
          </cell>
          <cell r="I33">
            <v>1.7538713120330551</v>
          </cell>
          <cell r="J33">
            <v>5.5767075708747189</v>
          </cell>
          <cell r="K33">
            <v>28.899231789405199</v>
          </cell>
          <cell r="L33">
            <v>100</v>
          </cell>
          <cell r="M33">
            <v>108.88063811266454</v>
          </cell>
          <cell r="N33">
            <v>141.89994776142333</v>
          </cell>
          <cell r="O33">
            <v>0</v>
          </cell>
          <cell r="P33">
            <v>0</v>
          </cell>
          <cell r="Q33">
            <v>0</v>
          </cell>
          <cell r="R33">
            <v>0</v>
          </cell>
          <cell r="S33">
            <v>0</v>
          </cell>
          <cell r="T33" t="str">
            <v>الصناعات التحويلية</v>
          </cell>
        </row>
        <row r="34">
          <cell r="B34" t="str">
            <v>Electricity, gas and water</v>
          </cell>
          <cell r="F34">
            <v>0.18029853147181243</v>
          </cell>
          <cell r="G34">
            <v>0.20268724051129491</v>
          </cell>
          <cell r="H34">
            <v>0.66677642410273297</v>
          </cell>
          <cell r="I34">
            <v>1.7161278088555987</v>
          </cell>
          <cell r="J34">
            <v>5.5215460328892094</v>
          </cell>
          <cell r="K34">
            <v>28.883965660481859</v>
          </cell>
          <cell r="L34">
            <v>100</v>
          </cell>
          <cell r="M34">
            <v>108.80746169220519</v>
          </cell>
          <cell r="N34">
            <v>141.78981937602626</v>
          </cell>
          <cell r="O34">
            <v>150.19420618223015</v>
          </cell>
          <cell r="P34">
            <v>167.54817922062131</v>
          </cell>
          <cell r="Q34">
            <v>167.54259442891913</v>
          </cell>
          <cell r="R34">
            <v>169.15328467153284</v>
          </cell>
          <cell r="S34">
            <v>174.66763051199044</v>
          </cell>
          <cell r="T34" t="str">
            <v>الكهرباء والغاز والمياه</v>
          </cell>
        </row>
        <row r="35">
          <cell r="B35" t="str">
            <v>Construction</v>
          </cell>
          <cell r="F35">
            <v>0.18278273761562511</v>
          </cell>
          <cell r="G35">
            <v>0.19740286391561931</v>
          </cell>
          <cell r="H35">
            <v>0.69821233565784158</v>
          </cell>
          <cell r="I35">
            <v>1.7228230197831027</v>
          </cell>
          <cell r="J35">
            <v>5.5491706749528227</v>
          </cell>
          <cell r="K35">
            <v>28.879675584069727</v>
          </cell>
          <cell r="L35">
            <v>100</v>
          </cell>
          <cell r="M35">
            <v>108.90356671070013</v>
          </cell>
          <cell r="N35">
            <v>141.85379837553751</v>
          </cell>
          <cell r="O35">
            <v>150.3203890990504</v>
          </cell>
          <cell r="P35">
            <v>167.67097082735532</v>
          </cell>
          <cell r="Q35">
            <v>167.67127543886903</v>
          </cell>
          <cell r="R35">
            <v>169.27628313312817</v>
          </cell>
          <cell r="S35">
            <v>174.79275522508038</v>
          </cell>
          <cell r="T35" t="str">
            <v>التشييد</v>
          </cell>
        </row>
        <row r="36">
          <cell r="B36" t="str">
            <v>Wholesale and retail trade, restaurants and hotels</v>
          </cell>
          <cell r="F36">
            <v>0.17361457374677916</v>
          </cell>
          <cell r="G36">
            <v>0.18979751818457988</v>
          </cell>
          <cell r="H36">
            <v>0.69051970794537854</v>
          </cell>
          <cell r="I36">
            <v>1.7237153271087426</v>
          </cell>
          <cell r="J36">
            <v>5.5583418604615051</v>
          </cell>
          <cell r="K36">
            <v>29.091773021211512</v>
          </cell>
          <cell r="L36">
            <v>100</v>
          </cell>
          <cell r="M36">
            <v>109.65355921451818</v>
          </cell>
          <cell r="N36">
            <v>140.95974130962006</v>
          </cell>
          <cell r="O36">
            <v>149.2961842717543</v>
          </cell>
          <cell r="P36">
            <v>165.73093092610307</v>
          </cell>
          <cell r="Q36">
            <v>165.77558362936003</v>
          </cell>
          <cell r="R36">
            <v>167.2753679920539</v>
          </cell>
          <cell r="S36">
            <v>172.50751919606526</v>
          </cell>
          <cell r="T36" t="str">
            <v>تجارة الجملة والتجزئة والمطاعم والفنادق</v>
          </cell>
        </row>
        <row r="37">
          <cell r="B37" t="str">
            <v>Transport, storage and communication</v>
          </cell>
          <cell r="F37">
            <v>0.17422556944592793</v>
          </cell>
          <cell r="G37">
            <v>0.20083828985814364</v>
          </cell>
          <cell r="H37">
            <v>0.74596359269147383</v>
          </cell>
          <cell r="I37">
            <v>1.7386906171518453</v>
          </cell>
          <cell r="J37">
            <v>5.5766863488608287</v>
          </cell>
          <cell r="K37">
            <v>28.889604624978347</v>
          </cell>
          <cell r="L37">
            <v>100</v>
          </cell>
          <cell r="M37">
            <v>108.87996477397338</v>
          </cell>
          <cell r="N37">
            <v>141.8399305886212</v>
          </cell>
          <cell r="O37">
            <v>150.19992717488114</v>
          </cell>
          <cell r="P37">
            <v>167.50005044696007</v>
          </cell>
          <cell r="Q37">
            <v>167.50001624991063</v>
          </cell>
          <cell r="R37">
            <v>169.09992380588807</v>
          </cell>
          <cell r="S37">
            <v>174.59997458941237</v>
          </cell>
          <cell r="T37" t="str">
            <v>النقل والأتصالات والتخزين</v>
          </cell>
        </row>
        <row r="38">
          <cell r="B38" t="str">
            <v>Financial institutions and insurance</v>
          </cell>
          <cell r="F38">
            <v>0.17157361493397308</v>
          </cell>
          <cell r="G38">
            <v>0.20229218208378297</v>
          </cell>
          <cell r="H38">
            <v>0.72945957742145517</v>
          </cell>
          <cell r="I38">
            <v>1.7349989323083495</v>
          </cell>
          <cell r="J38">
            <v>5.5675064312960174</v>
          </cell>
          <cell r="K38">
            <v>28.889458716024055</v>
          </cell>
          <cell r="L38">
            <v>100</v>
          </cell>
          <cell r="M38">
            <v>108.87916673153872</v>
          </cell>
          <cell r="N38">
            <v>141.84118374073057</v>
          </cell>
          <cell r="O38">
            <v>150.19947175899833</v>
          </cell>
          <cell r="P38">
            <v>167.50038099848496</v>
          </cell>
          <cell r="Q38">
            <v>167.49966325669766</v>
          </cell>
          <cell r="R38">
            <v>169.09986538484449</v>
          </cell>
          <cell r="S38">
            <v>174.60026258410898</v>
          </cell>
          <cell r="T38" t="str">
            <v>المؤسسات المالية والتأمين</v>
          </cell>
        </row>
        <row r="39">
          <cell r="B39" t="str">
            <v>Real estate and business services</v>
          </cell>
          <cell r="F39">
            <v>0.1847594680966565</v>
          </cell>
          <cell r="G39">
            <v>0.19927357829308279</v>
          </cell>
          <cell r="H39">
            <v>0.73657133007146924</v>
          </cell>
          <cell r="I39">
            <v>1.7351194857451298</v>
          </cell>
          <cell r="J39">
            <v>5.5000104582819134</v>
          </cell>
          <cell r="K39">
            <v>28.699798564774014</v>
          </cell>
          <cell r="L39">
            <v>100</v>
          </cell>
          <cell r="M39">
            <v>108.90070288301168</v>
          </cell>
          <cell r="N39">
            <v>141.90009794319295</v>
          </cell>
          <cell r="O39">
            <v>150.31901903795551</v>
          </cell>
          <cell r="P39">
            <v>167.67211444974305</v>
          </cell>
          <cell r="Q39">
            <v>167.67087611735823</v>
          </cell>
          <cell r="R39">
            <v>169.27653556362927</v>
          </cell>
          <cell r="S39">
            <v>174.79334301299812</v>
          </cell>
          <cell r="T39" t="str">
            <v>الخدمات العقارية وخدمات الاعمال</v>
          </cell>
        </row>
        <row r="40">
          <cell r="B40" t="str">
            <v>Community social and personal services (2)</v>
          </cell>
          <cell r="F40">
            <v>0</v>
          </cell>
          <cell r="G40">
            <v>0</v>
          </cell>
          <cell r="H40">
            <v>0</v>
          </cell>
          <cell r="I40">
            <v>0</v>
          </cell>
          <cell r="J40">
            <v>5.5491613537315558</v>
          </cell>
          <cell r="K40">
            <v>28.879950415144041</v>
          </cell>
          <cell r="L40">
            <v>100</v>
          </cell>
          <cell r="M40">
            <v>108.87962134994295</v>
          </cell>
          <cell r="N40">
            <v>141.83974702427852</v>
          </cell>
          <cell r="O40">
            <v>150.20000971707128</v>
          </cell>
          <cell r="P40">
            <v>167.49985854127766</v>
          </cell>
          <cell r="Q40">
            <v>167.49971580200673</v>
          </cell>
          <cell r="R40">
            <v>169.09987436195323</v>
          </cell>
          <cell r="S40">
            <v>174.60011100388513</v>
          </cell>
          <cell r="T40" t="str">
            <v>خدمات المجتمع: اجتماعية وشخصية  (2)</v>
          </cell>
        </row>
        <row r="41">
          <cell r="B41" t="str">
            <v>Less: imputed bank service charges</v>
          </cell>
          <cell r="F41">
            <v>0.16031340896942514</v>
          </cell>
          <cell r="G41">
            <v>0.20297779284225184</v>
          </cell>
          <cell r="H41">
            <v>0.74095477088586048</v>
          </cell>
          <cell r="I41">
            <v>1.7390554662626934</v>
          </cell>
          <cell r="J41">
            <v>0</v>
          </cell>
          <cell r="K41">
            <v>0</v>
          </cell>
          <cell r="L41">
            <v>0</v>
          </cell>
          <cell r="M41">
            <v>0</v>
          </cell>
          <cell r="N41">
            <v>0</v>
          </cell>
          <cell r="O41">
            <v>0</v>
          </cell>
          <cell r="P41">
            <v>0</v>
          </cell>
          <cell r="Q41">
            <v>0</v>
          </cell>
          <cell r="R41">
            <v>0</v>
          </cell>
          <cell r="S41">
            <v>0</v>
          </cell>
          <cell r="T41" t="str">
            <v>ناقصا: رسوم الخدمات المصرفية المحتسبة</v>
          </cell>
        </row>
        <row r="42">
          <cell r="B42" t="str">
            <v>Total industries</v>
          </cell>
          <cell r="F42">
            <v>0.18566881086516809</v>
          </cell>
          <cell r="G42">
            <v>0.20678643199300592</v>
          </cell>
          <cell r="H42">
            <v>0.68946111898469342</v>
          </cell>
          <cell r="I42">
            <v>1.7257854657353471</v>
          </cell>
          <cell r="J42">
            <v>5.5381169083013599</v>
          </cell>
          <cell r="K42">
            <v>28.886707487849748</v>
          </cell>
          <cell r="L42">
            <v>100</v>
          </cell>
          <cell r="M42">
            <v>108.8842563204371</v>
          </cell>
          <cell r="N42">
            <v>141.84125619769185</v>
          </cell>
          <cell r="O42">
            <v>150.23060415782112</v>
          </cell>
          <cell r="P42">
            <v>167.5387851898362</v>
          </cell>
          <cell r="Q42">
            <v>167.53914396626266</v>
          </cell>
          <cell r="R42">
            <v>169.07509197867466</v>
          </cell>
          <cell r="S42">
            <v>174.60622077878304</v>
          </cell>
          <cell r="T42" t="str">
            <v>اجمالي الصناعات</v>
          </cell>
        </row>
        <row r="43">
          <cell r="B43" t="str">
            <v>b- Producers of government services</v>
          </cell>
          <cell r="F43">
            <v>0.16731572706121139</v>
          </cell>
          <cell r="G43">
            <v>0.20131096675238849</v>
          </cell>
          <cell r="H43">
            <v>0.69692691279401608</v>
          </cell>
          <cell r="I43">
            <v>1.7247856580531076</v>
          </cell>
          <cell r="J43">
            <v>0</v>
          </cell>
          <cell r="K43">
            <v>0</v>
          </cell>
          <cell r="L43">
            <v>0</v>
          </cell>
          <cell r="M43">
            <v>0</v>
          </cell>
          <cell r="N43">
            <v>0</v>
          </cell>
          <cell r="O43">
            <v>0</v>
          </cell>
          <cell r="P43">
            <v>0</v>
          </cell>
          <cell r="Q43">
            <v>0</v>
          </cell>
          <cell r="R43">
            <v>0</v>
          </cell>
          <cell r="S43">
            <v>0</v>
          </cell>
          <cell r="T43" t="str">
            <v>ب- منتجو الخدمات الحكومية</v>
          </cell>
        </row>
        <row r="44">
          <cell r="B44" t="str">
            <v>c- Producers of private non-profit services to households</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ج- منتجو الخدمات الخاصه التي لا تهدف الى الربح وتخدم العائلات</v>
          </cell>
        </row>
        <row r="45">
          <cell r="B45" t="str">
            <v>d- Domestic services of households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د- الخدمات المنزلية المحلية</v>
          </cell>
        </row>
        <row r="46">
          <cell r="B46" t="str">
            <v xml:space="preserve">e- Import duties </v>
          </cell>
          <cell r="F46">
            <v>0.17594163942641716</v>
          </cell>
          <cell r="G46">
            <v>0.21101904811140301</v>
          </cell>
          <cell r="H46">
            <v>0.73449168681659638</v>
          </cell>
          <cell r="I46">
            <v>1.7242127367863869</v>
          </cell>
          <cell r="J46">
            <v>5.5000039774399605</v>
          </cell>
          <cell r="K46">
            <v>28.899994172154553</v>
          </cell>
          <cell r="L46">
            <v>100</v>
          </cell>
          <cell r="M46">
            <v>108.89988195965002</v>
          </cell>
          <cell r="N46">
            <v>141.80052172016676</v>
          </cell>
          <cell r="O46">
            <v>150.20212520212519</v>
          </cell>
          <cell r="P46">
            <v>167.50218059955012</v>
          </cell>
          <cell r="Q46">
            <v>167.50027325390752</v>
          </cell>
          <cell r="R46">
            <v>169.09983842843658</v>
          </cell>
          <cell r="S46">
            <v>174.60021094039507</v>
          </cell>
          <cell r="T46" t="str">
            <v xml:space="preserve">هـ- رسوم الواردات  </v>
          </cell>
        </row>
        <row r="47">
          <cell r="B47" t="str">
            <v>GDP in purchaser's values</v>
          </cell>
          <cell r="F47">
            <v>0.18167338121200283</v>
          </cell>
          <cell r="G47" t="e">
            <v>#NAME?</v>
          </cell>
          <cell r="H47" t="e">
            <v>#NAME?</v>
          </cell>
          <cell r="I47">
            <v>1.7257142891525885</v>
          </cell>
          <cell r="J47">
            <v>5.5445190866079725</v>
          </cell>
          <cell r="K47">
            <v>28.884570095700958</v>
          </cell>
          <cell r="L47">
            <v>100</v>
          </cell>
          <cell r="M47">
            <v>108.88266913910873</v>
          </cell>
          <cell r="N47">
            <v>141.84356815835039</v>
          </cell>
          <cell r="O47">
            <v>150.23080830305497</v>
          </cell>
          <cell r="P47">
            <v>167.53848096754982</v>
          </cell>
          <cell r="Q47">
            <v>167.53853276948189</v>
          </cell>
          <cell r="R47">
            <v>169.07557979661394</v>
          </cell>
          <cell r="S47">
            <v>174.60609650790283</v>
          </cell>
          <cell r="T47" t="str">
            <v>الناتج المحلي الاجمالي بقيمة المشتري</v>
          </cell>
        </row>
        <row r="57">
          <cell r="B57" t="str">
            <v>Growth rates</v>
          </cell>
        </row>
        <row r="59">
          <cell r="B59" t="str">
            <v>Iraq</v>
          </cell>
          <cell r="T59" t="str">
            <v>العراق</v>
          </cell>
        </row>
        <row r="61">
          <cell r="C61">
            <v>1985</v>
          </cell>
          <cell r="D61">
            <v>1986</v>
          </cell>
          <cell r="E61">
            <v>1987</v>
          </cell>
          <cell r="F61">
            <v>1989</v>
          </cell>
          <cell r="G61">
            <v>1990</v>
          </cell>
          <cell r="H61">
            <v>1991</v>
          </cell>
          <cell r="I61">
            <v>1992</v>
          </cell>
          <cell r="J61">
            <v>1993</v>
          </cell>
          <cell r="K61">
            <v>1994</v>
          </cell>
          <cell r="L61">
            <v>1995</v>
          </cell>
          <cell r="M61">
            <v>1996</v>
          </cell>
          <cell r="N61">
            <v>1997</v>
          </cell>
          <cell r="O61">
            <v>1998</v>
          </cell>
          <cell r="P61">
            <v>1999</v>
          </cell>
          <cell r="Q61">
            <v>2000</v>
          </cell>
          <cell r="R61">
            <v>2001</v>
          </cell>
          <cell r="S61">
            <v>2002</v>
          </cell>
        </row>
        <row r="62">
          <cell r="B62" t="str">
            <v>Nominal</v>
          </cell>
          <cell r="G62">
            <v>10.801967107077974</v>
          </cell>
          <cell r="H62">
            <v>-14.409580632699489</v>
          </cell>
          <cell r="I62">
            <v>187.66800401203611</v>
          </cell>
          <cell r="J62">
            <v>117.01</v>
          </cell>
          <cell r="K62">
            <v>395.02165023819276</v>
          </cell>
          <cell r="L62">
            <v>214.99518012067549</v>
          </cell>
          <cell r="M62">
            <v>22.579152743388182</v>
          </cell>
          <cell r="N62">
            <v>25.228538020740956</v>
          </cell>
          <cell r="O62">
            <v>21.799996979364021</v>
          </cell>
          <cell r="P62">
            <v>21.000006337769495</v>
          </cell>
          <cell r="Q62">
            <v>11.000003415973319</v>
          </cell>
          <cell r="R62">
            <v>10</v>
          </cell>
          <cell r="S62">
            <v>10.500009698640847</v>
          </cell>
          <cell r="T62" t="str">
            <v>الإسمي</v>
          </cell>
        </row>
        <row r="63">
          <cell r="B63" t="str">
            <v>Real</v>
          </cell>
          <cell r="G63">
            <v>-2.2199780736996595</v>
          </cell>
          <cell r="H63">
            <v>-74.410002050107451</v>
          </cell>
          <cell r="I63">
            <v>14.779996595171013</v>
          </cell>
          <cell r="J63">
            <v>-30.03</v>
          </cell>
          <cell r="K63">
            <v>-4.9784373132028144</v>
          </cell>
          <cell r="L63">
            <v>-9.0149963999639997</v>
          </cell>
          <cell r="M63">
            <v>12.579121831391545</v>
          </cell>
          <cell r="N63">
            <v>-3.8714433856835719</v>
          </cell>
          <cell r="O63">
            <v>15.000021422889262</v>
          </cell>
          <cell r="P63">
            <v>8.5000213193930723</v>
          </cell>
          <cell r="Q63">
            <v>10.999969095423031</v>
          </cell>
          <cell r="R63">
            <v>9.000002406096085</v>
          </cell>
          <cell r="S63">
            <v>7.0000050455486909</v>
          </cell>
          <cell r="T63" t="str">
            <v>الحقيقي</v>
          </cell>
        </row>
        <row r="64">
          <cell r="B64" t="str">
            <v>Difference</v>
          </cell>
          <cell r="G64">
            <v>13.021945180777633</v>
          </cell>
          <cell r="H64">
            <v>60.000421417407964</v>
          </cell>
          <cell r="I64">
            <v>172.88800741686509</v>
          </cell>
          <cell r="J64">
            <v>147.04000000000002</v>
          </cell>
          <cell r="K64">
            <v>400.00008755139555</v>
          </cell>
          <cell r="L64">
            <v>224.01017652063948</v>
          </cell>
          <cell r="M64">
            <v>10.000030911996637</v>
          </cell>
          <cell r="N64">
            <v>29.099981406424529</v>
          </cell>
          <cell r="O64">
            <v>6.7999755564747595</v>
          </cell>
          <cell r="P64">
            <v>12.499985018376423</v>
          </cell>
          <cell r="Q64">
            <v>3.432055028795844E-5</v>
          </cell>
          <cell r="R64">
            <v>0.99999759390391496</v>
          </cell>
          <cell r="S64">
            <v>3.500004653092156</v>
          </cell>
          <cell r="T64" t="str">
            <v>الفرق</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_ Current"/>
      <sheetName val="cons_2000_$"/>
      <sheetName val="GDP_ Constant2000"/>
      <sheetName val="Nom GR"/>
      <sheetName val="Real Gr"/>
      <sheetName val="Implicit Deflators"/>
      <sheetName val="Def GR"/>
      <sheetName val="Working &amp; Rebasing"/>
      <sheetName val="charts"/>
      <sheetName val="Bahrain."/>
    </sheetNames>
    <sheetDataSet>
      <sheetData sheetId="0">
        <row r="3">
          <cell r="B3" t="str">
            <v>Bahrain</v>
          </cell>
          <cell r="Y3" t="str">
            <v>البحرين</v>
          </cell>
        </row>
        <row r="4">
          <cell r="B4" t="str">
            <v>In millions of dinars</v>
          </cell>
          <cell r="Y4" t="str">
            <v>بملايين الدنانير</v>
          </cell>
        </row>
      </sheetData>
      <sheetData sheetId="1"/>
      <sheetData sheetId="2"/>
      <sheetData sheetId="3"/>
      <sheetData sheetId="4"/>
      <sheetData sheetId="5"/>
      <sheetData sheetId="6"/>
      <sheetData sheetId="7"/>
      <sheetData sheetId="8">
        <row r="4">
          <cell r="T4" t="str">
            <v>Government final consumption expenditure</v>
          </cell>
        </row>
      </sheetData>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1"/>
      <sheetName val="Table2"/>
      <sheetName val="Table3"/>
      <sheetName val="Table4"/>
      <sheetName val="Table5"/>
      <sheetName val="Table6"/>
      <sheetName val="Table7"/>
      <sheetName val="Table8"/>
      <sheetName val="Table9"/>
      <sheetName val="Table10"/>
      <sheetName val="Table11"/>
      <sheetName val="Table12"/>
      <sheetName val="Table13"/>
      <sheetName val="#REF"/>
    </sheetNames>
    <sheetDataSet>
      <sheetData sheetId="0">
        <row r="15">
          <cell r="A15" t="str">
            <v>SUDAN</v>
          </cell>
        </row>
        <row r="27">
          <cell r="G27" t="str">
            <v>SERIAL</v>
          </cell>
          <cell r="H27" t="str">
            <v>COUNTR_E</v>
          </cell>
          <cell r="I27" t="str">
            <v>CURRENCY_E</v>
          </cell>
          <cell r="J27" t="str">
            <v>CURRENCY_A</v>
          </cell>
          <cell r="K27" t="str">
            <v>COUNTRY_A</v>
          </cell>
        </row>
        <row r="28">
          <cell r="G28" t="str">
            <v>01</v>
          </cell>
          <cell r="H28" t="str">
            <v>KINGDOM  OF  BAHRAIN</v>
          </cell>
          <cell r="I28" t="str">
            <v>Mn. Dinars</v>
          </cell>
          <cell r="J28" t="str">
            <v>مليون دينار</v>
          </cell>
          <cell r="K28" t="str">
            <v>مملكة البـحـريـن</v>
          </cell>
        </row>
        <row r="29">
          <cell r="G29" t="str">
            <v>02</v>
          </cell>
          <cell r="H29" t="str">
            <v>ARAB REPUBLIC OF EGYPT</v>
          </cell>
          <cell r="I29" t="str">
            <v>Mn. Pounds</v>
          </cell>
          <cell r="J29" t="str">
            <v>مليون جنيه</v>
          </cell>
          <cell r="K29" t="str">
            <v>جمهورية مصر العربية</v>
          </cell>
        </row>
        <row r="30">
          <cell r="G30" t="str">
            <v>03</v>
          </cell>
          <cell r="H30" t="str">
            <v>REPUBLIC OF IRAQ</v>
          </cell>
          <cell r="I30" t="str">
            <v>Mn. Dinars</v>
          </cell>
          <cell r="J30" t="str">
            <v>مليون دينار</v>
          </cell>
          <cell r="K30" t="str">
            <v>جمهورية العراق</v>
          </cell>
        </row>
        <row r="31">
          <cell r="G31" t="str">
            <v>04</v>
          </cell>
          <cell r="H31" t="str">
            <v>HASHEMITE  KINGDOM  OF JORDAN</v>
          </cell>
          <cell r="I31" t="str">
            <v>Mn. Dinars</v>
          </cell>
          <cell r="J31" t="str">
            <v>مليون دينار</v>
          </cell>
          <cell r="K31" t="str">
            <v>المملكة الأردنية الهاشمية</v>
          </cell>
        </row>
        <row r="32">
          <cell r="G32" t="str">
            <v>05</v>
          </cell>
          <cell r="H32" t="str">
            <v>STATE  OF  KUWAIT</v>
          </cell>
          <cell r="I32" t="str">
            <v>Mn. Dinars</v>
          </cell>
          <cell r="J32" t="str">
            <v>مليون دينار</v>
          </cell>
          <cell r="K32" t="str">
            <v>دولــة الكويت</v>
          </cell>
        </row>
        <row r="33">
          <cell r="G33" t="str">
            <v>06</v>
          </cell>
          <cell r="H33" t="str">
            <v>LEBANESE  REPUBLIC</v>
          </cell>
          <cell r="I33" t="str">
            <v>Mn. Pounds</v>
          </cell>
          <cell r="J33" t="str">
            <v>مليون ليرة</v>
          </cell>
          <cell r="K33" t="str">
            <v>الجمهورية اللبنانية</v>
          </cell>
        </row>
        <row r="34">
          <cell r="G34" t="str">
            <v>07</v>
          </cell>
          <cell r="H34" t="str">
            <v>SULTANATE  OF OMAN</v>
          </cell>
          <cell r="I34" t="str">
            <v>Mn. Rials</v>
          </cell>
          <cell r="J34" t="str">
            <v>مليون ريال</v>
          </cell>
          <cell r="K34" t="str">
            <v>سلطنة عـمـان</v>
          </cell>
        </row>
        <row r="35">
          <cell r="G35" t="str">
            <v>08</v>
          </cell>
          <cell r="H35" t="str">
            <v>PALESTINE</v>
          </cell>
          <cell r="I35" t="str">
            <v>Mn. Dollars</v>
          </cell>
          <cell r="J35" t="str">
            <v>مليون دولار</v>
          </cell>
          <cell r="K35" t="str">
            <v>فلسطين</v>
          </cell>
        </row>
        <row r="36">
          <cell r="G36" t="str">
            <v>09</v>
          </cell>
          <cell r="H36" t="str">
            <v>STATE  OF  QATAR</v>
          </cell>
          <cell r="I36" t="str">
            <v>Mn. Rials</v>
          </cell>
          <cell r="J36" t="str">
            <v>مليون ريال</v>
          </cell>
          <cell r="K36" t="str">
            <v>دولــة قـطـر</v>
          </cell>
        </row>
        <row r="37">
          <cell r="G37" t="str">
            <v>10</v>
          </cell>
          <cell r="H37" t="str">
            <v>KINGDOM  OF  SAUDI ARABIA</v>
          </cell>
          <cell r="I37" t="str">
            <v>Mn. Rials</v>
          </cell>
          <cell r="J37" t="str">
            <v>مليون ريال</v>
          </cell>
          <cell r="K37" t="str">
            <v>المملكة العربية السعودية</v>
          </cell>
        </row>
        <row r="38">
          <cell r="G38" t="str">
            <v>11</v>
          </cell>
          <cell r="H38" t="str">
            <v>SYRIAN  ARAB  REPUBLIC</v>
          </cell>
          <cell r="I38" t="str">
            <v>Mn. Pounds</v>
          </cell>
          <cell r="J38" t="str">
            <v>مليون ليرة</v>
          </cell>
          <cell r="K38" t="str">
            <v>الجمهورية العربية السورية</v>
          </cell>
        </row>
        <row r="39">
          <cell r="G39" t="str">
            <v>12</v>
          </cell>
          <cell r="H39" t="str">
            <v>UNITED  ARAB  EMIRATES</v>
          </cell>
          <cell r="I39" t="str">
            <v>Mn. Dirhams</v>
          </cell>
          <cell r="J39" t="str">
            <v>مليون درهم</v>
          </cell>
          <cell r="K39" t="str">
            <v>الإمارات العربية المتحدة</v>
          </cell>
        </row>
        <row r="40">
          <cell r="G40" t="str">
            <v>13</v>
          </cell>
          <cell r="H40" t="str">
            <v>REPUBLIC  OF YEMEN</v>
          </cell>
          <cell r="I40" t="str">
            <v>Mn. Rials</v>
          </cell>
          <cell r="J40" t="str">
            <v>مليون ريال</v>
          </cell>
          <cell r="K40" t="str">
            <v>الجمهورية اليمنية</v>
          </cell>
        </row>
        <row r="41">
          <cell r="G41" t="str">
            <v>14</v>
          </cell>
          <cell r="H41" t="str">
            <v>SUDAN</v>
          </cell>
          <cell r="I41" t="str">
            <v>Mn. Dinars</v>
          </cell>
          <cell r="J41" t="str">
            <v>مليون دينار</v>
          </cell>
          <cell r="K41" t="str">
            <v>السودان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cons_95_l"/>
      <sheetName val="cons_95_$"/>
      <sheetName val="study"/>
      <sheetName val="charts"/>
    </sheetNames>
    <sheetDataSet>
      <sheetData sheetId="0" refreshError="1">
        <row r="1">
          <cell r="B1" t="str">
            <v>الناتج المحلي الاجمالي والانفاق عليه - بالاسعار الجارية</v>
          </cell>
        </row>
        <row r="2">
          <cell r="B2" t="str">
            <v>Gross domestic product and expenditure - at current prices</v>
          </cell>
        </row>
        <row r="3">
          <cell r="B3" t="str">
            <v>Bahrain</v>
          </cell>
          <cell r="T3" t="str">
            <v>البحرين</v>
          </cell>
        </row>
        <row r="4">
          <cell r="B4" t="str">
            <v>Mn. Dinars</v>
          </cell>
          <cell r="T4" t="str">
            <v>مليون دينار</v>
          </cell>
        </row>
        <row r="5">
          <cell r="C5">
            <v>1985</v>
          </cell>
          <cell r="F5">
            <v>1989</v>
          </cell>
          <cell r="G5">
            <v>1990</v>
          </cell>
          <cell r="H5">
            <v>1991</v>
          </cell>
          <cell r="I5">
            <v>1992</v>
          </cell>
          <cell r="J5">
            <v>1993</v>
          </cell>
          <cell r="K5">
            <v>1994</v>
          </cell>
          <cell r="L5">
            <v>1995</v>
          </cell>
          <cell r="M5">
            <v>1996</v>
          </cell>
          <cell r="N5">
            <v>1997</v>
          </cell>
          <cell r="O5">
            <v>1998</v>
          </cell>
          <cell r="P5">
            <v>1999</v>
          </cell>
          <cell r="Q5">
            <v>2000</v>
          </cell>
          <cell r="R5">
            <v>2001</v>
          </cell>
          <cell r="S5">
            <v>2002</v>
          </cell>
        </row>
        <row r="6">
          <cell r="B6" t="str">
            <v>Compensation of employees</v>
          </cell>
          <cell r="C6">
            <v>612.9</v>
          </cell>
          <cell r="F6">
            <v>649.29999999999995</v>
          </cell>
          <cell r="G6">
            <v>702.4</v>
          </cell>
          <cell r="H6">
            <v>699.9</v>
          </cell>
          <cell r="I6">
            <v>729.3</v>
          </cell>
          <cell r="J6">
            <v>763.6</v>
          </cell>
          <cell r="K6">
            <v>800.1</v>
          </cell>
          <cell r="L6">
            <v>824.9</v>
          </cell>
          <cell r="M6">
            <v>836.8</v>
          </cell>
          <cell r="N6">
            <v>874.5</v>
          </cell>
          <cell r="O6">
            <v>933.8</v>
          </cell>
          <cell r="P6">
            <v>975.9</v>
          </cell>
          <cell r="Q6">
            <v>1108.5999999999999</v>
          </cell>
          <cell r="R6">
            <v>1187.2</v>
          </cell>
          <cell r="S6">
            <v>1243.7</v>
          </cell>
          <cell r="T6" t="str">
            <v>تعويضات العاملين</v>
          </cell>
        </row>
        <row r="7">
          <cell r="B7" t="str">
            <v>Operating surplus</v>
          </cell>
          <cell r="C7">
            <v>509.1</v>
          </cell>
          <cell r="F7">
            <v>625.79999999999995</v>
          </cell>
          <cell r="G7">
            <v>712.1</v>
          </cell>
          <cell r="H7">
            <v>720.5</v>
          </cell>
          <cell r="I7">
            <v>730.4</v>
          </cell>
          <cell r="J7">
            <v>827</v>
          </cell>
          <cell r="K7">
            <v>906.9</v>
          </cell>
          <cell r="L7">
            <v>983.7</v>
          </cell>
          <cell r="M7">
            <v>1073.3</v>
          </cell>
          <cell r="N7">
            <v>1109.9000000000001</v>
          </cell>
          <cell r="O7">
            <v>962.3</v>
          </cell>
          <cell r="P7">
            <v>1071.7</v>
          </cell>
          <cell r="Q7">
            <v>1315.2</v>
          </cell>
          <cell r="R7">
            <v>1367.7</v>
          </cell>
          <cell r="S7">
            <v>1460.2</v>
          </cell>
          <cell r="T7" t="str">
            <v xml:space="preserve">فائض التشغيل </v>
          </cell>
        </row>
        <row r="8">
          <cell r="B8" t="str">
            <v>Consumption of fixed capital</v>
          </cell>
          <cell r="C8">
            <v>206.1</v>
          </cell>
          <cell r="F8">
            <v>235.1</v>
          </cell>
          <cell r="G8">
            <v>248.9</v>
          </cell>
          <cell r="H8">
            <v>261.8</v>
          </cell>
          <cell r="I8">
            <v>262.8</v>
          </cell>
          <cell r="J8">
            <v>307.5</v>
          </cell>
          <cell r="K8">
            <v>326.7</v>
          </cell>
          <cell r="L8">
            <v>332.5</v>
          </cell>
          <cell r="M8">
            <v>328.7</v>
          </cell>
          <cell r="N8">
            <v>332.4</v>
          </cell>
          <cell r="O8">
            <v>343.6</v>
          </cell>
          <cell r="P8">
            <v>358.7</v>
          </cell>
          <cell r="Q8">
            <v>473.6</v>
          </cell>
          <cell r="R8">
            <v>486.8</v>
          </cell>
          <cell r="S8">
            <v>498.1</v>
          </cell>
          <cell r="T8" t="str">
            <v>اهتلاك رأس المال الثابت</v>
          </cell>
        </row>
        <row r="9">
          <cell r="B9" t="str">
            <v>Indirect taxes  (1)</v>
          </cell>
          <cell r="C9">
            <v>45</v>
          </cell>
          <cell r="F9">
            <v>36.1</v>
          </cell>
          <cell r="G9">
            <v>39.6</v>
          </cell>
          <cell r="H9">
            <v>53.5</v>
          </cell>
          <cell r="I9">
            <v>63.8</v>
          </cell>
          <cell r="J9">
            <v>57.2</v>
          </cell>
          <cell r="K9">
            <v>59.7</v>
          </cell>
          <cell r="L9">
            <v>58.3</v>
          </cell>
          <cell r="M9">
            <v>55.5</v>
          </cell>
          <cell r="N9">
            <v>70.5</v>
          </cell>
          <cell r="O9">
            <v>85.5</v>
          </cell>
          <cell r="P9">
            <v>83</v>
          </cell>
          <cell r="Q9">
            <v>99.5</v>
          </cell>
          <cell r="R9">
            <v>108</v>
          </cell>
          <cell r="S9">
            <v>111.5</v>
          </cell>
          <cell r="T9" t="str">
            <v>الضرائب غير المباشرة  (1)</v>
          </cell>
        </row>
        <row r="10">
          <cell r="B10" t="str">
            <v>Less: subsidies  (2)</v>
          </cell>
          <cell r="C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ناقصا : الأعانات  (2)</v>
          </cell>
        </row>
        <row r="11">
          <cell r="B11" t="str">
            <v>Gross domestic product GDP</v>
          </cell>
          <cell r="C11">
            <v>1373.1</v>
          </cell>
          <cell r="F11">
            <v>1546.3</v>
          </cell>
          <cell r="G11">
            <v>1703</v>
          </cell>
          <cell r="H11">
            <v>1735.7</v>
          </cell>
          <cell r="I11">
            <v>1786.3</v>
          </cell>
          <cell r="J11">
            <v>1955.3</v>
          </cell>
          <cell r="K11">
            <v>2093.4</v>
          </cell>
          <cell r="L11">
            <v>2199.4</v>
          </cell>
          <cell r="M11">
            <v>2294.3000000000002</v>
          </cell>
          <cell r="N11">
            <v>2387.3000000000002</v>
          </cell>
          <cell r="O11">
            <v>2325.1999999999998</v>
          </cell>
          <cell r="P11">
            <v>2489.3000000000002</v>
          </cell>
          <cell r="Q11">
            <v>2996.9</v>
          </cell>
          <cell r="R11">
            <v>3149.7</v>
          </cell>
          <cell r="S11">
            <v>3313.5</v>
          </cell>
          <cell r="T11" t="str">
            <v>الناتج المحلي الاجمالي</v>
          </cell>
        </row>
        <row r="12">
          <cell r="B12" t="str">
            <v>Government final consumption expenditure</v>
          </cell>
          <cell r="C12">
            <v>312.8</v>
          </cell>
          <cell r="F12">
            <v>352.4</v>
          </cell>
          <cell r="G12">
            <v>385.1</v>
          </cell>
          <cell r="H12">
            <v>406</v>
          </cell>
          <cell r="I12">
            <v>426.2</v>
          </cell>
          <cell r="J12">
            <v>435.5</v>
          </cell>
          <cell r="K12">
            <v>440</v>
          </cell>
          <cell r="L12">
            <v>458.5</v>
          </cell>
          <cell r="M12">
            <v>464.3</v>
          </cell>
          <cell r="N12">
            <v>465.1</v>
          </cell>
          <cell r="O12">
            <v>482.8</v>
          </cell>
          <cell r="P12">
            <v>518.20000000000005</v>
          </cell>
          <cell r="Q12">
            <v>526.20000000000005</v>
          </cell>
          <cell r="R12">
            <v>534.1</v>
          </cell>
          <cell r="S12">
            <v>548.9</v>
          </cell>
          <cell r="T12" t="str">
            <v>الانفاق الاستهلاكي النهائي للحكومة</v>
          </cell>
        </row>
        <row r="13">
          <cell r="B13" t="str">
            <v>Private final consumption expenditure</v>
          </cell>
          <cell r="C13">
            <v>407</v>
          </cell>
          <cell r="F13">
            <v>945.5</v>
          </cell>
          <cell r="G13">
            <v>981</v>
          </cell>
          <cell r="H13">
            <v>1017.7</v>
          </cell>
          <cell r="I13">
            <v>1055.7</v>
          </cell>
          <cell r="J13">
            <v>1095.3</v>
          </cell>
          <cell r="K13">
            <v>1123.4000000000001</v>
          </cell>
          <cell r="L13">
            <v>1165.4000000000001</v>
          </cell>
          <cell r="M13">
            <v>1229.3</v>
          </cell>
          <cell r="N13">
            <v>1277.4000000000001</v>
          </cell>
          <cell r="O13">
            <v>1327.6</v>
          </cell>
          <cell r="P13">
            <v>1378.4</v>
          </cell>
          <cell r="Q13">
            <v>1411.8</v>
          </cell>
          <cell r="R13">
            <v>1468</v>
          </cell>
          <cell r="S13">
            <v>1512.8</v>
          </cell>
          <cell r="T13" t="str">
            <v>الانفاق الاستهلاكي النهائي الخاص</v>
          </cell>
        </row>
        <row r="14">
          <cell r="B14" t="str">
            <v>Increase in stocks (3)</v>
          </cell>
          <cell r="C14">
            <v>25.9</v>
          </cell>
          <cell r="F14">
            <v>114.7</v>
          </cell>
          <cell r="G14">
            <v>70.3</v>
          </cell>
          <cell r="H14">
            <v>241.3</v>
          </cell>
          <cell r="I14">
            <v>240.8</v>
          </cell>
          <cell r="J14">
            <v>-0.3</v>
          </cell>
          <cell r="K14">
            <v>91</v>
          </cell>
          <cell r="L14">
            <v>26.5</v>
          </cell>
          <cell r="M14">
            <v>46.4</v>
          </cell>
          <cell r="N14">
            <v>130.6</v>
          </cell>
          <cell r="O14">
            <v>171.9</v>
          </cell>
          <cell r="P14">
            <v>-36.1</v>
          </cell>
          <cell r="Q14">
            <v>100</v>
          </cell>
          <cell r="R14">
            <v>103.1</v>
          </cell>
          <cell r="S14">
            <v>98.8</v>
          </cell>
          <cell r="T14" t="str">
            <v>التغير  فى المخزون  (3)</v>
          </cell>
        </row>
        <row r="15">
          <cell r="B15" t="str">
            <v>Gross fixed capital formation</v>
          </cell>
          <cell r="C15">
            <v>463.6</v>
          </cell>
          <cell r="F15">
            <v>285.5</v>
          </cell>
          <cell r="G15">
            <v>291.8</v>
          </cell>
          <cell r="H15">
            <v>343.5</v>
          </cell>
          <cell r="I15">
            <v>386.2</v>
          </cell>
          <cell r="J15">
            <v>454.2</v>
          </cell>
          <cell r="K15">
            <v>417.5</v>
          </cell>
          <cell r="L15">
            <v>381.3</v>
          </cell>
          <cell r="M15">
            <v>284.10000000000002</v>
          </cell>
          <cell r="N15">
            <v>285.89999999999998</v>
          </cell>
          <cell r="O15">
            <v>326.2</v>
          </cell>
          <cell r="P15">
            <v>338</v>
          </cell>
          <cell r="Q15">
            <v>404.6</v>
          </cell>
          <cell r="R15">
            <v>427.7</v>
          </cell>
          <cell r="S15">
            <v>469</v>
          </cell>
          <cell r="T15" t="str">
            <v>التكوين الرأسمالي الثابت الاجمالي</v>
          </cell>
        </row>
        <row r="16">
          <cell r="B16" t="str">
            <v xml:space="preserve">Exports of goods and services </v>
          </cell>
          <cell r="C16">
            <v>1397.4</v>
          </cell>
          <cell r="F16">
            <v>1181.8</v>
          </cell>
          <cell r="G16">
            <v>1548.9</v>
          </cell>
          <cell r="H16">
            <v>1475.4</v>
          </cell>
          <cell r="I16">
            <v>1507.4</v>
          </cell>
          <cell r="J16">
            <v>1640</v>
          </cell>
          <cell r="K16">
            <v>1669.7</v>
          </cell>
          <cell r="L16">
            <v>1803.3</v>
          </cell>
          <cell r="M16">
            <v>2018.5</v>
          </cell>
          <cell r="N16">
            <v>1887.6</v>
          </cell>
          <cell r="O16">
            <v>1502.1</v>
          </cell>
          <cell r="P16">
            <v>1838.3</v>
          </cell>
          <cell r="Q16">
            <v>2455.4</v>
          </cell>
          <cell r="R16">
            <v>2569.1</v>
          </cell>
          <cell r="S16">
            <v>2671.7</v>
          </cell>
          <cell r="T16" t="str">
            <v>الصادرات من السلع والخدمات</v>
          </cell>
        </row>
        <row r="17">
          <cell r="B17" t="str">
            <v>Less : imports of goods and services</v>
          </cell>
          <cell r="C17">
            <v>1233.5999999999999</v>
          </cell>
          <cell r="F17">
            <v>1333.6</v>
          </cell>
          <cell r="G17">
            <v>1574.1</v>
          </cell>
          <cell r="H17">
            <v>1748.2</v>
          </cell>
          <cell r="I17">
            <v>1830</v>
          </cell>
          <cell r="J17">
            <v>1669.4</v>
          </cell>
          <cell r="K17">
            <v>1648.2</v>
          </cell>
          <cell r="L17">
            <v>1635.6</v>
          </cell>
          <cell r="M17">
            <v>1748.3</v>
          </cell>
          <cell r="N17">
            <v>1659.3</v>
          </cell>
          <cell r="O17">
            <v>1485.4</v>
          </cell>
          <cell r="P17">
            <v>1547.5</v>
          </cell>
          <cell r="Q17">
            <v>1901.1</v>
          </cell>
          <cell r="R17">
            <v>1952.3</v>
          </cell>
          <cell r="S17">
            <v>1987.7</v>
          </cell>
          <cell r="T17" t="str">
            <v>ناقصا: الواردات من السلع والخدمات</v>
          </cell>
        </row>
        <row r="18">
          <cell r="B18" t="str">
            <v>Expenditure on GDP</v>
          </cell>
          <cell r="C18">
            <v>1373.1</v>
          </cell>
          <cell r="F18">
            <v>1546.3000000000002</v>
          </cell>
          <cell r="G18">
            <v>1703</v>
          </cell>
          <cell r="H18">
            <v>1735.7</v>
          </cell>
          <cell r="I18">
            <v>1786.3000000000002</v>
          </cell>
          <cell r="J18">
            <v>1955.2999999999997</v>
          </cell>
          <cell r="K18">
            <v>2093.4000000000005</v>
          </cell>
          <cell r="L18">
            <v>2199.4</v>
          </cell>
          <cell r="M18">
            <v>2294.3000000000002</v>
          </cell>
          <cell r="N18">
            <v>2387.3000000000002</v>
          </cell>
          <cell r="O18">
            <v>2325.1999999999998</v>
          </cell>
          <cell r="P18">
            <v>2489.3000000000002</v>
          </cell>
          <cell r="Q18">
            <v>2996.9</v>
          </cell>
          <cell r="R18">
            <v>3149.7</v>
          </cell>
          <cell r="S18">
            <v>3313.5</v>
          </cell>
          <cell r="T18" t="str">
            <v>الانفاق على الناتج المحلي الاجمالي</v>
          </cell>
        </row>
        <row r="19">
          <cell r="B19" t="str">
            <v>* ESCWA estimates. (1)  Includes  (2).</v>
          </cell>
          <cell r="T19" t="str">
            <v>* تقديرات الاسكوا.(1) يتضمن  (2).</v>
          </cell>
        </row>
        <row r="20">
          <cell r="B20" t="str">
            <v>(3)  Includes net error and omission.</v>
          </cell>
          <cell r="T20" t="str">
            <v>(3) يتضمن صافي السهو والخطأ.</v>
          </cell>
        </row>
        <row r="29">
          <cell r="B29" t="str">
            <v>الدخل القومي الممكن التصرف فيه و تخصيصاته - بالأسعار الجارية</v>
          </cell>
        </row>
        <row r="30">
          <cell r="B30" t="str">
            <v>National disposable income and its appropriation - at current prices</v>
          </cell>
        </row>
        <row r="31">
          <cell r="B31" t="str">
            <v>Bahrain</v>
          </cell>
          <cell r="T31" t="str">
            <v>البحرين</v>
          </cell>
        </row>
        <row r="32">
          <cell r="B32" t="str">
            <v>Mn. Dinars</v>
          </cell>
          <cell r="T32" t="str">
            <v>مليون دينار</v>
          </cell>
        </row>
        <row r="33">
          <cell r="C33">
            <v>1985</v>
          </cell>
          <cell r="F33">
            <v>1989</v>
          </cell>
          <cell r="G33">
            <v>1990</v>
          </cell>
          <cell r="H33">
            <v>1991</v>
          </cell>
          <cell r="I33">
            <v>1992</v>
          </cell>
          <cell r="J33">
            <v>1993</v>
          </cell>
          <cell r="K33">
            <v>1994</v>
          </cell>
          <cell r="L33">
            <v>1995</v>
          </cell>
          <cell r="M33">
            <v>1996</v>
          </cell>
          <cell r="N33">
            <v>1997</v>
          </cell>
          <cell r="O33">
            <v>1998</v>
          </cell>
          <cell r="P33">
            <v>1999</v>
          </cell>
          <cell r="Q33">
            <v>2000</v>
          </cell>
          <cell r="R33">
            <v>2001</v>
          </cell>
          <cell r="S33">
            <v>2002</v>
          </cell>
        </row>
        <row r="34">
          <cell r="B34" t="str">
            <v>Compensation of employees</v>
          </cell>
          <cell r="C34">
            <v>612.9</v>
          </cell>
          <cell r="F34">
            <v>649.29999999999995</v>
          </cell>
          <cell r="G34">
            <v>702.4</v>
          </cell>
          <cell r="H34">
            <v>699.9</v>
          </cell>
          <cell r="I34">
            <v>729.3</v>
          </cell>
          <cell r="J34">
            <v>763.6</v>
          </cell>
          <cell r="K34">
            <v>800.1</v>
          </cell>
          <cell r="L34">
            <v>824.9</v>
          </cell>
          <cell r="M34">
            <v>836.8</v>
          </cell>
          <cell r="N34">
            <v>874.5</v>
          </cell>
          <cell r="O34">
            <v>933.8</v>
          </cell>
          <cell r="P34">
            <v>975.9</v>
          </cell>
          <cell r="Q34">
            <v>1108.5999999999999</v>
          </cell>
          <cell r="R34">
            <v>1187.2</v>
          </cell>
          <cell r="S34">
            <v>1243.7</v>
          </cell>
          <cell r="T34" t="str">
            <v>تعويضات العاملين</v>
          </cell>
        </row>
        <row r="35">
          <cell r="B35" t="str">
            <v>Compensation of employees from the rest of the world (net)</v>
          </cell>
          <cell r="C35">
            <v>-109.7</v>
          </cell>
          <cell r="F35">
            <v>-196.8</v>
          </cell>
          <cell r="G35">
            <v>-102.4</v>
          </cell>
          <cell r="H35">
            <v>-114.1</v>
          </cell>
          <cell r="I35">
            <v>-101.8</v>
          </cell>
          <cell r="J35">
            <v>-121.3</v>
          </cell>
          <cell r="K35">
            <v>0</v>
          </cell>
          <cell r="L35">
            <v>0</v>
          </cell>
          <cell r="M35">
            <v>0</v>
          </cell>
          <cell r="N35">
            <v>0</v>
          </cell>
          <cell r="O35">
            <v>0</v>
          </cell>
          <cell r="P35">
            <v>0</v>
          </cell>
          <cell r="Q35">
            <v>0</v>
          </cell>
          <cell r="R35">
            <v>0</v>
          </cell>
          <cell r="S35">
            <v>0</v>
          </cell>
          <cell r="T35" t="str">
            <v>صافي تعويضات العاملين من العالم الخارجي</v>
          </cell>
        </row>
        <row r="36">
          <cell r="B36" t="str">
            <v>Operating surplus</v>
          </cell>
          <cell r="C36">
            <v>509.1</v>
          </cell>
          <cell r="F36">
            <v>625.79999999999995</v>
          </cell>
          <cell r="G36">
            <v>712.1</v>
          </cell>
          <cell r="H36">
            <v>720.5</v>
          </cell>
          <cell r="I36">
            <v>730.4</v>
          </cell>
          <cell r="J36">
            <v>827</v>
          </cell>
          <cell r="K36">
            <v>906.9</v>
          </cell>
          <cell r="L36">
            <v>983.7</v>
          </cell>
          <cell r="M36">
            <v>1073.3</v>
          </cell>
          <cell r="N36">
            <v>1109.9000000000001</v>
          </cell>
          <cell r="O36">
            <v>962.3</v>
          </cell>
          <cell r="P36">
            <v>1071.7</v>
          </cell>
          <cell r="Q36">
            <v>1315.2</v>
          </cell>
          <cell r="R36">
            <v>1367.7</v>
          </cell>
          <cell r="S36">
            <v>1460.2</v>
          </cell>
          <cell r="T36" t="str">
            <v>فائض التشغيل</v>
          </cell>
        </row>
        <row r="37">
          <cell r="B37" t="str">
            <v>Property and entrepreneurial income from the rest of the world (net)</v>
          </cell>
          <cell r="C37">
            <v>0</v>
          </cell>
          <cell r="F37">
            <v>0</v>
          </cell>
          <cell r="G37">
            <v>-22.9</v>
          </cell>
          <cell r="H37">
            <v>-53</v>
          </cell>
          <cell r="I37">
            <v>-39</v>
          </cell>
          <cell r="J37">
            <v>-65.3</v>
          </cell>
          <cell r="K37">
            <v>-314.89999999999998</v>
          </cell>
          <cell r="L37">
            <v>-224.6</v>
          </cell>
          <cell r="M37">
            <v>-9.5</v>
          </cell>
          <cell r="N37">
            <v>-88.8</v>
          </cell>
          <cell r="O37">
            <v>-60.9</v>
          </cell>
          <cell r="P37">
            <v>-110.8</v>
          </cell>
          <cell r="Q37">
            <v>-139.5</v>
          </cell>
          <cell r="R37">
            <v>-153.69999999999999</v>
          </cell>
          <cell r="S37">
            <v>-174.7</v>
          </cell>
          <cell r="T37" t="str">
            <v>صافي دخل الملكية وعائد التنظيم من العالم الخارجي</v>
          </cell>
        </row>
        <row r="38">
          <cell r="B38" t="str">
            <v>Indirect taxes  (1)</v>
          </cell>
          <cell r="C38">
            <v>45</v>
          </cell>
          <cell r="F38">
            <v>36.1</v>
          </cell>
          <cell r="G38">
            <v>39.6</v>
          </cell>
          <cell r="H38">
            <v>53.5</v>
          </cell>
          <cell r="I38">
            <v>63.8</v>
          </cell>
          <cell r="J38">
            <v>57.2</v>
          </cell>
          <cell r="K38">
            <v>59.7</v>
          </cell>
          <cell r="L38">
            <v>58.3</v>
          </cell>
          <cell r="M38">
            <v>55.5</v>
          </cell>
          <cell r="N38">
            <v>70.5</v>
          </cell>
          <cell r="O38">
            <v>85.5</v>
          </cell>
          <cell r="P38">
            <v>83</v>
          </cell>
          <cell r="Q38">
            <v>99.5</v>
          </cell>
          <cell r="R38">
            <v>108</v>
          </cell>
          <cell r="S38">
            <v>111.5</v>
          </cell>
          <cell r="T38" t="str">
            <v>الضرائب غير المباشرة  (1)</v>
          </cell>
        </row>
        <row r="39">
          <cell r="B39" t="str">
            <v>Less: subsidies  (2)</v>
          </cell>
          <cell r="C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ناقصا : الأعانات  (2)</v>
          </cell>
        </row>
        <row r="40">
          <cell r="B40" t="str">
            <v>Other current transfers from the rest of the world (net)</v>
          </cell>
          <cell r="C40">
            <v>184.3</v>
          </cell>
          <cell r="F40">
            <v>116.4</v>
          </cell>
          <cell r="G40">
            <v>-1</v>
          </cell>
          <cell r="H40">
            <v>4.4000000000000004</v>
          </cell>
          <cell r="I40">
            <v>59.5</v>
          </cell>
          <cell r="J40">
            <v>123.1</v>
          </cell>
          <cell r="K40">
            <v>-124</v>
          </cell>
          <cell r="L40">
            <v>-142.6</v>
          </cell>
          <cell r="M40">
            <v>-162.80000000000001</v>
          </cell>
          <cell r="N40">
            <v>-151.19999999999999</v>
          </cell>
          <cell r="O40">
            <v>-248.1</v>
          </cell>
          <cell r="P40">
            <v>-308.10000000000002</v>
          </cell>
          <cell r="Q40">
            <v>-372.3</v>
          </cell>
          <cell r="R40">
            <v>-429.5</v>
          </cell>
          <cell r="S40">
            <v>-485.2</v>
          </cell>
          <cell r="T40" t="str">
            <v>صافي التحويلات  الجارية الأخرى من العالم الخارجي</v>
          </cell>
        </row>
        <row r="41">
          <cell r="B41" t="str">
            <v>Disposable income</v>
          </cell>
          <cell r="C41">
            <v>1241.5999999999999</v>
          </cell>
          <cell r="F41">
            <v>1230.8</v>
          </cell>
          <cell r="G41">
            <v>1327.8</v>
          </cell>
          <cell r="H41">
            <v>1311.2</v>
          </cell>
          <cell r="I41">
            <v>1442.2</v>
          </cell>
          <cell r="J41">
            <v>1584.3</v>
          </cell>
          <cell r="K41">
            <v>1327.8</v>
          </cell>
          <cell r="L41">
            <v>1499.7</v>
          </cell>
          <cell r="M41">
            <v>1793.3</v>
          </cell>
          <cell r="N41">
            <v>1814.9</v>
          </cell>
          <cell r="O41">
            <v>1672.6</v>
          </cell>
          <cell r="P41">
            <v>1711.7</v>
          </cell>
          <cell r="Q41">
            <v>2011.5</v>
          </cell>
          <cell r="R41">
            <v>2079.6999999999998</v>
          </cell>
          <cell r="S41">
            <v>2155.5</v>
          </cell>
          <cell r="T41" t="str">
            <v xml:space="preserve">الدخل المتاح </v>
          </cell>
        </row>
        <row r="42">
          <cell r="B42" t="str">
            <v>Government final consumption expenditure</v>
          </cell>
          <cell r="C42">
            <v>312.8</v>
          </cell>
          <cell r="F42">
            <v>352.4</v>
          </cell>
          <cell r="G42">
            <v>385.1</v>
          </cell>
          <cell r="H42">
            <v>406</v>
          </cell>
          <cell r="I42">
            <v>426.2</v>
          </cell>
          <cell r="J42">
            <v>435.5</v>
          </cell>
          <cell r="K42">
            <v>440</v>
          </cell>
          <cell r="L42">
            <v>458.5</v>
          </cell>
          <cell r="M42">
            <v>464.3</v>
          </cell>
          <cell r="N42">
            <v>465.1</v>
          </cell>
          <cell r="O42">
            <v>482.8</v>
          </cell>
          <cell r="P42">
            <v>518.20000000000005</v>
          </cell>
          <cell r="Q42">
            <v>526.20000000000005</v>
          </cell>
          <cell r="R42">
            <v>534.1</v>
          </cell>
          <cell r="S42">
            <v>548.9</v>
          </cell>
          <cell r="T42" t="str">
            <v>الانفاق الاستهلاكي النهائي للحكومة</v>
          </cell>
        </row>
        <row r="43">
          <cell r="B43" t="str">
            <v>Private final consumption expenditure</v>
          </cell>
          <cell r="C43">
            <v>407</v>
          </cell>
          <cell r="F43">
            <v>945.5</v>
          </cell>
          <cell r="G43">
            <v>981</v>
          </cell>
          <cell r="H43">
            <v>1017.7</v>
          </cell>
          <cell r="I43">
            <v>1055.7</v>
          </cell>
          <cell r="J43">
            <v>1095.3</v>
          </cell>
          <cell r="K43">
            <v>1123.4000000000001</v>
          </cell>
          <cell r="L43">
            <v>1165.4000000000001</v>
          </cell>
          <cell r="M43">
            <v>1229.3</v>
          </cell>
          <cell r="N43">
            <v>1277.4000000000001</v>
          </cell>
          <cell r="O43">
            <v>1327.6</v>
          </cell>
          <cell r="P43">
            <v>1378.4</v>
          </cell>
          <cell r="Q43">
            <v>1411.8</v>
          </cell>
          <cell r="R43">
            <v>1468</v>
          </cell>
          <cell r="S43">
            <v>1512.8</v>
          </cell>
          <cell r="T43" t="str">
            <v>الانفاق الاستهلاكي النهائي الخاص</v>
          </cell>
        </row>
        <row r="44">
          <cell r="B44" t="str">
            <v>Saving</v>
          </cell>
          <cell r="C44">
            <v>521.79999999999995</v>
          </cell>
          <cell r="F44">
            <v>-67.099999999999994</v>
          </cell>
          <cell r="G44">
            <v>-38.299999999999997</v>
          </cell>
          <cell r="H44">
            <v>-112.5</v>
          </cell>
          <cell r="I44">
            <v>-39.700000000000003</v>
          </cell>
          <cell r="J44">
            <v>53.5</v>
          </cell>
          <cell r="K44">
            <v>-235.6</v>
          </cell>
          <cell r="L44">
            <v>-124.2</v>
          </cell>
          <cell r="M44">
            <v>99.7</v>
          </cell>
          <cell r="N44">
            <v>72.400000000000006</v>
          </cell>
          <cell r="O44">
            <v>-137.80000000000001</v>
          </cell>
          <cell r="P44">
            <v>-184.9</v>
          </cell>
          <cell r="Q44">
            <v>73.5</v>
          </cell>
          <cell r="R44">
            <v>77.599999999999994</v>
          </cell>
          <cell r="S44">
            <v>93.8</v>
          </cell>
          <cell r="T44" t="str">
            <v>الادخار</v>
          </cell>
        </row>
        <row r="45">
          <cell r="B45" t="str">
            <v>Appropriation of disposable income</v>
          </cell>
          <cell r="C45">
            <v>1241.5999999999999</v>
          </cell>
          <cell r="F45">
            <v>1230.8</v>
          </cell>
          <cell r="G45">
            <v>1327.8</v>
          </cell>
          <cell r="H45">
            <v>1311.2</v>
          </cell>
          <cell r="I45">
            <v>1442.2</v>
          </cell>
          <cell r="J45">
            <v>1584.3</v>
          </cell>
          <cell r="K45">
            <v>1327.8</v>
          </cell>
          <cell r="L45">
            <v>1499.7</v>
          </cell>
          <cell r="M45">
            <v>1793.3</v>
          </cell>
          <cell r="N45">
            <v>1814.9</v>
          </cell>
          <cell r="O45">
            <v>1672.6</v>
          </cell>
          <cell r="P45">
            <v>1711.7</v>
          </cell>
          <cell r="Q45">
            <v>2011.5</v>
          </cell>
          <cell r="R45">
            <v>2079.6999999999998</v>
          </cell>
          <cell r="S45">
            <v>2155.5</v>
          </cell>
          <cell r="T45" t="str">
            <v>تخصيصات الدخل المتاح</v>
          </cell>
        </row>
        <row r="46">
          <cell r="B46" t="str">
            <v>* ESCWA estimates.(1)  Includes   (2).</v>
          </cell>
          <cell r="T46" t="str">
            <v>* تقديرات الاسكوا.(1) يتضمن (2).</v>
          </cell>
        </row>
        <row r="56">
          <cell r="B56" t="str">
            <v>تمويل رأس المال - بالأسعار الجارية</v>
          </cell>
        </row>
        <row r="57">
          <cell r="B57" t="str">
            <v>Capital finance - at current prices</v>
          </cell>
        </row>
        <row r="58">
          <cell r="B58" t="str">
            <v>Bahrain</v>
          </cell>
          <cell r="T58" t="str">
            <v>البحرين</v>
          </cell>
        </row>
        <row r="59">
          <cell r="B59" t="str">
            <v>Mn. Dinars</v>
          </cell>
          <cell r="T59" t="str">
            <v>مليون دينار</v>
          </cell>
        </row>
        <row r="60">
          <cell r="C60">
            <v>1985</v>
          </cell>
          <cell r="F60">
            <v>1989</v>
          </cell>
          <cell r="G60">
            <v>1990</v>
          </cell>
          <cell r="H60">
            <v>1991</v>
          </cell>
          <cell r="I60">
            <v>1992</v>
          </cell>
          <cell r="J60">
            <v>1993</v>
          </cell>
          <cell r="K60">
            <v>1994</v>
          </cell>
          <cell r="L60">
            <v>1995</v>
          </cell>
          <cell r="M60">
            <v>1996</v>
          </cell>
          <cell r="N60">
            <v>1997</v>
          </cell>
          <cell r="O60">
            <v>1998</v>
          </cell>
          <cell r="P60">
            <v>1999</v>
          </cell>
          <cell r="Q60">
            <v>2000</v>
          </cell>
          <cell r="R60">
            <v>2001</v>
          </cell>
          <cell r="S60">
            <v>2002</v>
          </cell>
        </row>
        <row r="61">
          <cell r="B61" t="str">
            <v>Saving</v>
          </cell>
          <cell r="F61">
            <v>-67.099999999999994</v>
          </cell>
          <cell r="G61">
            <v>-38.299999999999997</v>
          </cell>
          <cell r="H61">
            <v>-112.5</v>
          </cell>
          <cell r="I61">
            <v>-39.700000000000003</v>
          </cell>
          <cell r="J61">
            <v>53.5</v>
          </cell>
          <cell r="K61">
            <v>-235.6</v>
          </cell>
          <cell r="L61">
            <v>-124.2</v>
          </cell>
          <cell r="M61">
            <v>99.7</v>
          </cell>
          <cell r="N61">
            <v>72.400000000000006</v>
          </cell>
          <cell r="O61">
            <v>-137.80000000000001</v>
          </cell>
          <cell r="P61">
            <v>-184.9</v>
          </cell>
          <cell r="Q61">
            <v>73.5</v>
          </cell>
          <cell r="R61">
            <v>77.599999999999994</v>
          </cell>
          <cell r="S61">
            <v>93.8</v>
          </cell>
          <cell r="T61" t="str">
            <v>الادخار</v>
          </cell>
        </row>
        <row r="62">
          <cell r="B62" t="str">
            <v>Consumption of fixed capital</v>
          </cell>
          <cell r="F62">
            <v>235.1</v>
          </cell>
          <cell r="G62">
            <v>248.9</v>
          </cell>
          <cell r="H62">
            <v>261.8</v>
          </cell>
          <cell r="I62">
            <v>262.8</v>
          </cell>
          <cell r="J62">
            <v>307.5</v>
          </cell>
          <cell r="K62">
            <v>326.7</v>
          </cell>
          <cell r="L62">
            <v>332.5</v>
          </cell>
          <cell r="M62">
            <v>328.7</v>
          </cell>
          <cell r="N62">
            <v>332.4</v>
          </cell>
          <cell r="O62">
            <v>343.6</v>
          </cell>
          <cell r="P62">
            <v>358.7</v>
          </cell>
          <cell r="Q62">
            <v>473.6</v>
          </cell>
          <cell r="R62">
            <v>486.8</v>
          </cell>
          <cell r="S62">
            <v>498.1</v>
          </cell>
          <cell r="T62" t="str">
            <v>اهتلاك رأس المال الثابت</v>
          </cell>
        </row>
        <row r="63">
          <cell r="B63" t="str">
            <v>Capital transfers from the rest of the world (net)</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t="str">
            <v>صافي التحويلات الرأسمالية من العالم الخارجي</v>
          </cell>
        </row>
        <row r="64">
          <cell r="B64" t="str">
            <v>Finance of gross accumulation</v>
          </cell>
          <cell r="F64">
            <v>168</v>
          </cell>
          <cell r="G64">
            <v>210.6</v>
          </cell>
          <cell r="H64">
            <v>149.30000000000001</v>
          </cell>
          <cell r="I64">
            <v>223.1</v>
          </cell>
          <cell r="J64">
            <v>361</v>
          </cell>
          <cell r="K64">
            <v>91.1</v>
          </cell>
          <cell r="L64">
            <v>208.3</v>
          </cell>
          <cell r="M64">
            <v>428.4</v>
          </cell>
          <cell r="N64">
            <v>404.8</v>
          </cell>
          <cell r="O64">
            <v>205.8</v>
          </cell>
          <cell r="P64">
            <v>173.8</v>
          </cell>
          <cell r="Q64">
            <v>547.1</v>
          </cell>
          <cell r="R64">
            <v>564.4</v>
          </cell>
          <cell r="S64">
            <v>591.9</v>
          </cell>
          <cell r="T64" t="str">
            <v xml:space="preserve">تمويل التراكم الاجمالي </v>
          </cell>
        </row>
        <row r="65">
          <cell r="B65" t="str">
            <v>Increase in stock (1)</v>
          </cell>
          <cell r="F65">
            <v>114.7</v>
          </cell>
          <cell r="G65">
            <v>70.3</v>
          </cell>
          <cell r="H65">
            <v>241.3</v>
          </cell>
          <cell r="I65">
            <v>240.8</v>
          </cell>
          <cell r="J65">
            <v>-0.3</v>
          </cell>
          <cell r="K65">
            <v>91</v>
          </cell>
          <cell r="L65">
            <v>26.5</v>
          </cell>
          <cell r="M65">
            <v>46.4</v>
          </cell>
          <cell r="N65">
            <v>130.6</v>
          </cell>
          <cell r="O65">
            <v>171.9</v>
          </cell>
          <cell r="P65">
            <v>-36.1</v>
          </cell>
          <cell r="Q65">
            <v>100</v>
          </cell>
          <cell r="R65">
            <v>103.1</v>
          </cell>
          <cell r="S65">
            <v>98.8</v>
          </cell>
          <cell r="T65" t="str">
            <v>التغير  فى المخزون (1)</v>
          </cell>
        </row>
        <row r="66">
          <cell r="B66" t="str">
            <v>Gross fixed capital formation</v>
          </cell>
          <cell r="F66">
            <v>285.5</v>
          </cell>
          <cell r="G66">
            <v>291.8</v>
          </cell>
          <cell r="H66">
            <v>343.5</v>
          </cell>
          <cell r="I66">
            <v>386.2</v>
          </cell>
          <cell r="J66">
            <v>454.2</v>
          </cell>
          <cell r="K66">
            <v>417.5</v>
          </cell>
          <cell r="L66">
            <v>381.3</v>
          </cell>
          <cell r="M66">
            <v>284.10000000000002</v>
          </cell>
          <cell r="N66">
            <v>285.89999999999998</v>
          </cell>
          <cell r="O66">
            <v>326.2</v>
          </cell>
          <cell r="P66">
            <v>338</v>
          </cell>
          <cell r="Q66">
            <v>404.6</v>
          </cell>
          <cell r="R66">
            <v>427.7</v>
          </cell>
          <cell r="S66">
            <v>469</v>
          </cell>
          <cell r="T66" t="str">
            <v>التكوين الرأسمالي الثابت الاجمالي</v>
          </cell>
        </row>
        <row r="67">
          <cell r="B67" t="str">
            <v>Purchases of intangible assets from the rest of the world (net)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t="str">
            <v>صافي مشتريات الاصول المعنويه من العالم الخارجي</v>
          </cell>
        </row>
        <row r="68">
          <cell r="B68" t="str">
            <v>Net lending to the rest of the world</v>
          </cell>
          <cell r="F68">
            <v>-232.2</v>
          </cell>
          <cell r="G68">
            <v>-151.5</v>
          </cell>
          <cell r="H68">
            <v>-435.5</v>
          </cell>
          <cell r="I68">
            <v>-403.9</v>
          </cell>
          <cell r="J68">
            <v>-92.9</v>
          </cell>
          <cell r="K68">
            <v>-417.4</v>
          </cell>
          <cell r="L68">
            <v>-199.5</v>
          </cell>
          <cell r="M68">
            <v>97.9</v>
          </cell>
          <cell r="N68">
            <v>-11.7</v>
          </cell>
          <cell r="O68">
            <v>-292.3</v>
          </cell>
          <cell r="P68">
            <v>-128.1</v>
          </cell>
          <cell r="Q68">
            <v>42.5</v>
          </cell>
          <cell r="R68">
            <v>33.6</v>
          </cell>
          <cell r="S68">
            <v>24.1</v>
          </cell>
          <cell r="T68" t="str">
            <v>صافي الاقراض الى العالم الخارجي</v>
          </cell>
        </row>
        <row r="69">
          <cell r="B69" t="str">
            <v>Gross Accumulation</v>
          </cell>
          <cell r="F69">
            <v>168</v>
          </cell>
          <cell r="G69">
            <v>210.6</v>
          </cell>
          <cell r="H69">
            <v>149.30000000000001</v>
          </cell>
          <cell r="I69">
            <v>223.1</v>
          </cell>
          <cell r="J69">
            <v>361</v>
          </cell>
          <cell r="K69">
            <v>91.1</v>
          </cell>
          <cell r="L69">
            <v>208.3</v>
          </cell>
          <cell r="M69">
            <v>428.4</v>
          </cell>
          <cell r="N69">
            <v>404.8</v>
          </cell>
          <cell r="O69">
            <v>205.8</v>
          </cell>
          <cell r="P69">
            <v>173.8</v>
          </cell>
          <cell r="Q69">
            <v>547.1</v>
          </cell>
          <cell r="R69">
            <v>564.4</v>
          </cell>
          <cell r="S69">
            <v>591.9</v>
          </cell>
          <cell r="T69" t="str">
            <v>إجمالي التراكم</v>
          </cell>
        </row>
        <row r="70">
          <cell r="F70">
            <v>309.7</v>
          </cell>
        </row>
        <row r="71">
          <cell r="F71">
            <v>0</v>
          </cell>
        </row>
        <row r="72">
          <cell r="F72">
            <v>309.7</v>
          </cell>
        </row>
        <row r="91">
          <cell r="B91" t="str">
            <v>الصفقات الخارجية- بالاسعار الجارية</v>
          </cell>
        </row>
        <row r="92">
          <cell r="B92" t="str">
            <v>External transactions - at current prices</v>
          </cell>
        </row>
        <row r="93">
          <cell r="B93" t="str">
            <v>Bahrain</v>
          </cell>
          <cell r="T93" t="str">
            <v>البحرين</v>
          </cell>
        </row>
        <row r="94">
          <cell r="B94" t="str">
            <v>Mn. Dinars</v>
          </cell>
          <cell r="T94" t="str">
            <v>مليون دينار</v>
          </cell>
        </row>
        <row r="95">
          <cell r="C95">
            <v>1985</v>
          </cell>
          <cell r="F95">
            <v>1989</v>
          </cell>
          <cell r="G95">
            <v>1990</v>
          </cell>
          <cell r="H95">
            <v>1991</v>
          </cell>
          <cell r="I95">
            <v>1992</v>
          </cell>
          <cell r="J95">
            <v>1993</v>
          </cell>
          <cell r="K95">
            <v>1994</v>
          </cell>
          <cell r="L95">
            <v>1995</v>
          </cell>
          <cell r="M95">
            <v>1996</v>
          </cell>
          <cell r="N95">
            <v>1997</v>
          </cell>
          <cell r="O95">
            <v>1998</v>
          </cell>
          <cell r="P95">
            <v>1999</v>
          </cell>
          <cell r="Q95">
            <v>2000</v>
          </cell>
          <cell r="R95">
            <v>2001</v>
          </cell>
          <cell r="S95">
            <v>2002</v>
          </cell>
        </row>
        <row r="96">
          <cell r="B96" t="str">
            <v xml:space="preserve">Exports of goods and services </v>
          </cell>
          <cell r="C96">
            <v>1397.4</v>
          </cell>
          <cell r="F96">
            <v>1181.8</v>
          </cell>
          <cell r="G96">
            <v>1548.9</v>
          </cell>
          <cell r="H96">
            <v>1475.4</v>
          </cell>
          <cell r="I96">
            <v>1507.4</v>
          </cell>
          <cell r="J96">
            <v>1640</v>
          </cell>
          <cell r="K96">
            <v>1669.7</v>
          </cell>
          <cell r="L96">
            <v>1803.3</v>
          </cell>
          <cell r="M96">
            <v>2018.5</v>
          </cell>
          <cell r="N96">
            <v>1887.6</v>
          </cell>
          <cell r="O96">
            <v>1502.1</v>
          </cell>
          <cell r="P96">
            <v>1838.3</v>
          </cell>
          <cell r="Q96">
            <v>2455.4</v>
          </cell>
          <cell r="R96">
            <v>2569.1</v>
          </cell>
          <cell r="S96">
            <v>2671.7</v>
          </cell>
          <cell r="T96" t="str">
            <v>الصادرات من السلع والخدمات</v>
          </cell>
        </row>
        <row r="97">
          <cell r="B97" t="str">
            <v>Compensation of employees from  the rest of the world</v>
          </cell>
          <cell r="C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t="str">
            <v>تعويضات العاملين من العالم الخارجي</v>
          </cell>
        </row>
        <row r="98">
          <cell r="B98" t="str">
            <v>Property and entrepreneurial income from the rest of the world   </v>
          </cell>
          <cell r="C98">
            <v>0</v>
          </cell>
          <cell r="F98">
            <v>0</v>
          </cell>
          <cell r="G98">
            <v>181.9</v>
          </cell>
          <cell r="H98">
            <v>159.6</v>
          </cell>
          <cell r="I98">
            <v>195.3</v>
          </cell>
          <cell r="J98">
            <v>190.1</v>
          </cell>
          <cell r="K98">
            <v>1148.5999999999999</v>
          </cell>
          <cell r="L98">
            <v>1512.8</v>
          </cell>
          <cell r="M98">
            <v>0</v>
          </cell>
          <cell r="N98">
            <v>0</v>
          </cell>
          <cell r="O98">
            <v>0</v>
          </cell>
          <cell r="P98">
            <v>0</v>
          </cell>
          <cell r="Q98">
            <v>0</v>
          </cell>
          <cell r="R98">
            <v>0</v>
          </cell>
          <cell r="S98">
            <v>0</v>
          </cell>
          <cell r="T98" t="str">
            <v xml:space="preserve"> دخل الملكية وعائد التنظيم من العالم الخارجي</v>
          </cell>
        </row>
        <row r="99">
          <cell r="B99" t="str">
            <v xml:space="preserve">Other current transfers from the rest of the world </v>
          </cell>
          <cell r="C99">
            <v>184.3</v>
          </cell>
          <cell r="F99">
            <v>116.4</v>
          </cell>
          <cell r="G99">
            <v>0</v>
          </cell>
          <cell r="H99">
            <v>4.4000000000000004</v>
          </cell>
          <cell r="I99">
            <v>59.5</v>
          </cell>
          <cell r="J99">
            <v>123.1</v>
          </cell>
          <cell r="K99">
            <v>38</v>
          </cell>
          <cell r="L99">
            <v>45.4</v>
          </cell>
          <cell r="M99">
            <v>0</v>
          </cell>
          <cell r="N99">
            <v>0</v>
          </cell>
          <cell r="O99">
            <v>0</v>
          </cell>
          <cell r="P99">
            <v>0</v>
          </cell>
          <cell r="Q99">
            <v>0</v>
          </cell>
          <cell r="R99">
            <v>0</v>
          </cell>
          <cell r="S99">
            <v>0</v>
          </cell>
          <cell r="T99" t="str">
            <v>تحويلات جارية اخرى من العالم الخارجي  </v>
          </cell>
        </row>
        <row r="100">
          <cell r="B100" t="str">
            <v>Current receipts</v>
          </cell>
          <cell r="C100">
            <v>1581.7</v>
          </cell>
          <cell r="F100">
            <v>1298.2</v>
          </cell>
          <cell r="G100">
            <v>1730.8</v>
          </cell>
          <cell r="H100">
            <v>1639.4</v>
          </cell>
          <cell r="I100">
            <v>1762.2</v>
          </cell>
          <cell r="J100">
            <v>1953.2</v>
          </cell>
          <cell r="K100">
            <v>2856.3</v>
          </cell>
          <cell r="L100">
            <v>3361.5</v>
          </cell>
          <cell r="M100">
            <v>2018.5</v>
          </cell>
          <cell r="N100">
            <v>1887.6</v>
          </cell>
          <cell r="O100">
            <v>1502.1</v>
          </cell>
          <cell r="P100">
            <v>1838.3</v>
          </cell>
          <cell r="Q100">
            <v>2455.4</v>
          </cell>
          <cell r="R100">
            <v>2569.1</v>
          </cell>
          <cell r="S100">
            <v>2671.7</v>
          </cell>
          <cell r="T100" t="str">
            <v>المتحصلات الجارية</v>
          </cell>
        </row>
        <row r="101">
          <cell r="B101" t="str">
            <v>Imports of goods and services</v>
          </cell>
          <cell r="C101">
            <v>1233.5999999999999</v>
          </cell>
          <cell r="F101">
            <v>1333.6</v>
          </cell>
          <cell r="G101">
            <v>1574.1</v>
          </cell>
          <cell r="H101">
            <v>1748.2</v>
          </cell>
          <cell r="I101">
            <v>1830</v>
          </cell>
          <cell r="J101">
            <v>1669.4</v>
          </cell>
          <cell r="K101">
            <v>1648.2</v>
          </cell>
          <cell r="L101">
            <v>1635.6</v>
          </cell>
          <cell r="M101">
            <v>1748.3</v>
          </cell>
          <cell r="N101">
            <v>1659.3</v>
          </cell>
          <cell r="O101">
            <v>1485.4</v>
          </cell>
          <cell r="P101">
            <v>1547.5</v>
          </cell>
          <cell r="Q101">
            <v>1901.1</v>
          </cell>
          <cell r="R101">
            <v>1952.3</v>
          </cell>
          <cell r="S101">
            <v>1987.7</v>
          </cell>
          <cell r="T101" t="str">
            <v>الواردات من السلع والخدمات</v>
          </cell>
        </row>
        <row r="102">
          <cell r="B102" t="str">
            <v>Compensation of employees to the rest of the world</v>
          </cell>
          <cell r="C102">
            <v>109.7</v>
          </cell>
          <cell r="F102">
            <v>196.8</v>
          </cell>
          <cell r="G102">
            <v>102.4</v>
          </cell>
          <cell r="H102">
            <v>114.1</v>
          </cell>
          <cell r="I102">
            <v>101.8</v>
          </cell>
          <cell r="J102">
            <v>121.3</v>
          </cell>
          <cell r="K102">
            <v>0</v>
          </cell>
          <cell r="L102">
            <v>0</v>
          </cell>
          <cell r="M102">
            <v>0</v>
          </cell>
          <cell r="N102">
            <v>0</v>
          </cell>
          <cell r="O102">
            <v>0</v>
          </cell>
          <cell r="P102">
            <v>0</v>
          </cell>
          <cell r="Q102">
            <v>0</v>
          </cell>
          <cell r="R102">
            <v>0</v>
          </cell>
          <cell r="S102">
            <v>0</v>
          </cell>
          <cell r="T102" t="str">
            <v>تعويضات العاملين المدفوعة الى العالم الخارجي</v>
          </cell>
        </row>
        <row r="103">
          <cell r="B103" t="str">
            <v>Property and entrepreneurial income to the rest of the world (1)</v>
          </cell>
          <cell r="C103">
            <v>0</v>
          </cell>
          <cell r="F103">
            <v>0</v>
          </cell>
          <cell r="G103">
            <v>204.8</v>
          </cell>
          <cell r="H103">
            <v>212.6</v>
          </cell>
          <cell r="I103">
            <v>234.3</v>
          </cell>
          <cell r="J103">
            <v>255.4</v>
          </cell>
          <cell r="K103">
            <v>1463.5</v>
          </cell>
          <cell r="L103">
            <v>1737.4</v>
          </cell>
          <cell r="M103">
            <v>9.5</v>
          </cell>
          <cell r="N103">
            <v>88.8</v>
          </cell>
          <cell r="O103">
            <v>60.9</v>
          </cell>
          <cell r="P103">
            <v>110.8</v>
          </cell>
          <cell r="Q103">
            <v>139.5</v>
          </cell>
          <cell r="R103">
            <v>153.69999999999999</v>
          </cell>
          <cell r="S103">
            <v>174.7</v>
          </cell>
          <cell r="T103" t="str">
            <v>دخل الملكية وعائد التنظيم المدفوع الى العالم الخارجي(1)</v>
          </cell>
        </row>
        <row r="104">
          <cell r="B104" t="str">
            <v>Other current transfers to the rest of the world (2)</v>
          </cell>
          <cell r="C104">
            <v>0</v>
          </cell>
          <cell r="F104">
            <v>0</v>
          </cell>
          <cell r="G104">
            <v>1</v>
          </cell>
          <cell r="H104">
            <v>0</v>
          </cell>
          <cell r="I104">
            <v>0</v>
          </cell>
          <cell r="J104">
            <v>0</v>
          </cell>
          <cell r="K104">
            <v>162</v>
          </cell>
          <cell r="L104">
            <v>188</v>
          </cell>
          <cell r="M104">
            <v>162.80000000000001</v>
          </cell>
          <cell r="N104">
            <v>151.19999999999999</v>
          </cell>
          <cell r="O104">
            <v>248.1</v>
          </cell>
          <cell r="P104">
            <v>308.10000000000002</v>
          </cell>
          <cell r="Q104">
            <v>372.3</v>
          </cell>
          <cell r="R104">
            <v>429.5</v>
          </cell>
          <cell r="S104">
            <v>485.2</v>
          </cell>
          <cell r="T104" t="str">
            <v>تحويلات جارية اخرى الى العالم الخارجي (2)</v>
          </cell>
        </row>
        <row r="105">
          <cell r="B105" t="str">
            <v>Surplus of the nation from current transactions</v>
          </cell>
          <cell r="C105">
            <v>238.4</v>
          </cell>
          <cell r="F105">
            <v>-232.2</v>
          </cell>
          <cell r="G105">
            <v>-151.5</v>
          </cell>
          <cell r="H105">
            <v>-435.5</v>
          </cell>
          <cell r="I105">
            <v>-403.9</v>
          </cell>
          <cell r="J105">
            <v>-92.9</v>
          </cell>
          <cell r="K105">
            <v>-417.4</v>
          </cell>
          <cell r="L105">
            <v>-199.5</v>
          </cell>
          <cell r="M105">
            <v>97.9</v>
          </cell>
          <cell r="N105">
            <v>-11.7</v>
          </cell>
          <cell r="O105">
            <v>-292.3</v>
          </cell>
          <cell r="P105">
            <v>-128.1</v>
          </cell>
          <cell r="Q105">
            <v>42.5</v>
          </cell>
          <cell r="R105">
            <v>33.6</v>
          </cell>
          <cell r="S105">
            <v>24.1</v>
          </cell>
          <cell r="T105" t="str">
            <v>فائض الدولة من العمليات الجارية</v>
          </cell>
        </row>
        <row r="106">
          <cell r="B106" t="str">
            <v>Disposable of current receipts</v>
          </cell>
          <cell r="C106">
            <v>1581.7</v>
          </cell>
          <cell r="F106">
            <v>1298.2</v>
          </cell>
          <cell r="G106">
            <v>1730.8</v>
          </cell>
          <cell r="H106">
            <v>1639.4</v>
          </cell>
          <cell r="I106">
            <v>1762.2</v>
          </cell>
          <cell r="J106">
            <v>1953.2</v>
          </cell>
          <cell r="K106">
            <v>2856.3</v>
          </cell>
          <cell r="L106">
            <v>3361.5</v>
          </cell>
          <cell r="M106">
            <v>2018.5</v>
          </cell>
          <cell r="N106">
            <v>1887.6</v>
          </cell>
          <cell r="O106">
            <v>1502.1</v>
          </cell>
          <cell r="P106">
            <v>1838.3</v>
          </cell>
          <cell r="Q106">
            <v>2455.4</v>
          </cell>
          <cell r="R106">
            <v>2569.1</v>
          </cell>
          <cell r="S106">
            <v>2671.7</v>
          </cell>
          <cell r="T106" t="str">
            <v>التصرف فى المتحصلات الجارية</v>
          </cell>
        </row>
        <row r="107">
          <cell r="B107" t="str">
            <v>* ESCWA  estimates.(1) Net primary income from abroad for 1996-2002.</v>
          </cell>
          <cell r="P107" t="str">
            <v>* تقديرات الاسكوا.(1) صافي الدخل الأولي من الخارج للأعوام 1996-2002.</v>
          </cell>
        </row>
        <row r="108">
          <cell r="B108" t="str">
            <v xml:space="preserve"> (2) Net current transfers from abroad for 1996-2002.</v>
          </cell>
          <cell r="Q108" t="str">
            <v>(2) صافي التحويلات الجارية من الخارج للأعوام 1996-2002.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tabSelected="1" view="pageBreakPreview" zoomScaleSheetLayoutView="100" workbookViewId="0">
      <pane ySplit="2" topLeftCell="A3" activePane="bottomLeft" state="frozenSplit"/>
      <selection pane="bottomLeft" activeCell="A5" sqref="A5:C5"/>
    </sheetView>
  </sheetViews>
  <sheetFormatPr defaultRowHeight="15"/>
  <cols>
    <col min="1" max="1" width="4.28515625" customWidth="1"/>
    <col min="2" max="2" width="8.7109375" customWidth="1"/>
    <col min="3" max="3" width="39.140625" customWidth="1"/>
    <col min="4" max="4" width="3.140625" customWidth="1"/>
    <col min="5" max="5" width="34.42578125" customWidth="1"/>
    <col min="6" max="6" width="7" customWidth="1"/>
    <col min="7" max="7" width="4.140625" style="431" customWidth="1"/>
  </cols>
  <sheetData>
    <row r="2" spans="1:7" ht="18.75">
      <c r="A2" s="700" t="s">
        <v>205</v>
      </c>
      <c r="B2" s="700"/>
      <c r="C2" s="700"/>
      <c r="D2" s="438"/>
      <c r="E2" s="700" t="s">
        <v>206</v>
      </c>
      <c r="F2" s="700"/>
      <c r="G2" s="700"/>
    </row>
    <row r="3" spans="1:7" ht="53.25" customHeight="1">
      <c r="A3" s="703" t="s">
        <v>359</v>
      </c>
      <c r="B3" s="703"/>
      <c r="C3" s="703"/>
      <c r="D3" s="438"/>
      <c r="E3" s="701" t="s">
        <v>360</v>
      </c>
      <c r="F3" s="701"/>
      <c r="G3" s="701"/>
    </row>
    <row r="5" spans="1:7" s="434" customFormat="1" ht="24" customHeight="1">
      <c r="A5" s="702" t="s">
        <v>230</v>
      </c>
      <c r="B5" s="702"/>
      <c r="C5" s="702"/>
      <c r="D5"/>
      <c r="E5" s="699" t="s">
        <v>231</v>
      </c>
      <c r="F5" s="699"/>
      <c r="G5" s="699"/>
    </row>
    <row r="7" spans="1:7" s="435" customFormat="1">
      <c r="A7" s="435" t="s">
        <v>232</v>
      </c>
      <c r="G7" s="436" t="s">
        <v>233</v>
      </c>
    </row>
    <row r="8" spans="1:7">
      <c r="B8" s="435" t="s">
        <v>234</v>
      </c>
      <c r="F8" s="439" t="s">
        <v>237</v>
      </c>
    </row>
    <row r="9" spans="1:7">
      <c r="B9" s="435" t="s">
        <v>235</v>
      </c>
      <c r="F9" s="439" t="s">
        <v>236</v>
      </c>
    </row>
    <row r="10" spans="1:7">
      <c r="C10" s="432" t="s">
        <v>207</v>
      </c>
      <c r="D10" s="432"/>
      <c r="E10" s="432" t="s">
        <v>216</v>
      </c>
      <c r="F10" s="432"/>
    </row>
    <row r="11" spans="1:7">
      <c r="C11" s="432" t="s">
        <v>102</v>
      </c>
      <c r="D11" s="432"/>
      <c r="E11" s="432" t="s">
        <v>103</v>
      </c>
      <c r="F11" s="432"/>
    </row>
    <row r="12" spans="1:7">
      <c r="C12" s="432" t="s">
        <v>208</v>
      </c>
      <c r="D12" s="432"/>
      <c r="E12" s="432" t="s">
        <v>217</v>
      </c>
      <c r="F12" s="432"/>
    </row>
    <row r="13" spans="1:7">
      <c r="C13" s="432" t="s">
        <v>209</v>
      </c>
      <c r="D13" s="432"/>
      <c r="E13" s="432" t="s">
        <v>218</v>
      </c>
      <c r="F13" s="432"/>
    </row>
    <row r="14" spans="1:7">
      <c r="C14" s="432" t="s">
        <v>122</v>
      </c>
      <c r="D14" s="432"/>
      <c r="E14" s="432" t="s">
        <v>123</v>
      </c>
      <c r="F14" s="432"/>
    </row>
    <row r="15" spans="1:7">
      <c r="C15" s="432" t="s">
        <v>136</v>
      </c>
      <c r="D15" s="432"/>
      <c r="E15" s="432" t="s">
        <v>137</v>
      </c>
      <c r="F15" s="432"/>
    </row>
    <row r="16" spans="1:7">
      <c r="C16" s="432" t="s">
        <v>245</v>
      </c>
      <c r="D16" s="432"/>
      <c r="E16" s="432" t="s">
        <v>246</v>
      </c>
      <c r="F16" s="432"/>
    </row>
    <row r="17" spans="3:6">
      <c r="C17" s="432" t="s">
        <v>247</v>
      </c>
      <c r="D17" s="432"/>
      <c r="E17" s="432" t="s">
        <v>248</v>
      </c>
      <c r="F17" s="432"/>
    </row>
    <row r="18" spans="3:6">
      <c r="C18" s="432" t="s">
        <v>210</v>
      </c>
      <c r="D18" s="432"/>
      <c r="E18" s="432" t="s">
        <v>219</v>
      </c>
      <c r="F18" s="432"/>
    </row>
    <row r="19" spans="3:6">
      <c r="C19" s="432" t="s">
        <v>146</v>
      </c>
      <c r="D19" s="432"/>
      <c r="E19" s="432" t="s">
        <v>147</v>
      </c>
      <c r="F19" s="432"/>
    </row>
    <row r="20" spans="3:6">
      <c r="C20" s="432" t="s">
        <v>211</v>
      </c>
      <c r="D20" s="432"/>
      <c r="E20" s="432" t="s">
        <v>220</v>
      </c>
      <c r="F20" s="432"/>
    </row>
    <row r="21" spans="3:6">
      <c r="C21" s="432" t="s">
        <v>212</v>
      </c>
      <c r="D21" s="432"/>
      <c r="E21" s="432" t="s">
        <v>221</v>
      </c>
      <c r="F21" s="432"/>
    </row>
    <row r="22" spans="3:6">
      <c r="C22" s="432" t="s">
        <v>213</v>
      </c>
      <c r="D22" s="432"/>
      <c r="E22" s="432" t="s">
        <v>222</v>
      </c>
      <c r="F22" s="432"/>
    </row>
    <row r="23" spans="3:6">
      <c r="C23" s="432" t="s">
        <v>214</v>
      </c>
      <c r="D23" s="432"/>
      <c r="E23" s="432" t="s">
        <v>223</v>
      </c>
      <c r="F23" s="432"/>
    </row>
    <row r="24" spans="3:6">
      <c r="C24" s="432" t="s">
        <v>252</v>
      </c>
      <c r="D24" s="432"/>
      <c r="E24" s="432" t="s">
        <v>253</v>
      </c>
      <c r="F24" s="432"/>
    </row>
    <row r="25" spans="3:6">
      <c r="C25" s="432" t="s">
        <v>98</v>
      </c>
      <c r="D25" s="432"/>
      <c r="E25" s="432" t="s">
        <v>99</v>
      </c>
      <c r="F25" s="432"/>
    </row>
    <row r="26" spans="3:6">
      <c r="C26" s="432" t="s">
        <v>215</v>
      </c>
      <c r="D26" s="432"/>
      <c r="E26" s="432" t="s">
        <v>224</v>
      </c>
      <c r="F26" s="432"/>
    </row>
  </sheetData>
  <mergeCells count="6">
    <mergeCell ref="E5:G5"/>
    <mergeCell ref="E2:G2"/>
    <mergeCell ref="E3:G3"/>
    <mergeCell ref="A5:C5"/>
    <mergeCell ref="A3:C3"/>
    <mergeCell ref="A2:C2"/>
  </mergeCells>
  <hyperlinks>
    <hyperlink ref="C10" location="'Bahrain '!A1" display="Bahrain"/>
    <hyperlink ref="C11" location="Egypt!A1" display="Egypt"/>
    <hyperlink ref="C12" location="Iraq!A1" display="Iraq"/>
    <hyperlink ref="C13" location="Jordan!A1" display="Jordan"/>
    <hyperlink ref="C14" location="Kuwait!A1" display="Kuwait"/>
    <hyperlink ref="C15" location="Lebanon!A1" display="Lebanon"/>
    <hyperlink ref="C18" location="Oman!A1" display="Oman"/>
    <hyperlink ref="C19" location="Palestine!A1" display="Palestine"/>
    <hyperlink ref="C20" location="Qatar!A1" display="Qatar"/>
    <hyperlink ref="C21" location="Saudia!A1" display="Saudi Arabia"/>
    <hyperlink ref="C22" location="Sudan!A1" display="Sudan"/>
    <hyperlink ref="C23" location="Syria!A1" display="Syrian Arab Republic"/>
    <hyperlink ref="C25" location="UAE!A1" display="United Arab Emirates"/>
    <hyperlink ref="C26" location="Yemen!A1" display="Yemen"/>
    <hyperlink ref="E10" location="'Bahrain '!A1" display="البحرين"/>
    <hyperlink ref="E11" location="Egypt!A1" display="مصر"/>
    <hyperlink ref="E12" location="Iraq!A1" display="العراق"/>
    <hyperlink ref="E13" location="Jordan!A1" display="الأردن"/>
    <hyperlink ref="E14" location="Kuwait!A1" display="الكويت"/>
    <hyperlink ref="E15" location="Lebanon!A1" display="لبنان"/>
    <hyperlink ref="E18" location="Oman!A1" display="عُمان"/>
    <hyperlink ref="E19" location="Palestine!A1" display="فلسطين"/>
    <hyperlink ref="E20" location="Qatar!A1" display="قطر"/>
    <hyperlink ref="E21" location="Saudia!A1" display="المملكة العربية السعودية"/>
    <hyperlink ref="E22" location="Sudan!A1" display="السودان"/>
    <hyperlink ref="E23" location="Syria!A1" display="الجمهورية العربية السورية"/>
    <hyperlink ref="E25" location="UAE!A1" display="الإمارات العربية المتحدة"/>
    <hyperlink ref="E26" location="Yemen!A1" display="اليمن"/>
    <hyperlink ref="E5" location="Intro!A1" display="المقدمة"/>
    <hyperlink ref="A5:B5" location="Intro!A1" display="Introduction"/>
    <hyperlink ref="E24" location="Tunisia!B2:H15" display="تونس"/>
    <hyperlink ref="C16" location="Libya!A1" display="Libya"/>
    <hyperlink ref="E16" location="Libya!A1" display="ليبيا"/>
    <hyperlink ref="E17" location="Morocco!A1" display="المغرب"/>
    <hyperlink ref="C17" location="Morocco!A1" display="Morocco"/>
    <hyperlink ref="C24" location="Tunisia!A1" display="Tunisia"/>
  </hyperlinks>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90" zoomScaleNormal="100" zoomScaleSheetLayoutView="90" workbookViewId="0">
      <pane ySplit="1" topLeftCell="A28" activePane="bottomLeft" state="frozenSplit"/>
      <selection pane="bottomLeft" activeCell="A26" sqref="A26"/>
    </sheetView>
  </sheetViews>
  <sheetFormatPr defaultRowHeight="15"/>
  <cols>
    <col min="1" max="1" width="31.85546875" customWidth="1"/>
    <col min="2" max="7" width="11.28515625" customWidth="1"/>
    <col min="8" max="8" width="32.140625" customWidth="1"/>
  </cols>
  <sheetData>
    <row r="1" spans="1:8" s="6" customFormat="1" ht="19.5" customHeight="1">
      <c r="A1" s="433" t="s">
        <v>225</v>
      </c>
    </row>
    <row r="2" spans="1:8" ht="18">
      <c r="A2" s="446" t="s">
        <v>306</v>
      </c>
      <c r="B2" s="447"/>
      <c r="C2" s="447"/>
      <c r="D2" s="447"/>
      <c r="E2" s="447"/>
      <c r="F2" s="447"/>
      <c r="G2" s="447"/>
      <c r="H2" s="448"/>
    </row>
    <row r="3" spans="1:8" ht="18.75">
      <c r="A3" s="449" t="s">
        <v>307</v>
      </c>
      <c r="B3" s="450"/>
      <c r="C3" s="450"/>
      <c r="D3" s="450"/>
      <c r="E3" s="450"/>
      <c r="F3" s="450"/>
      <c r="G3" s="450"/>
      <c r="H3" s="448"/>
    </row>
    <row r="4" spans="1:8" ht="18.75">
      <c r="A4" s="451" t="s">
        <v>247</v>
      </c>
      <c r="B4" s="450"/>
      <c r="C4" s="450"/>
      <c r="D4" s="450"/>
      <c r="E4" s="450"/>
      <c r="F4" s="450"/>
      <c r="G4" s="450"/>
      <c r="H4" s="452" t="s">
        <v>248</v>
      </c>
    </row>
    <row r="5" spans="1:8" ht="18.75">
      <c r="A5" s="453" t="s">
        <v>0</v>
      </c>
      <c r="B5" s="454"/>
      <c r="C5" s="454"/>
      <c r="D5" s="454"/>
      <c r="E5" s="454"/>
      <c r="F5" s="454"/>
      <c r="G5" s="454"/>
      <c r="H5" s="455" t="s">
        <v>1</v>
      </c>
    </row>
    <row r="6" spans="1:8" ht="18.75">
      <c r="A6" s="456"/>
      <c r="B6" s="585">
        <v>2010</v>
      </c>
      <c r="C6" s="586">
        <v>2011</v>
      </c>
      <c r="D6" s="586">
        <v>2012</v>
      </c>
      <c r="E6" s="586">
        <v>2013</v>
      </c>
      <c r="F6" s="587">
        <v>2014</v>
      </c>
      <c r="G6" s="595">
        <v>2015</v>
      </c>
      <c r="H6" s="459"/>
    </row>
    <row r="7" spans="1:8" ht="31.5">
      <c r="A7" s="460" t="s">
        <v>2</v>
      </c>
      <c r="B7" s="588">
        <v>16851.105074848329</v>
      </c>
      <c r="C7" s="588">
        <v>17802.776606289681</v>
      </c>
      <c r="D7" s="588">
        <v>20342.361194240868</v>
      </c>
      <c r="E7" s="588">
        <v>21435.297424154749</v>
      </c>
      <c r="F7" s="588">
        <v>22206.565985685287</v>
      </c>
      <c r="G7" s="686">
        <v>22909.464879297091</v>
      </c>
      <c r="H7" s="461" t="s">
        <v>3</v>
      </c>
    </row>
    <row r="8" spans="1:8" ht="31.5">
      <c r="A8" s="460" t="s">
        <v>4</v>
      </c>
      <c r="B8" s="589">
        <v>55027.497738237442</v>
      </c>
      <c r="C8" s="589">
        <v>58618.370274617453</v>
      </c>
      <c r="D8" s="589">
        <v>61274.177222560313</v>
      </c>
      <c r="E8" s="589">
        <v>63665.619181693393</v>
      </c>
      <c r="F8" s="589">
        <v>67151.138288946284</v>
      </c>
      <c r="G8" s="589">
        <v>68887.177178641941</v>
      </c>
      <c r="H8" s="463" t="s">
        <v>5</v>
      </c>
    </row>
    <row r="9" spans="1:8" ht="15.75">
      <c r="A9" s="460" t="s">
        <v>6</v>
      </c>
      <c r="B9" s="589">
        <v>2915.8716991686597</v>
      </c>
      <c r="C9" s="589">
        <v>4286.15680084835</v>
      </c>
      <c r="D9" s="589">
        <v>2774.9502050992387</v>
      </c>
      <c r="E9" s="589">
        <v>4433.5845758997984</v>
      </c>
      <c r="F9" s="589">
        <v>3645.302074211404</v>
      </c>
      <c r="G9" s="589">
        <v>1304.2428452636434</v>
      </c>
      <c r="H9" s="461" t="s">
        <v>7</v>
      </c>
    </row>
    <row r="10" spans="1:8" ht="15.75">
      <c r="A10" s="460" t="s">
        <v>8</v>
      </c>
      <c r="B10" s="589">
        <v>28145.705853349191</v>
      </c>
      <c r="C10" s="589">
        <v>31247.150821232761</v>
      </c>
      <c r="D10" s="589">
        <v>32240.379789038601</v>
      </c>
      <c r="E10" s="589">
        <v>33123.468898155428</v>
      </c>
      <c r="F10" s="589">
        <v>32602.444552421599</v>
      </c>
      <c r="G10" s="589">
        <v>33520.462707016079</v>
      </c>
      <c r="H10" s="461" t="s">
        <v>9</v>
      </c>
    </row>
    <row r="11" spans="1:8" ht="15.75">
      <c r="A11" s="464" t="s">
        <v>10</v>
      </c>
      <c r="B11" s="589">
        <v>29767.897494219967</v>
      </c>
      <c r="C11" s="589">
        <v>32188.717010431104</v>
      </c>
      <c r="D11" s="589">
        <v>35190.36809476772</v>
      </c>
      <c r="E11" s="589">
        <v>35669.973200675428</v>
      </c>
      <c r="F11" s="589">
        <v>38429.627365830522</v>
      </c>
      <c r="G11" s="589">
        <v>40511.040514079468</v>
      </c>
      <c r="H11" s="463" t="s">
        <v>11</v>
      </c>
    </row>
    <row r="12" spans="1:8" ht="31.5">
      <c r="A12" s="460" t="s">
        <v>12</v>
      </c>
      <c r="B12" s="589">
        <v>38818.716972413182</v>
      </c>
      <c r="C12" s="589">
        <v>44364.603143730099</v>
      </c>
      <c r="D12" s="589">
        <v>49750.574586598392</v>
      </c>
      <c r="E12" s="589">
        <v>51232.813961475738</v>
      </c>
      <c r="F12" s="589">
        <v>52772.071990796197</v>
      </c>
      <c r="G12" s="589">
        <v>50491.281211228066</v>
      </c>
      <c r="H12" s="465" t="s">
        <v>13</v>
      </c>
    </row>
    <row r="13" spans="1:8" ht="15.75">
      <c r="A13" s="466" t="s">
        <v>16</v>
      </c>
      <c r="B13" s="590">
        <v>93889.36088741041</v>
      </c>
      <c r="C13" s="590">
        <v>99778.568369689237</v>
      </c>
      <c r="D13" s="590">
        <v>102071.66191910834</v>
      </c>
      <c r="E13" s="590">
        <v>107095.12931910306</v>
      </c>
      <c r="F13" s="590">
        <v>111263.00627629888</v>
      </c>
      <c r="G13" s="590">
        <v>116641.10691307015</v>
      </c>
      <c r="H13" s="467" t="s">
        <v>17</v>
      </c>
    </row>
    <row r="14" spans="1:8">
      <c r="A14" s="690" t="s">
        <v>305</v>
      </c>
      <c r="B14" s="508"/>
      <c r="C14" s="508"/>
      <c r="D14" s="508"/>
      <c r="E14" s="508"/>
      <c r="F14" s="508"/>
      <c r="G14" s="508"/>
      <c r="H14" s="689" t="s">
        <v>304</v>
      </c>
    </row>
    <row r="15" spans="1:8" hidden="1">
      <c r="A15" s="471"/>
      <c r="B15" s="473"/>
      <c r="C15" s="473"/>
      <c r="D15" s="473"/>
      <c r="E15" s="473"/>
      <c r="F15" s="473"/>
      <c r="G15" s="473"/>
      <c r="H15" s="474"/>
    </row>
    <row r="16" spans="1:8" hidden="1">
      <c r="A16" s="475"/>
      <c r="B16" s="473"/>
      <c r="C16" s="473"/>
      <c r="D16" s="473"/>
      <c r="E16" s="473"/>
      <c r="F16" s="473"/>
      <c r="G16" s="473"/>
      <c r="H16" s="474"/>
    </row>
    <row r="17" spans="1:8" hidden="1">
      <c r="A17" s="476"/>
      <c r="B17" s="472"/>
      <c r="C17" s="472"/>
      <c r="D17" s="472"/>
      <c r="E17" s="472"/>
      <c r="F17" s="472"/>
      <c r="G17" s="472"/>
      <c r="H17" s="477"/>
    </row>
    <row r="18" spans="1:8" hidden="1">
      <c r="A18" s="468"/>
      <c r="B18" s="472"/>
      <c r="C18" s="472"/>
      <c r="D18" s="472"/>
      <c r="E18" s="472"/>
      <c r="F18" s="472"/>
      <c r="G18" s="472"/>
      <c r="H18" s="478"/>
    </row>
    <row r="19" spans="1:8" hidden="1">
      <c r="A19" s="468"/>
      <c r="B19" s="472"/>
      <c r="C19" s="472"/>
      <c r="D19" s="472"/>
      <c r="E19" s="472"/>
      <c r="F19" s="472"/>
      <c r="G19" s="472"/>
      <c r="H19" s="478"/>
    </row>
    <row r="20" spans="1:8" hidden="1">
      <c r="A20" s="468"/>
      <c r="B20" s="472"/>
      <c r="C20" s="472"/>
      <c r="D20" s="472"/>
      <c r="E20" s="472"/>
      <c r="F20" s="472"/>
      <c r="G20" s="472"/>
      <c r="H20" s="478"/>
    </row>
    <row r="21" spans="1:8" hidden="1">
      <c r="A21" s="468"/>
      <c r="B21" s="472"/>
      <c r="C21" s="472"/>
      <c r="D21" s="472"/>
      <c r="E21" s="472"/>
      <c r="F21" s="472"/>
      <c r="G21" s="472"/>
      <c r="H21" s="478"/>
    </row>
    <row r="22" spans="1:8" hidden="1">
      <c r="A22" s="479"/>
      <c r="B22" s="480"/>
      <c r="C22" s="480"/>
      <c r="D22" s="480"/>
      <c r="E22" s="480"/>
      <c r="F22" s="480"/>
      <c r="G22" s="480"/>
      <c r="H22" s="478"/>
    </row>
    <row r="23" spans="1:8" hidden="1">
      <c r="A23" s="479"/>
      <c r="B23" s="481"/>
      <c r="C23" s="481"/>
      <c r="D23" s="481"/>
      <c r="E23" s="481"/>
      <c r="F23" s="481"/>
      <c r="G23" s="481"/>
      <c r="H23" s="478"/>
    </row>
    <row r="24" spans="1:8" hidden="1">
      <c r="A24" s="482"/>
      <c r="B24" s="483"/>
      <c r="C24" s="483"/>
      <c r="D24" s="483"/>
      <c r="E24" s="483"/>
      <c r="F24" s="483"/>
      <c r="G24" s="483"/>
      <c r="H24" s="484"/>
    </row>
    <row r="25" spans="1:8">
      <c r="A25" s="482"/>
      <c r="B25" s="483"/>
      <c r="C25" s="483"/>
      <c r="D25" s="483"/>
      <c r="E25" s="483"/>
      <c r="F25" s="483"/>
      <c r="G25" s="483"/>
      <c r="H25" s="484"/>
    </row>
    <row r="26" spans="1:8">
      <c r="A26" s="485"/>
      <c r="B26" s="486"/>
      <c r="C26" s="486"/>
      <c r="D26" s="486"/>
      <c r="E26" s="486"/>
      <c r="F26" s="486"/>
      <c r="G26" s="486"/>
      <c r="H26" s="484"/>
    </row>
    <row r="27" spans="1:8" ht="18">
      <c r="A27" s="446" t="s">
        <v>308</v>
      </c>
      <c r="B27" s="447"/>
      <c r="C27" s="447"/>
      <c r="D27" s="447"/>
      <c r="E27" s="447"/>
      <c r="F27" s="447"/>
      <c r="G27" s="447"/>
      <c r="H27" s="487"/>
    </row>
    <row r="28" spans="1:8" ht="18.75">
      <c r="A28" s="509" t="s">
        <v>309</v>
      </c>
      <c r="B28" s="447"/>
      <c r="C28" s="447"/>
      <c r="D28" s="447"/>
      <c r="E28" s="447"/>
      <c r="F28" s="447"/>
      <c r="G28" s="447"/>
      <c r="H28" s="487"/>
    </row>
    <row r="29" spans="1:8" ht="18.75">
      <c r="A29" s="510" t="s">
        <v>247</v>
      </c>
      <c r="B29" s="447"/>
      <c r="C29" s="447"/>
      <c r="D29" s="447"/>
      <c r="E29" s="447"/>
      <c r="F29" s="447"/>
      <c r="G29" s="447"/>
      <c r="H29" s="452" t="s">
        <v>248</v>
      </c>
    </row>
    <row r="30" spans="1:8" ht="18.75">
      <c r="A30" s="511" t="s">
        <v>0</v>
      </c>
      <c r="B30" s="488"/>
      <c r="C30" s="488"/>
      <c r="D30" s="488"/>
      <c r="E30" s="488"/>
      <c r="F30" s="488"/>
      <c r="G30" s="488"/>
      <c r="H30" s="455" t="s">
        <v>1</v>
      </c>
    </row>
    <row r="31" spans="1:8" ht="18.75">
      <c r="A31" s="489"/>
      <c r="B31" s="591">
        <v>2010</v>
      </c>
      <c r="C31" s="595">
        <v>2011</v>
      </c>
      <c r="D31" s="595">
        <v>2012</v>
      </c>
      <c r="E31" s="595">
        <v>2013</v>
      </c>
      <c r="F31" s="595">
        <v>2014</v>
      </c>
      <c r="G31" s="595">
        <v>2015</v>
      </c>
      <c r="H31" s="459"/>
    </row>
    <row r="32" spans="1:8" ht="15.75">
      <c r="A32" s="507" t="s">
        <v>19</v>
      </c>
      <c r="B32" s="592"/>
      <c r="C32" s="592"/>
      <c r="D32" s="592"/>
      <c r="E32" s="592"/>
      <c r="F32" s="592"/>
      <c r="G32" s="592"/>
      <c r="H32" s="494" t="s">
        <v>20</v>
      </c>
    </row>
    <row r="33" spans="1:8" ht="31.5">
      <c r="A33" s="495" t="s">
        <v>22</v>
      </c>
      <c r="B33" s="593">
        <v>11917.802224971059</v>
      </c>
      <c r="C33" s="593">
        <v>13090.083746205277</v>
      </c>
      <c r="D33" s="593">
        <v>11979.009814421839</v>
      </c>
      <c r="E33" s="593">
        <v>14880.380162281748</v>
      </c>
      <c r="F33" s="593">
        <v>14190.349813385614</v>
      </c>
      <c r="G33" s="604">
        <v>14718.394893549692</v>
      </c>
      <c r="H33" s="461" t="s">
        <v>23</v>
      </c>
    </row>
    <row r="34" spans="1:8" ht="15.75">
      <c r="A34" s="495" t="s">
        <v>25</v>
      </c>
      <c r="B34" s="593">
        <v>2244.0463944438688</v>
      </c>
      <c r="C34" s="593">
        <v>2870.6536012177244</v>
      </c>
      <c r="D34" s="593">
        <v>3741.3718255224662</v>
      </c>
      <c r="E34" s="593">
        <v>3989.1059969193193</v>
      </c>
      <c r="F34" s="593">
        <v>3750.1815957074609</v>
      </c>
      <c r="G34" s="604">
        <v>2595.7925017768862</v>
      </c>
      <c r="H34" s="461" t="s">
        <v>26</v>
      </c>
    </row>
    <row r="35" spans="1:8" ht="15.75">
      <c r="A35" s="495" t="s">
        <v>28</v>
      </c>
      <c r="B35" s="593">
        <v>15202.825056201922</v>
      </c>
      <c r="C35" s="593">
        <v>15787.2050985765</v>
      </c>
      <c r="D35" s="593">
        <v>15621.323653539981</v>
      </c>
      <c r="E35" s="593">
        <v>15490.102087371144</v>
      </c>
      <c r="F35" s="593">
        <v>17426.29811856756</v>
      </c>
      <c r="G35" s="604">
        <v>19125.899716481999</v>
      </c>
      <c r="H35" s="461" t="s">
        <v>29</v>
      </c>
    </row>
    <row r="36" spans="1:8" ht="15.75">
      <c r="A36" s="495" t="s">
        <v>31</v>
      </c>
      <c r="B36" s="593">
        <v>1839.5982804762318</v>
      </c>
      <c r="C36" s="593">
        <v>1953.8087739207815</v>
      </c>
      <c r="D36" s="593">
        <v>1570.7938990432542</v>
      </c>
      <c r="E36" s="593">
        <v>1756.1972706606953</v>
      </c>
      <c r="F36" s="593">
        <v>1837.7557210745047</v>
      </c>
      <c r="G36" s="604">
        <v>2084.1520817721571</v>
      </c>
      <c r="H36" s="461" t="s">
        <v>32</v>
      </c>
    </row>
    <row r="37" spans="1:8" ht="15.75">
      <c r="A37" s="497" t="s">
        <v>34</v>
      </c>
      <c r="B37" s="593">
        <v>4888.1893989394057</v>
      </c>
      <c r="C37" s="593">
        <v>5248.9879950533814</v>
      </c>
      <c r="D37" s="593">
        <v>5631.9297367757872</v>
      </c>
      <c r="E37" s="593">
        <v>5974.3567191293496</v>
      </c>
      <c r="F37" s="593">
        <v>6245.8321163382234</v>
      </c>
      <c r="G37" s="604">
        <v>6509.5455846384802</v>
      </c>
      <c r="H37" s="463" t="s">
        <v>35</v>
      </c>
    </row>
    <row r="38" spans="1:8" ht="31.5">
      <c r="A38" s="495" t="s">
        <v>37</v>
      </c>
      <c r="B38" s="593">
        <v>9807.8063261608149</v>
      </c>
      <c r="C38" s="593">
        <v>10633.804853410014</v>
      </c>
      <c r="D38" s="593">
        <v>11219.887391781849</v>
      </c>
      <c r="E38" s="593">
        <v>11447.719417385761</v>
      </c>
      <c r="F38" s="593">
        <v>11751.366448125264</v>
      </c>
      <c r="G38" s="604">
        <v>11952.659932399632</v>
      </c>
      <c r="H38" s="461" t="s">
        <v>38</v>
      </c>
    </row>
    <row r="39" spans="1:8" ht="31.5">
      <c r="A39" s="495" t="s">
        <v>40</v>
      </c>
      <c r="B39" s="593">
        <v>6934.2423652066491</v>
      </c>
      <c r="C39" s="593">
        <v>7312.4024442553455</v>
      </c>
      <c r="D39" s="593">
        <v>7849.9830152756103</v>
      </c>
      <c r="E39" s="593">
        <v>6873.8989133468313</v>
      </c>
      <c r="F39" s="593">
        <v>6752.9367028832394</v>
      </c>
      <c r="G39" s="604">
        <v>6799.3905473531822</v>
      </c>
      <c r="H39" s="463" t="s">
        <v>41</v>
      </c>
    </row>
    <row r="40" spans="1:8" ht="31.5">
      <c r="A40" s="495" t="s">
        <v>43</v>
      </c>
      <c r="B40" s="593">
        <v>4996.6143715123189</v>
      </c>
      <c r="C40" s="593">
        <v>5146.3912824693425</v>
      </c>
      <c r="D40" s="593">
        <v>5171.9141121078865</v>
      </c>
      <c r="E40" s="593">
        <v>5254.3363756514827</v>
      </c>
      <c r="F40" s="593">
        <v>5322.9670145915388</v>
      </c>
      <c r="G40" s="604">
        <v>5203.3093410780957</v>
      </c>
      <c r="H40" s="461" t="s">
        <v>44</v>
      </c>
    </row>
    <row r="41" spans="1:8" ht="31.5">
      <c r="A41" s="495" t="s">
        <v>46</v>
      </c>
      <c r="B41" s="593">
        <v>9781.8181777737718</v>
      </c>
      <c r="C41" s="593">
        <v>10508.851966705775</v>
      </c>
      <c r="D41" s="593">
        <v>11118.171752083746</v>
      </c>
      <c r="E41" s="593">
        <v>11377.529514774917</v>
      </c>
      <c r="F41" s="593">
        <v>11758.97845407054</v>
      </c>
      <c r="G41" s="604">
        <v>12257.734446950051</v>
      </c>
      <c r="H41" s="461" t="s">
        <v>47</v>
      </c>
    </row>
    <row r="42" spans="1:8" ht="31.5">
      <c r="A42" s="495" t="s">
        <v>49</v>
      </c>
      <c r="B42" s="593">
        <v>8920.3412775205288</v>
      </c>
      <c r="C42" s="593">
        <v>9319.0201267735665</v>
      </c>
      <c r="D42" s="593">
        <v>10344.915446017772</v>
      </c>
      <c r="E42" s="593">
        <v>10930.537019662816</v>
      </c>
      <c r="F42" s="593">
        <v>11234.95829875824</v>
      </c>
      <c r="G42" s="604">
        <v>11492.268163016684</v>
      </c>
      <c r="H42" s="498" t="s">
        <v>50</v>
      </c>
    </row>
    <row r="43" spans="1:8" ht="15.75">
      <c r="A43" s="499" t="s">
        <v>52</v>
      </c>
      <c r="B43" s="594">
        <v>76533.283873206587</v>
      </c>
      <c r="C43" s="594">
        <v>81871.209888587706</v>
      </c>
      <c r="D43" s="594">
        <v>84249.300646570191</v>
      </c>
      <c r="E43" s="594">
        <v>87974.163477184062</v>
      </c>
      <c r="F43" s="594">
        <v>90271.624283502199</v>
      </c>
      <c r="G43" s="594">
        <v>92739.147209016868</v>
      </c>
      <c r="H43" s="467" t="s">
        <v>53</v>
      </c>
    </row>
    <row r="44" spans="1:8" ht="31.5">
      <c r="A44" s="501" t="s">
        <v>100</v>
      </c>
      <c r="B44" s="593">
        <v>7626.1532386411236</v>
      </c>
      <c r="C44" s="593">
        <v>8584.3081257119211</v>
      </c>
      <c r="D44" s="593">
        <v>9582.1615017099484</v>
      </c>
      <c r="E44" s="593">
        <v>10093.953440750196</v>
      </c>
      <c r="F44" s="593">
        <v>10592.512550148032</v>
      </c>
      <c r="G44" s="604">
        <v>10832.908955318482</v>
      </c>
      <c r="H44" s="502" t="s">
        <v>56</v>
      </c>
    </row>
    <row r="45" spans="1:8" ht="31.5">
      <c r="A45" s="501" t="s">
        <v>101</v>
      </c>
      <c r="B45" s="596">
        <v>0</v>
      </c>
      <c r="C45" s="596">
        <v>0</v>
      </c>
      <c r="D45" s="596">
        <v>0</v>
      </c>
      <c r="E45" s="596">
        <v>0</v>
      </c>
      <c r="F45" s="596">
        <v>0</v>
      </c>
      <c r="G45" s="596">
        <v>0</v>
      </c>
      <c r="H45" s="502" t="s">
        <v>59</v>
      </c>
    </row>
    <row r="46" spans="1:8" ht="31.5">
      <c r="A46" s="501" t="s">
        <v>61</v>
      </c>
      <c r="B46" s="596">
        <v>0</v>
      </c>
      <c r="C46" s="596">
        <v>0</v>
      </c>
      <c r="D46" s="596">
        <v>0</v>
      </c>
      <c r="E46" s="596">
        <v>0</v>
      </c>
      <c r="F46" s="596">
        <v>0</v>
      </c>
      <c r="G46" s="596">
        <v>0</v>
      </c>
      <c r="H46" s="502" t="s">
        <v>62</v>
      </c>
    </row>
    <row r="47" spans="1:8" ht="31.5">
      <c r="A47" s="503" t="s">
        <v>64</v>
      </c>
      <c r="B47" s="593">
        <v>0</v>
      </c>
      <c r="C47" s="593">
        <v>0</v>
      </c>
      <c r="D47" s="593">
        <v>0</v>
      </c>
      <c r="E47" s="593">
        <v>0</v>
      </c>
      <c r="F47" s="593">
        <v>0</v>
      </c>
      <c r="G47" s="604">
        <v>0</v>
      </c>
      <c r="H47" s="461" t="s">
        <v>65</v>
      </c>
    </row>
    <row r="48" spans="1:8" ht="15.75">
      <c r="A48" s="311" t="s">
        <v>66</v>
      </c>
      <c r="B48" s="594">
        <v>84159.437111847714</v>
      </c>
      <c r="C48" s="594">
        <v>90455.518014299625</v>
      </c>
      <c r="D48" s="594">
        <v>93831.462148280145</v>
      </c>
      <c r="E48" s="594">
        <v>98068.116917934254</v>
      </c>
      <c r="F48" s="594">
        <v>100864.13683365023</v>
      </c>
      <c r="G48" s="594">
        <v>103572.05616433534</v>
      </c>
      <c r="H48" s="504" t="s">
        <v>67</v>
      </c>
    </row>
    <row r="49" spans="1:8" ht="15.75">
      <c r="A49" s="505" t="s">
        <v>69</v>
      </c>
      <c r="B49" s="593">
        <v>9729.9237755627091</v>
      </c>
      <c r="C49" s="593">
        <v>9323.0503553896233</v>
      </c>
      <c r="D49" s="593">
        <v>8240.1997708282124</v>
      </c>
      <c r="E49" s="593">
        <v>9027.012401168784</v>
      </c>
      <c r="F49" s="593">
        <v>10398.869442648691</v>
      </c>
      <c r="G49" s="604">
        <v>13069.050748734802</v>
      </c>
      <c r="H49" s="461" t="s">
        <v>70</v>
      </c>
    </row>
    <row r="50" spans="1:8" ht="15.75">
      <c r="A50" s="311" t="s">
        <v>72</v>
      </c>
      <c r="B50" s="594">
        <v>93889.360887410425</v>
      </c>
      <c r="C50" s="594">
        <v>99778.568369689252</v>
      </c>
      <c r="D50" s="594">
        <v>102071.66191910836</v>
      </c>
      <c r="E50" s="594">
        <v>107095.12931910304</v>
      </c>
      <c r="F50" s="594">
        <v>111263.00627629888</v>
      </c>
      <c r="G50" s="594">
        <v>116641.10691307015</v>
      </c>
      <c r="H50" s="467" t="s">
        <v>73</v>
      </c>
    </row>
    <row r="51" spans="1:8">
      <c r="A51" s="690" t="s">
        <v>305</v>
      </c>
      <c r="B51" s="508"/>
      <c r="C51" s="508"/>
      <c r="D51" s="508"/>
      <c r="E51" s="508"/>
      <c r="F51" s="508"/>
      <c r="G51" s="508"/>
      <c r="H51" s="689" t="s">
        <v>304</v>
      </c>
    </row>
  </sheetData>
  <hyperlinks>
    <hyperlink ref="A1" location="'List of Tables'!A1" display="LIST OF TABLES"/>
  </hyperlinks>
  <pageMargins left="0.7" right="0.7" top="0.75" bottom="0.75" header="0.3" footer="0.3"/>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N67"/>
  <sheetViews>
    <sheetView showGridLines="0" view="pageBreakPreview" topLeftCell="B1" zoomScale="75" zoomScaleSheetLayoutView="75" workbookViewId="0">
      <pane ySplit="1" topLeftCell="A2" activePane="bottomLeft" state="frozen"/>
      <selection activeCell="B1" sqref="B1"/>
      <selection pane="bottomLeft" activeCell="G21" sqref="G21"/>
    </sheetView>
  </sheetViews>
  <sheetFormatPr defaultColWidth="8.7109375" defaultRowHeight="12.75"/>
  <cols>
    <col min="1" max="1" width="0" style="172" hidden="1" customWidth="1"/>
    <col min="2" max="2" width="31.7109375" style="209" customWidth="1"/>
    <col min="3" max="8" width="13.7109375" style="154" customWidth="1"/>
    <col min="9" max="9" width="32.85546875" style="284" customWidth="1"/>
    <col min="10" max="237" width="8.7109375" style="154"/>
    <col min="238" max="238" width="0" style="154" hidden="1" customWidth="1"/>
    <col min="239" max="239" width="31.7109375" style="154" customWidth="1"/>
    <col min="240" max="259" width="0" style="154" hidden="1" customWidth="1"/>
    <col min="260" max="264" width="13.7109375" style="154" customWidth="1"/>
    <col min="265" max="265" width="32.85546875" style="154" customWidth="1"/>
    <col min="266" max="493" width="8.7109375" style="154"/>
    <col min="494" max="494" width="0" style="154" hidden="1" customWidth="1"/>
    <col min="495" max="495" width="31.7109375" style="154" customWidth="1"/>
    <col min="496" max="515" width="0" style="154" hidden="1" customWidth="1"/>
    <col min="516" max="520" width="13.7109375" style="154" customWidth="1"/>
    <col min="521" max="521" width="32.85546875" style="154" customWidth="1"/>
    <col min="522" max="749" width="8.7109375" style="154"/>
    <col min="750" max="750" width="0" style="154" hidden="1" customWidth="1"/>
    <col min="751" max="751" width="31.7109375" style="154" customWidth="1"/>
    <col min="752" max="771" width="0" style="154" hidden="1" customWidth="1"/>
    <col min="772" max="776" width="13.7109375" style="154" customWidth="1"/>
    <col min="777" max="777" width="32.85546875" style="154" customWidth="1"/>
    <col min="778" max="1005" width="8.7109375" style="154"/>
    <col min="1006" max="1006" width="0" style="154" hidden="1" customWidth="1"/>
    <col min="1007" max="1007" width="31.7109375" style="154" customWidth="1"/>
    <col min="1008" max="1027" width="0" style="154" hidden="1" customWidth="1"/>
    <col min="1028" max="1032" width="13.7109375" style="154" customWidth="1"/>
    <col min="1033" max="1033" width="32.85546875" style="154" customWidth="1"/>
    <col min="1034" max="1261" width="8.7109375" style="154"/>
    <col min="1262" max="1262" width="0" style="154" hidden="1" customWidth="1"/>
    <col min="1263" max="1263" width="31.7109375" style="154" customWidth="1"/>
    <col min="1264" max="1283" width="0" style="154" hidden="1" customWidth="1"/>
    <col min="1284" max="1288" width="13.7109375" style="154" customWidth="1"/>
    <col min="1289" max="1289" width="32.85546875" style="154" customWidth="1"/>
    <col min="1290" max="1517" width="8.7109375" style="154"/>
    <col min="1518" max="1518" width="0" style="154" hidden="1" customWidth="1"/>
    <col min="1519" max="1519" width="31.7109375" style="154" customWidth="1"/>
    <col min="1520" max="1539" width="0" style="154" hidden="1" customWidth="1"/>
    <col min="1540" max="1544" width="13.7109375" style="154" customWidth="1"/>
    <col min="1545" max="1545" width="32.85546875" style="154" customWidth="1"/>
    <col min="1546" max="1773" width="8.7109375" style="154"/>
    <col min="1774" max="1774" width="0" style="154" hidden="1" customWidth="1"/>
    <col min="1775" max="1775" width="31.7109375" style="154" customWidth="1"/>
    <col min="1776" max="1795" width="0" style="154" hidden="1" customWidth="1"/>
    <col min="1796" max="1800" width="13.7109375" style="154" customWidth="1"/>
    <col min="1801" max="1801" width="32.85546875" style="154" customWidth="1"/>
    <col min="1802" max="2029" width="8.7109375" style="154"/>
    <col min="2030" max="2030" width="0" style="154" hidden="1" customWidth="1"/>
    <col min="2031" max="2031" width="31.7109375" style="154" customWidth="1"/>
    <col min="2032" max="2051" width="0" style="154" hidden="1" customWidth="1"/>
    <col min="2052" max="2056" width="13.7109375" style="154" customWidth="1"/>
    <col min="2057" max="2057" width="32.85546875" style="154" customWidth="1"/>
    <col min="2058" max="2285" width="8.7109375" style="154"/>
    <col min="2286" max="2286" width="0" style="154" hidden="1" customWidth="1"/>
    <col min="2287" max="2287" width="31.7109375" style="154" customWidth="1"/>
    <col min="2288" max="2307" width="0" style="154" hidden="1" customWidth="1"/>
    <col min="2308" max="2312" width="13.7109375" style="154" customWidth="1"/>
    <col min="2313" max="2313" width="32.85546875" style="154" customWidth="1"/>
    <col min="2314" max="2541" width="8.7109375" style="154"/>
    <col min="2542" max="2542" width="0" style="154" hidden="1" customWidth="1"/>
    <col min="2543" max="2543" width="31.7109375" style="154" customWidth="1"/>
    <col min="2544" max="2563" width="0" style="154" hidden="1" customWidth="1"/>
    <col min="2564" max="2568" width="13.7109375" style="154" customWidth="1"/>
    <col min="2569" max="2569" width="32.85546875" style="154" customWidth="1"/>
    <col min="2570" max="2797" width="8.7109375" style="154"/>
    <col min="2798" max="2798" width="0" style="154" hidden="1" customWidth="1"/>
    <col min="2799" max="2799" width="31.7109375" style="154" customWidth="1"/>
    <col min="2800" max="2819" width="0" style="154" hidden="1" customWidth="1"/>
    <col min="2820" max="2824" width="13.7109375" style="154" customWidth="1"/>
    <col min="2825" max="2825" width="32.85546875" style="154" customWidth="1"/>
    <col min="2826" max="3053" width="8.7109375" style="154"/>
    <col min="3054" max="3054" width="0" style="154" hidden="1" customWidth="1"/>
    <col min="3055" max="3055" width="31.7109375" style="154" customWidth="1"/>
    <col min="3056" max="3075" width="0" style="154" hidden="1" customWidth="1"/>
    <col min="3076" max="3080" width="13.7109375" style="154" customWidth="1"/>
    <col min="3081" max="3081" width="32.85546875" style="154" customWidth="1"/>
    <col min="3082" max="3309" width="8.7109375" style="154"/>
    <col min="3310" max="3310" width="0" style="154" hidden="1" customWidth="1"/>
    <col min="3311" max="3311" width="31.7109375" style="154" customWidth="1"/>
    <col min="3312" max="3331" width="0" style="154" hidden="1" customWidth="1"/>
    <col min="3332" max="3336" width="13.7109375" style="154" customWidth="1"/>
    <col min="3337" max="3337" width="32.85546875" style="154" customWidth="1"/>
    <col min="3338" max="3565" width="8.7109375" style="154"/>
    <col min="3566" max="3566" width="0" style="154" hidden="1" customWidth="1"/>
    <col min="3567" max="3567" width="31.7109375" style="154" customWidth="1"/>
    <col min="3568" max="3587" width="0" style="154" hidden="1" customWidth="1"/>
    <col min="3588" max="3592" width="13.7109375" style="154" customWidth="1"/>
    <col min="3593" max="3593" width="32.85546875" style="154" customWidth="1"/>
    <col min="3594" max="3821" width="8.7109375" style="154"/>
    <col min="3822" max="3822" width="0" style="154" hidden="1" customWidth="1"/>
    <col min="3823" max="3823" width="31.7109375" style="154" customWidth="1"/>
    <col min="3824" max="3843" width="0" style="154" hidden="1" customWidth="1"/>
    <col min="3844" max="3848" width="13.7109375" style="154" customWidth="1"/>
    <col min="3849" max="3849" width="32.85546875" style="154" customWidth="1"/>
    <col min="3850" max="4077" width="8.7109375" style="154"/>
    <col min="4078" max="4078" width="0" style="154" hidden="1" customWidth="1"/>
    <col min="4079" max="4079" width="31.7109375" style="154" customWidth="1"/>
    <col min="4080" max="4099" width="0" style="154" hidden="1" customWidth="1"/>
    <col min="4100" max="4104" width="13.7109375" style="154" customWidth="1"/>
    <col min="4105" max="4105" width="32.85546875" style="154" customWidth="1"/>
    <col min="4106" max="4333" width="8.7109375" style="154"/>
    <col min="4334" max="4334" width="0" style="154" hidden="1" customWidth="1"/>
    <col min="4335" max="4335" width="31.7109375" style="154" customWidth="1"/>
    <col min="4336" max="4355" width="0" style="154" hidden="1" customWidth="1"/>
    <col min="4356" max="4360" width="13.7109375" style="154" customWidth="1"/>
    <col min="4361" max="4361" width="32.85546875" style="154" customWidth="1"/>
    <col min="4362" max="4589" width="8.7109375" style="154"/>
    <col min="4590" max="4590" width="0" style="154" hidden="1" customWidth="1"/>
    <col min="4591" max="4591" width="31.7109375" style="154" customWidth="1"/>
    <col min="4592" max="4611" width="0" style="154" hidden="1" customWidth="1"/>
    <col min="4612" max="4616" width="13.7109375" style="154" customWidth="1"/>
    <col min="4617" max="4617" width="32.85546875" style="154" customWidth="1"/>
    <col min="4618" max="4845" width="8.7109375" style="154"/>
    <col min="4846" max="4846" width="0" style="154" hidden="1" customWidth="1"/>
    <col min="4847" max="4847" width="31.7109375" style="154" customWidth="1"/>
    <col min="4848" max="4867" width="0" style="154" hidden="1" customWidth="1"/>
    <col min="4868" max="4872" width="13.7109375" style="154" customWidth="1"/>
    <col min="4873" max="4873" width="32.85546875" style="154" customWidth="1"/>
    <col min="4874" max="5101" width="8.7109375" style="154"/>
    <col min="5102" max="5102" width="0" style="154" hidden="1" customWidth="1"/>
    <col min="5103" max="5103" width="31.7109375" style="154" customWidth="1"/>
    <col min="5104" max="5123" width="0" style="154" hidden="1" customWidth="1"/>
    <col min="5124" max="5128" width="13.7109375" style="154" customWidth="1"/>
    <col min="5129" max="5129" width="32.85546875" style="154" customWidth="1"/>
    <col min="5130" max="5357" width="8.7109375" style="154"/>
    <col min="5358" max="5358" width="0" style="154" hidden="1" customWidth="1"/>
    <col min="5359" max="5359" width="31.7109375" style="154" customWidth="1"/>
    <col min="5360" max="5379" width="0" style="154" hidden="1" customWidth="1"/>
    <col min="5380" max="5384" width="13.7109375" style="154" customWidth="1"/>
    <col min="5385" max="5385" width="32.85546875" style="154" customWidth="1"/>
    <col min="5386" max="5613" width="8.7109375" style="154"/>
    <col min="5614" max="5614" width="0" style="154" hidden="1" customWidth="1"/>
    <col min="5615" max="5615" width="31.7109375" style="154" customWidth="1"/>
    <col min="5616" max="5635" width="0" style="154" hidden="1" customWidth="1"/>
    <col min="5636" max="5640" width="13.7109375" style="154" customWidth="1"/>
    <col min="5641" max="5641" width="32.85546875" style="154" customWidth="1"/>
    <col min="5642" max="5869" width="8.7109375" style="154"/>
    <col min="5870" max="5870" width="0" style="154" hidden="1" customWidth="1"/>
    <col min="5871" max="5871" width="31.7109375" style="154" customWidth="1"/>
    <col min="5872" max="5891" width="0" style="154" hidden="1" customWidth="1"/>
    <col min="5892" max="5896" width="13.7109375" style="154" customWidth="1"/>
    <col min="5897" max="5897" width="32.85546875" style="154" customWidth="1"/>
    <col min="5898" max="6125" width="8.7109375" style="154"/>
    <col min="6126" max="6126" width="0" style="154" hidden="1" customWidth="1"/>
    <col min="6127" max="6127" width="31.7109375" style="154" customWidth="1"/>
    <col min="6128" max="6147" width="0" style="154" hidden="1" customWidth="1"/>
    <col min="6148" max="6152" width="13.7109375" style="154" customWidth="1"/>
    <col min="6153" max="6153" width="32.85546875" style="154" customWidth="1"/>
    <col min="6154" max="6381" width="8.7109375" style="154"/>
    <col min="6382" max="6382" width="0" style="154" hidden="1" customWidth="1"/>
    <col min="6383" max="6383" width="31.7109375" style="154" customWidth="1"/>
    <col min="6384" max="6403" width="0" style="154" hidden="1" customWidth="1"/>
    <col min="6404" max="6408" width="13.7109375" style="154" customWidth="1"/>
    <col min="6409" max="6409" width="32.85546875" style="154" customWidth="1"/>
    <col min="6410" max="6637" width="8.7109375" style="154"/>
    <col min="6638" max="6638" width="0" style="154" hidden="1" customWidth="1"/>
    <col min="6639" max="6639" width="31.7109375" style="154" customWidth="1"/>
    <col min="6640" max="6659" width="0" style="154" hidden="1" customWidth="1"/>
    <col min="6660" max="6664" width="13.7109375" style="154" customWidth="1"/>
    <col min="6665" max="6665" width="32.85546875" style="154" customWidth="1"/>
    <col min="6666" max="6893" width="8.7109375" style="154"/>
    <col min="6894" max="6894" width="0" style="154" hidden="1" customWidth="1"/>
    <col min="6895" max="6895" width="31.7109375" style="154" customWidth="1"/>
    <col min="6896" max="6915" width="0" style="154" hidden="1" customWidth="1"/>
    <col min="6916" max="6920" width="13.7109375" style="154" customWidth="1"/>
    <col min="6921" max="6921" width="32.85546875" style="154" customWidth="1"/>
    <col min="6922" max="7149" width="8.7109375" style="154"/>
    <col min="7150" max="7150" width="0" style="154" hidden="1" customWidth="1"/>
    <col min="7151" max="7151" width="31.7109375" style="154" customWidth="1"/>
    <col min="7152" max="7171" width="0" style="154" hidden="1" customWidth="1"/>
    <col min="7172" max="7176" width="13.7109375" style="154" customWidth="1"/>
    <col min="7177" max="7177" width="32.85546875" style="154" customWidth="1"/>
    <col min="7178" max="7405" width="8.7109375" style="154"/>
    <col min="7406" max="7406" width="0" style="154" hidden="1" customWidth="1"/>
    <col min="7407" max="7407" width="31.7109375" style="154" customWidth="1"/>
    <col min="7408" max="7427" width="0" style="154" hidden="1" customWidth="1"/>
    <col min="7428" max="7432" width="13.7109375" style="154" customWidth="1"/>
    <col min="7433" max="7433" width="32.85546875" style="154" customWidth="1"/>
    <col min="7434" max="7661" width="8.7109375" style="154"/>
    <col min="7662" max="7662" width="0" style="154" hidden="1" customWidth="1"/>
    <col min="7663" max="7663" width="31.7109375" style="154" customWidth="1"/>
    <col min="7664" max="7683" width="0" style="154" hidden="1" customWidth="1"/>
    <col min="7684" max="7688" width="13.7109375" style="154" customWidth="1"/>
    <col min="7689" max="7689" width="32.85546875" style="154" customWidth="1"/>
    <col min="7690" max="7917" width="8.7109375" style="154"/>
    <col min="7918" max="7918" width="0" style="154" hidden="1" customWidth="1"/>
    <col min="7919" max="7919" width="31.7109375" style="154" customWidth="1"/>
    <col min="7920" max="7939" width="0" style="154" hidden="1" customWidth="1"/>
    <col min="7940" max="7944" width="13.7109375" style="154" customWidth="1"/>
    <col min="7945" max="7945" width="32.85546875" style="154" customWidth="1"/>
    <col min="7946" max="8173" width="8.7109375" style="154"/>
    <col min="8174" max="8174" width="0" style="154" hidden="1" customWidth="1"/>
    <col min="8175" max="8175" width="31.7109375" style="154" customWidth="1"/>
    <col min="8176" max="8195" width="0" style="154" hidden="1" customWidth="1"/>
    <col min="8196" max="8200" width="13.7109375" style="154" customWidth="1"/>
    <col min="8201" max="8201" width="32.85546875" style="154" customWidth="1"/>
    <col min="8202" max="8429" width="8.7109375" style="154"/>
    <col min="8430" max="8430" width="0" style="154" hidden="1" customWidth="1"/>
    <col min="8431" max="8431" width="31.7109375" style="154" customWidth="1"/>
    <col min="8432" max="8451" width="0" style="154" hidden="1" customWidth="1"/>
    <col min="8452" max="8456" width="13.7109375" style="154" customWidth="1"/>
    <col min="8457" max="8457" width="32.85546875" style="154" customWidth="1"/>
    <col min="8458" max="8685" width="8.7109375" style="154"/>
    <col min="8686" max="8686" width="0" style="154" hidden="1" customWidth="1"/>
    <col min="8687" max="8687" width="31.7109375" style="154" customWidth="1"/>
    <col min="8688" max="8707" width="0" style="154" hidden="1" customWidth="1"/>
    <col min="8708" max="8712" width="13.7109375" style="154" customWidth="1"/>
    <col min="8713" max="8713" width="32.85546875" style="154" customWidth="1"/>
    <col min="8714" max="8941" width="8.7109375" style="154"/>
    <col min="8942" max="8942" width="0" style="154" hidden="1" customWidth="1"/>
    <col min="8943" max="8943" width="31.7109375" style="154" customWidth="1"/>
    <col min="8944" max="8963" width="0" style="154" hidden="1" customWidth="1"/>
    <col min="8964" max="8968" width="13.7109375" style="154" customWidth="1"/>
    <col min="8969" max="8969" width="32.85546875" style="154" customWidth="1"/>
    <col min="8970" max="9197" width="8.7109375" style="154"/>
    <col min="9198" max="9198" width="0" style="154" hidden="1" customWidth="1"/>
    <col min="9199" max="9199" width="31.7109375" style="154" customWidth="1"/>
    <col min="9200" max="9219" width="0" style="154" hidden="1" customWidth="1"/>
    <col min="9220" max="9224" width="13.7109375" style="154" customWidth="1"/>
    <col min="9225" max="9225" width="32.85546875" style="154" customWidth="1"/>
    <col min="9226" max="9453" width="8.7109375" style="154"/>
    <col min="9454" max="9454" width="0" style="154" hidden="1" customWidth="1"/>
    <col min="9455" max="9455" width="31.7109375" style="154" customWidth="1"/>
    <col min="9456" max="9475" width="0" style="154" hidden="1" customWidth="1"/>
    <col min="9476" max="9480" width="13.7109375" style="154" customWidth="1"/>
    <col min="9481" max="9481" width="32.85546875" style="154" customWidth="1"/>
    <col min="9482" max="9709" width="8.7109375" style="154"/>
    <col min="9710" max="9710" width="0" style="154" hidden="1" customWidth="1"/>
    <col min="9711" max="9711" width="31.7109375" style="154" customWidth="1"/>
    <col min="9712" max="9731" width="0" style="154" hidden="1" customWidth="1"/>
    <col min="9732" max="9736" width="13.7109375" style="154" customWidth="1"/>
    <col min="9737" max="9737" width="32.85546875" style="154" customWidth="1"/>
    <col min="9738" max="9965" width="8.7109375" style="154"/>
    <col min="9966" max="9966" width="0" style="154" hidden="1" customWidth="1"/>
    <col min="9967" max="9967" width="31.7109375" style="154" customWidth="1"/>
    <col min="9968" max="9987" width="0" style="154" hidden="1" customWidth="1"/>
    <col min="9988" max="9992" width="13.7109375" style="154" customWidth="1"/>
    <col min="9993" max="9993" width="32.85546875" style="154" customWidth="1"/>
    <col min="9994" max="10221" width="8.7109375" style="154"/>
    <col min="10222" max="10222" width="0" style="154" hidden="1" customWidth="1"/>
    <col min="10223" max="10223" width="31.7109375" style="154" customWidth="1"/>
    <col min="10224" max="10243" width="0" style="154" hidden="1" customWidth="1"/>
    <col min="10244" max="10248" width="13.7109375" style="154" customWidth="1"/>
    <col min="10249" max="10249" width="32.85546875" style="154" customWidth="1"/>
    <col min="10250" max="10477" width="8.7109375" style="154"/>
    <col min="10478" max="10478" width="0" style="154" hidden="1" customWidth="1"/>
    <col min="10479" max="10479" width="31.7109375" style="154" customWidth="1"/>
    <col min="10480" max="10499" width="0" style="154" hidden="1" customWidth="1"/>
    <col min="10500" max="10504" width="13.7109375" style="154" customWidth="1"/>
    <col min="10505" max="10505" width="32.85546875" style="154" customWidth="1"/>
    <col min="10506" max="10733" width="8.7109375" style="154"/>
    <col min="10734" max="10734" width="0" style="154" hidden="1" customWidth="1"/>
    <col min="10735" max="10735" width="31.7109375" style="154" customWidth="1"/>
    <col min="10736" max="10755" width="0" style="154" hidden="1" customWidth="1"/>
    <col min="10756" max="10760" width="13.7109375" style="154" customWidth="1"/>
    <col min="10761" max="10761" width="32.85546875" style="154" customWidth="1"/>
    <col min="10762" max="10989" width="8.7109375" style="154"/>
    <col min="10990" max="10990" width="0" style="154" hidden="1" customWidth="1"/>
    <col min="10991" max="10991" width="31.7109375" style="154" customWidth="1"/>
    <col min="10992" max="11011" width="0" style="154" hidden="1" customWidth="1"/>
    <col min="11012" max="11016" width="13.7109375" style="154" customWidth="1"/>
    <col min="11017" max="11017" width="32.85546875" style="154" customWidth="1"/>
    <col min="11018" max="11245" width="8.7109375" style="154"/>
    <col min="11246" max="11246" width="0" style="154" hidden="1" customWidth="1"/>
    <col min="11247" max="11247" width="31.7109375" style="154" customWidth="1"/>
    <col min="11248" max="11267" width="0" style="154" hidden="1" customWidth="1"/>
    <col min="11268" max="11272" width="13.7109375" style="154" customWidth="1"/>
    <col min="11273" max="11273" width="32.85546875" style="154" customWidth="1"/>
    <col min="11274" max="11501" width="8.7109375" style="154"/>
    <col min="11502" max="11502" width="0" style="154" hidden="1" customWidth="1"/>
    <col min="11503" max="11503" width="31.7109375" style="154" customWidth="1"/>
    <col min="11504" max="11523" width="0" style="154" hidden="1" customWidth="1"/>
    <col min="11524" max="11528" width="13.7109375" style="154" customWidth="1"/>
    <col min="11529" max="11529" width="32.85546875" style="154" customWidth="1"/>
    <col min="11530" max="11757" width="8.7109375" style="154"/>
    <col min="11758" max="11758" width="0" style="154" hidden="1" customWidth="1"/>
    <col min="11759" max="11759" width="31.7109375" style="154" customWidth="1"/>
    <col min="11760" max="11779" width="0" style="154" hidden="1" customWidth="1"/>
    <col min="11780" max="11784" width="13.7109375" style="154" customWidth="1"/>
    <col min="11785" max="11785" width="32.85546875" style="154" customWidth="1"/>
    <col min="11786" max="12013" width="8.7109375" style="154"/>
    <col min="12014" max="12014" width="0" style="154" hidden="1" customWidth="1"/>
    <col min="12015" max="12015" width="31.7109375" style="154" customWidth="1"/>
    <col min="12016" max="12035" width="0" style="154" hidden="1" customWidth="1"/>
    <col min="12036" max="12040" width="13.7109375" style="154" customWidth="1"/>
    <col min="12041" max="12041" width="32.85546875" style="154" customWidth="1"/>
    <col min="12042" max="12269" width="8.7109375" style="154"/>
    <col min="12270" max="12270" width="0" style="154" hidden="1" customWidth="1"/>
    <col min="12271" max="12271" width="31.7109375" style="154" customWidth="1"/>
    <col min="12272" max="12291" width="0" style="154" hidden="1" customWidth="1"/>
    <col min="12292" max="12296" width="13.7109375" style="154" customWidth="1"/>
    <col min="12297" max="12297" width="32.85546875" style="154" customWidth="1"/>
    <col min="12298" max="12525" width="8.7109375" style="154"/>
    <col min="12526" max="12526" width="0" style="154" hidden="1" customWidth="1"/>
    <col min="12527" max="12527" width="31.7109375" style="154" customWidth="1"/>
    <col min="12528" max="12547" width="0" style="154" hidden="1" customWidth="1"/>
    <col min="12548" max="12552" width="13.7109375" style="154" customWidth="1"/>
    <col min="12553" max="12553" width="32.85546875" style="154" customWidth="1"/>
    <col min="12554" max="12781" width="8.7109375" style="154"/>
    <col min="12782" max="12782" width="0" style="154" hidden="1" customWidth="1"/>
    <col min="12783" max="12783" width="31.7109375" style="154" customWidth="1"/>
    <col min="12784" max="12803" width="0" style="154" hidden="1" customWidth="1"/>
    <col min="12804" max="12808" width="13.7109375" style="154" customWidth="1"/>
    <col min="12809" max="12809" width="32.85546875" style="154" customWidth="1"/>
    <col min="12810" max="13037" width="8.7109375" style="154"/>
    <col min="13038" max="13038" width="0" style="154" hidden="1" customWidth="1"/>
    <col min="13039" max="13039" width="31.7109375" style="154" customWidth="1"/>
    <col min="13040" max="13059" width="0" style="154" hidden="1" customWidth="1"/>
    <col min="13060" max="13064" width="13.7109375" style="154" customWidth="1"/>
    <col min="13065" max="13065" width="32.85546875" style="154" customWidth="1"/>
    <col min="13066" max="13293" width="8.7109375" style="154"/>
    <col min="13294" max="13294" width="0" style="154" hidden="1" customWidth="1"/>
    <col min="13295" max="13295" width="31.7109375" style="154" customWidth="1"/>
    <col min="13296" max="13315" width="0" style="154" hidden="1" customWidth="1"/>
    <col min="13316" max="13320" width="13.7109375" style="154" customWidth="1"/>
    <col min="13321" max="13321" width="32.85546875" style="154" customWidth="1"/>
    <col min="13322" max="13549" width="8.7109375" style="154"/>
    <col min="13550" max="13550" width="0" style="154" hidden="1" customWidth="1"/>
    <col min="13551" max="13551" width="31.7109375" style="154" customWidth="1"/>
    <col min="13552" max="13571" width="0" style="154" hidden="1" customWidth="1"/>
    <col min="13572" max="13576" width="13.7109375" style="154" customWidth="1"/>
    <col min="13577" max="13577" width="32.85546875" style="154" customWidth="1"/>
    <col min="13578" max="13805" width="8.7109375" style="154"/>
    <col min="13806" max="13806" width="0" style="154" hidden="1" customWidth="1"/>
    <col min="13807" max="13807" width="31.7109375" style="154" customWidth="1"/>
    <col min="13808" max="13827" width="0" style="154" hidden="1" customWidth="1"/>
    <col min="13828" max="13832" width="13.7109375" style="154" customWidth="1"/>
    <col min="13833" max="13833" width="32.85546875" style="154" customWidth="1"/>
    <col min="13834" max="14061" width="8.7109375" style="154"/>
    <col min="14062" max="14062" width="0" style="154" hidden="1" customWidth="1"/>
    <col min="14063" max="14063" width="31.7109375" style="154" customWidth="1"/>
    <col min="14064" max="14083" width="0" style="154" hidden="1" customWidth="1"/>
    <col min="14084" max="14088" width="13.7109375" style="154" customWidth="1"/>
    <col min="14089" max="14089" width="32.85546875" style="154" customWidth="1"/>
    <col min="14090" max="14317" width="8.7109375" style="154"/>
    <col min="14318" max="14318" width="0" style="154" hidden="1" customWidth="1"/>
    <col min="14319" max="14319" width="31.7109375" style="154" customWidth="1"/>
    <col min="14320" max="14339" width="0" style="154" hidden="1" customWidth="1"/>
    <col min="14340" max="14344" width="13.7109375" style="154" customWidth="1"/>
    <col min="14345" max="14345" width="32.85546875" style="154" customWidth="1"/>
    <col min="14346" max="14573" width="8.7109375" style="154"/>
    <col min="14574" max="14574" width="0" style="154" hidden="1" customWidth="1"/>
    <col min="14575" max="14575" width="31.7109375" style="154" customWidth="1"/>
    <col min="14576" max="14595" width="0" style="154" hidden="1" customWidth="1"/>
    <col min="14596" max="14600" width="13.7109375" style="154" customWidth="1"/>
    <col min="14601" max="14601" width="32.85546875" style="154" customWidth="1"/>
    <col min="14602" max="14829" width="8.7109375" style="154"/>
    <col min="14830" max="14830" width="0" style="154" hidden="1" customWidth="1"/>
    <col min="14831" max="14831" width="31.7109375" style="154" customWidth="1"/>
    <col min="14832" max="14851" width="0" style="154" hidden="1" customWidth="1"/>
    <col min="14852" max="14856" width="13.7109375" style="154" customWidth="1"/>
    <col min="14857" max="14857" width="32.85546875" style="154" customWidth="1"/>
    <col min="14858" max="15085" width="8.7109375" style="154"/>
    <col min="15086" max="15086" width="0" style="154" hidden="1" customWidth="1"/>
    <col min="15087" max="15087" width="31.7109375" style="154" customWidth="1"/>
    <col min="15088" max="15107" width="0" style="154" hidden="1" customWidth="1"/>
    <col min="15108" max="15112" width="13.7109375" style="154" customWidth="1"/>
    <col min="15113" max="15113" width="32.85546875" style="154" customWidth="1"/>
    <col min="15114" max="15341" width="8.7109375" style="154"/>
    <col min="15342" max="15342" width="0" style="154" hidden="1" customWidth="1"/>
    <col min="15343" max="15343" width="31.7109375" style="154" customWidth="1"/>
    <col min="15344" max="15363" width="0" style="154" hidden="1" customWidth="1"/>
    <col min="15364" max="15368" width="13.7109375" style="154" customWidth="1"/>
    <col min="15369" max="15369" width="32.85546875" style="154" customWidth="1"/>
    <col min="15370" max="15597" width="8.7109375" style="154"/>
    <col min="15598" max="15598" width="0" style="154" hidden="1" customWidth="1"/>
    <col min="15599" max="15599" width="31.7109375" style="154" customWidth="1"/>
    <col min="15600" max="15619" width="0" style="154" hidden="1" customWidth="1"/>
    <col min="15620" max="15624" width="13.7109375" style="154" customWidth="1"/>
    <col min="15625" max="15625" width="32.85546875" style="154" customWidth="1"/>
    <col min="15626" max="15853" width="8.7109375" style="154"/>
    <col min="15854" max="15854" width="0" style="154" hidden="1" customWidth="1"/>
    <col min="15855" max="15855" width="31.7109375" style="154" customWidth="1"/>
    <col min="15856" max="15875" width="0" style="154" hidden="1" customWidth="1"/>
    <col min="15876" max="15880" width="13.7109375" style="154" customWidth="1"/>
    <col min="15881" max="15881" width="32.85546875" style="154" customWidth="1"/>
    <col min="15882" max="16109" width="8.7109375" style="154"/>
    <col min="16110" max="16110" width="0" style="154" hidden="1" customWidth="1"/>
    <col min="16111" max="16111" width="31.7109375" style="154" customWidth="1"/>
    <col min="16112" max="16131" width="0" style="154" hidden="1" customWidth="1"/>
    <col min="16132" max="16136" width="13.7109375" style="154" customWidth="1"/>
    <col min="16137" max="16137" width="32.85546875" style="154" customWidth="1"/>
    <col min="16138" max="16384" width="8.7109375" style="154"/>
  </cols>
  <sheetData>
    <row r="1" spans="1:11" s="6" customFormat="1" ht="19.5" customHeight="1">
      <c r="A1" s="29"/>
      <c r="B1" s="433" t="s">
        <v>225</v>
      </c>
      <c r="I1" s="45"/>
    </row>
    <row r="2" spans="1:11" ht="22.5" customHeight="1">
      <c r="A2" s="150"/>
      <c r="B2" s="446" t="s">
        <v>310</v>
      </c>
      <c r="C2" s="152"/>
      <c r="D2" s="152"/>
      <c r="E2" s="152"/>
      <c r="F2" s="152"/>
      <c r="G2" s="152"/>
      <c r="H2" s="152"/>
      <c r="I2" s="255"/>
    </row>
    <row r="3" spans="1:11" ht="20.100000000000001" customHeight="1">
      <c r="A3" s="150"/>
      <c r="B3" s="449" t="s">
        <v>311</v>
      </c>
      <c r="C3" s="152"/>
      <c r="D3" s="152"/>
      <c r="E3" s="152"/>
      <c r="F3" s="152"/>
      <c r="G3" s="152"/>
      <c r="H3" s="152"/>
      <c r="I3" s="255"/>
    </row>
    <row r="4" spans="1:11" ht="20.100000000000001" customHeight="1">
      <c r="A4" s="150"/>
      <c r="B4" s="156" t="s">
        <v>210</v>
      </c>
      <c r="C4" s="152"/>
      <c r="D4" s="152"/>
      <c r="E4" s="152"/>
      <c r="F4" s="152"/>
      <c r="G4" s="152"/>
      <c r="H4" s="152"/>
      <c r="I4" s="323" t="s">
        <v>226</v>
      </c>
    </row>
    <row r="5" spans="1:11" s="162" customFormat="1" ht="20.100000000000001" customHeight="1">
      <c r="A5" s="158"/>
      <c r="B5" s="214" t="s">
        <v>0</v>
      </c>
      <c r="C5" s="160"/>
      <c r="D5" s="160"/>
      <c r="E5" s="160"/>
      <c r="F5" s="160"/>
      <c r="G5" s="160"/>
      <c r="H5" s="160"/>
      <c r="I5" s="215" t="s">
        <v>1</v>
      </c>
    </row>
    <row r="6" spans="1:11" ht="24.95" customHeight="1">
      <c r="A6" s="150"/>
      <c r="B6" s="217"/>
      <c r="C6" s="597">
        <v>2010</v>
      </c>
      <c r="D6" s="597">
        <v>2011</v>
      </c>
      <c r="E6" s="597">
        <v>2012</v>
      </c>
      <c r="F6" s="600">
        <v>2013</v>
      </c>
      <c r="G6" s="600">
        <v>2014</v>
      </c>
      <c r="H6" s="601">
        <v>2015</v>
      </c>
      <c r="I6" s="218"/>
    </row>
    <row r="7" spans="1:11" ht="45" customHeight="1">
      <c r="A7" s="150"/>
      <c r="B7" s="221" t="s">
        <v>2</v>
      </c>
      <c r="C7" s="598">
        <v>10656.27195899762</v>
      </c>
      <c r="D7" s="598">
        <v>12027.033054715306</v>
      </c>
      <c r="E7" s="598">
        <v>14280.707086284741</v>
      </c>
      <c r="F7" s="598">
        <v>15827.065988660715</v>
      </c>
      <c r="G7" s="598">
        <v>17346.872448625898</v>
      </c>
      <c r="H7" s="598">
        <v>17485.647428214907</v>
      </c>
      <c r="I7" s="193" t="s">
        <v>3</v>
      </c>
    </row>
    <row r="8" spans="1:11" ht="45" customHeight="1">
      <c r="A8" s="150"/>
      <c r="B8" s="221" t="s">
        <v>4</v>
      </c>
      <c r="C8" s="598">
        <v>18784.380320903834</v>
      </c>
      <c r="D8" s="598">
        <v>18663.19479326054</v>
      </c>
      <c r="E8" s="598">
        <v>19579.596180212538</v>
      </c>
      <c r="F8" s="598">
        <v>20157.236095634096</v>
      </c>
      <c r="G8" s="598">
        <v>21286.648770870102</v>
      </c>
      <c r="H8" s="598">
        <v>21894.339778698588</v>
      </c>
      <c r="I8" s="195" t="s">
        <v>5</v>
      </c>
    </row>
    <row r="9" spans="1:11" ht="29.25" customHeight="1">
      <c r="A9" s="150"/>
      <c r="B9" s="221" t="s">
        <v>75</v>
      </c>
      <c r="C9" s="598">
        <v>-938.31175337076309</v>
      </c>
      <c r="D9" s="598">
        <v>-388.81044956498437</v>
      </c>
      <c r="E9" s="598">
        <v>1019.862480400506</v>
      </c>
      <c r="F9" s="598">
        <v>1517.2551344649644</v>
      </c>
      <c r="G9" s="598">
        <v>-2600.0731066760554</v>
      </c>
      <c r="H9" s="598">
        <v>3136.020169409856</v>
      </c>
      <c r="I9" s="193" t="s">
        <v>7</v>
      </c>
    </row>
    <row r="10" spans="1:11" ht="35.1" customHeight="1">
      <c r="A10" s="150"/>
      <c r="B10" s="221" t="s">
        <v>8</v>
      </c>
      <c r="C10" s="598">
        <v>15863.523817621312</v>
      </c>
      <c r="D10" s="598">
        <v>16066.18571248224</v>
      </c>
      <c r="E10" s="598">
        <v>20265.518678234461</v>
      </c>
      <c r="F10" s="598">
        <v>21504.192537577983</v>
      </c>
      <c r="G10" s="598">
        <v>21676.638507714713</v>
      </c>
      <c r="H10" s="598">
        <v>22224.138665519105</v>
      </c>
      <c r="I10" s="193" t="s">
        <v>9</v>
      </c>
    </row>
    <row r="11" spans="1:11" ht="35.1" customHeight="1">
      <c r="A11" s="150"/>
      <c r="B11" s="225" t="s">
        <v>10</v>
      </c>
      <c r="C11" s="598">
        <v>38549.999664062503</v>
      </c>
      <c r="D11" s="598">
        <v>40141.044292238774</v>
      </c>
      <c r="E11" s="598">
        <v>42371.347948278351</v>
      </c>
      <c r="F11" s="598">
        <v>47652.967451861085</v>
      </c>
      <c r="G11" s="598">
        <v>46660.928286053611</v>
      </c>
      <c r="H11" s="598">
        <v>42291.896573651014</v>
      </c>
      <c r="I11" s="195" t="s">
        <v>11</v>
      </c>
    </row>
    <row r="12" spans="1:11" ht="34.5" customHeight="1">
      <c r="A12" s="150"/>
      <c r="B12" s="221" t="s">
        <v>12</v>
      </c>
      <c r="C12" s="598">
        <v>24197.917322916655</v>
      </c>
      <c r="D12" s="598">
        <v>28440.658054294625</v>
      </c>
      <c r="E12" s="598">
        <v>34030.349884369061</v>
      </c>
      <c r="F12" s="598">
        <v>40395.559357025719</v>
      </c>
      <c r="G12" s="598">
        <v>36423.738170354314</v>
      </c>
      <c r="H12" s="598">
        <v>35243.908295588255</v>
      </c>
      <c r="I12" s="201" t="s">
        <v>13</v>
      </c>
      <c r="J12" s="172"/>
      <c r="K12" s="172"/>
    </row>
    <row r="13" spans="1:11" ht="28.5" customHeight="1">
      <c r="A13" s="150"/>
      <c r="B13" s="226" t="s">
        <v>16</v>
      </c>
      <c r="C13" s="599">
        <v>58717.946685297844</v>
      </c>
      <c r="D13" s="599">
        <v>58067.989348837255</v>
      </c>
      <c r="E13" s="599">
        <v>63486.68248904153</v>
      </c>
      <c r="F13" s="599">
        <v>66263.15785117312</v>
      </c>
      <c r="G13" s="599">
        <v>67947.276736233965</v>
      </c>
      <c r="H13" s="599">
        <v>71788.134319905221</v>
      </c>
      <c r="I13" s="199" t="s">
        <v>17</v>
      </c>
    </row>
    <row r="14" spans="1:11" ht="15" customHeight="1">
      <c r="A14" s="228"/>
      <c r="B14" s="209" t="s">
        <v>138</v>
      </c>
      <c r="C14" s="325"/>
      <c r="E14" s="326"/>
      <c r="F14" s="326"/>
      <c r="G14" s="326"/>
      <c r="H14" s="326"/>
      <c r="I14" s="327" t="s">
        <v>87</v>
      </c>
    </row>
    <row r="15" spans="1:11" ht="15" customHeight="1">
      <c r="A15" s="228"/>
      <c r="C15" s="325"/>
      <c r="E15" s="326"/>
      <c r="F15" s="326"/>
      <c r="G15" s="326"/>
      <c r="H15" s="326"/>
      <c r="I15" s="327"/>
    </row>
    <row r="16" spans="1:11" ht="17.25" customHeight="1">
      <c r="A16" s="228"/>
      <c r="B16" s="42"/>
      <c r="C16" s="328"/>
      <c r="D16" s="328"/>
      <c r="E16" s="328"/>
      <c r="F16" s="328"/>
      <c r="G16" s="328"/>
      <c r="H16" s="328"/>
      <c r="I16" s="41"/>
    </row>
    <row r="17" spans="1:13" ht="24" customHeight="1">
      <c r="A17" s="228"/>
      <c r="B17" s="337"/>
      <c r="C17" s="204"/>
      <c r="D17" s="204"/>
      <c r="E17" s="204"/>
      <c r="F17" s="204"/>
      <c r="G17" s="204"/>
      <c r="H17" s="204"/>
      <c r="I17" s="329"/>
    </row>
    <row r="18" spans="1:13" ht="24.75" customHeight="1">
      <c r="A18" s="150"/>
      <c r="B18" s="151" t="s">
        <v>312</v>
      </c>
      <c r="C18" s="152"/>
      <c r="D18" s="152"/>
      <c r="E18" s="152"/>
      <c r="F18" s="152"/>
      <c r="G18" s="152"/>
      <c r="H18" s="152"/>
      <c r="I18" s="255"/>
    </row>
    <row r="19" spans="1:13" ht="20.100000000000001" customHeight="1">
      <c r="A19" s="150"/>
      <c r="B19" s="155" t="s">
        <v>313</v>
      </c>
      <c r="C19" s="152"/>
      <c r="D19" s="152"/>
      <c r="E19" s="152"/>
      <c r="F19" s="152"/>
      <c r="G19" s="152"/>
      <c r="H19" s="152"/>
      <c r="I19" s="255"/>
      <c r="J19" s="189"/>
    </row>
    <row r="20" spans="1:13" ht="20.100000000000001" customHeight="1">
      <c r="A20" s="150"/>
      <c r="B20" s="156" t="str">
        <f>+$B$4</f>
        <v>Oman</v>
      </c>
      <c r="C20" s="152"/>
      <c r="D20" s="152"/>
      <c r="E20" s="152"/>
      <c r="F20" s="152"/>
      <c r="G20" s="152"/>
      <c r="H20" s="152"/>
      <c r="I20" s="323" t="str">
        <f>+$I$4</f>
        <v>عُـمـان</v>
      </c>
    </row>
    <row r="21" spans="1:13" s="162" customFormat="1" ht="20.100000000000001" customHeight="1">
      <c r="A21" s="158"/>
      <c r="B21" s="159" t="str">
        <f>+$B$5</f>
        <v>In millions of dollars</v>
      </c>
      <c r="C21" s="160"/>
      <c r="D21" s="160"/>
      <c r="E21" s="160"/>
      <c r="F21" s="160"/>
      <c r="G21" s="160"/>
      <c r="H21" s="160"/>
      <c r="I21" s="330" t="str">
        <f>+$I$5</f>
        <v>بملايين الدولارات</v>
      </c>
    </row>
    <row r="22" spans="1:13" ht="21.75" customHeight="1">
      <c r="A22" s="150"/>
      <c r="B22" s="242"/>
      <c r="C22" s="600">
        <v>2010</v>
      </c>
      <c r="D22" s="600">
        <v>2011</v>
      </c>
      <c r="E22" s="600">
        <v>2012</v>
      </c>
      <c r="F22" s="600">
        <v>2013</v>
      </c>
      <c r="G22" s="600">
        <v>2014</v>
      </c>
      <c r="H22" s="601">
        <v>2015</v>
      </c>
      <c r="I22" s="218"/>
    </row>
    <row r="23" spans="1:13" ht="21.95" customHeight="1">
      <c r="A23" s="150"/>
      <c r="B23" s="190" t="s">
        <v>19</v>
      </c>
      <c r="C23" s="603"/>
      <c r="D23" s="603"/>
      <c r="E23" s="603"/>
      <c r="F23" s="603"/>
      <c r="G23" s="603"/>
      <c r="H23" s="648"/>
      <c r="I23" s="191" t="s">
        <v>20</v>
      </c>
      <c r="K23" s="165"/>
      <c r="L23" s="165"/>
      <c r="M23" s="165"/>
    </row>
    <row r="24" spans="1:13" ht="36" customHeight="1">
      <c r="A24" s="150" t="s">
        <v>21</v>
      </c>
      <c r="B24" s="192" t="s">
        <v>22</v>
      </c>
      <c r="C24" s="604">
        <v>811.63318695359192</v>
      </c>
      <c r="D24" s="604">
        <v>807.66947188539098</v>
      </c>
      <c r="E24" s="604">
        <v>828.57229172150448</v>
      </c>
      <c r="F24" s="604">
        <v>949.14161397137048</v>
      </c>
      <c r="G24" s="604">
        <v>966.10468633020264</v>
      </c>
      <c r="H24" s="604">
        <v>1007.9160356878569</v>
      </c>
      <c r="I24" s="193" t="s">
        <v>23</v>
      </c>
      <c r="K24" s="165"/>
      <c r="L24" s="165"/>
      <c r="M24" s="165"/>
    </row>
    <row r="25" spans="1:13" ht="32.25" customHeight="1">
      <c r="A25" s="150" t="s">
        <v>24</v>
      </c>
      <c r="B25" s="192" t="s">
        <v>25</v>
      </c>
      <c r="C25" s="604">
        <v>27291.936278596455</v>
      </c>
      <c r="D25" s="604">
        <v>27823.181653254174</v>
      </c>
      <c r="E25" s="604">
        <v>28895.7267307617</v>
      </c>
      <c r="F25" s="604">
        <v>29432.520989101002</v>
      </c>
      <c r="G25" s="604">
        <v>29157.505947256803</v>
      </c>
      <c r="H25" s="604">
        <v>30407.709471352468</v>
      </c>
      <c r="I25" s="193" t="s">
        <v>26</v>
      </c>
      <c r="K25" s="165"/>
      <c r="L25" s="165"/>
      <c r="M25" s="165"/>
    </row>
    <row r="26" spans="1:13" ht="19.5" customHeight="1">
      <c r="A26" s="150" t="s">
        <v>27</v>
      </c>
      <c r="B26" s="192" t="s">
        <v>28</v>
      </c>
      <c r="C26" s="604">
        <v>6211.3362905385829</v>
      </c>
      <c r="D26" s="604">
        <v>6296.0983914733597</v>
      </c>
      <c r="E26" s="604">
        <v>6408.7908869342345</v>
      </c>
      <c r="F26" s="604">
        <v>6728.0953455733552</v>
      </c>
      <c r="G26" s="604">
        <v>6525.1017216150558</v>
      </c>
      <c r="H26" s="604">
        <v>6729.8015714391113</v>
      </c>
      <c r="I26" s="193" t="s">
        <v>29</v>
      </c>
      <c r="K26" s="165"/>
      <c r="L26" s="165"/>
      <c r="M26" s="165"/>
    </row>
    <row r="27" spans="1:13" ht="19.5" customHeight="1">
      <c r="A27" s="150" t="s">
        <v>30</v>
      </c>
      <c r="B27" s="192" t="s">
        <v>31</v>
      </c>
      <c r="C27" s="604">
        <v>705.83407561078752</v>
      </c>
      <c r="D27" s="604">
        <v>803.40943612051058</v>
      </c>
      <c r="E27" s="604">
        <v>904.11173759708595</v>
      </c>
      <c r="F27" s="604">
        <v>1100.9352226170306</v>
      </c>
      <c r="G27" s="604">
        <v>1245.6979404792382</v>
      </c>
      <c r="H27" s="604">
        <v>1326.0760131047734</v>
      </c>
      <c r="I27" s="193" t="s">
        <v>32</v>
      </c>
      <c r="K27" s="165"/>
      <c r="L27" s="165"/>
      <c r="M27" s="165"/>
    </row>
    <row r="28" spans="1:13" ht="18.75" customHeight="1">
      <c r="A28" s="150" t="s">
        <v>33</v>
      </c>
      <c r="B28" s="194" t="s">
        <v>34</v>
      </c>
      <c r="C28" s="604">
        <v>3421.0587373111293</v>
      </c>
      <c r="D28" s="604">
        <v>3588.896269889382</v>
      </c>
      <c r="E28" s="604">
        <v>4436.1880351603859</v>
      </c>
      <c r="F28" s="604">
        <v>4372.6295519021087</v>
      </c>
      <c r="G28" s="604">
        <v>4661.6714490610711</v>
      </c>
      <c r="H28" s="604">
        <v>5144.4941572875805</v>
      </c>
      <c r="I28" s="195" t="s">
        <v>35</v>
      </c>
      <c r="K28" s="165"/>
      <c r="L28" s="165"/>
      <c r="M28" s="165"/>
    </row>
    <row r="29" spans="1:13" ht="30" customHeight="1">
      <c r="A29" s="150" t="s">
        <v>36</v>
      </c>
      <c r="B29" s="192" t="s">
        <v>37</v>
      </c>
      <c r="C29" s="604">
        <v>4781.4725885573362</v>
      </c>
      <c r="D29" s="604">
        <v>4934.5024136845377</v>
      </c>
      <c r="E29" s="604">
        <v>5831.463950772074</v>
      </c>
      <c r="F29" s="604">
        <v>6119.9093012334688</v>
      </c>
      <c r="G29" s="604">
        <v>6230.1871923178624</v>
      </c>
      <c r="H29" s="604">
        <v>6314.1483438370042</v>
      </c>
      <c r="I29" s="193" t="s">
        <v>38</v>
      </c>
      <c r="K29" s="165"/>
      <c r="L29" s="165"/>
      <c r="M29" s="165"/>
    </row>
    <row r="30" spans="1:13" ht="30" customHeight="1">
      <c r="A30" s="150" t="s">
        <v>39</v>
      </c>
      <c r="B30" s="192" t="s">
        <v>40</v>
      </c>
      <c r="C30" s="604">
        <v>3129.9176498980678</v>
      </c>
      <c r="D30" s="604">
        <v>3349.3224457543811</v>
      </c>
      <c r="E30" s="604">
        <v>3727.2868059528109</v>
      </c>
      <c r="F30" s="604">
        <v>3932.914732870016</v>
      </c>
      <c r="G30" s="604">
        <v>4300.8242691822306</v>
      </c>
      <c r="H30" s="604">
        <v>4347.7794401385736</v>
      </c>
      <c r="I30" s="195" t="s">
        <v>41</v>
      </c>
      <c r="K30" s="165"/>
      <c r="L30" s="165"/>
      <c r="M30" s="165"/>
    </row>
    <row r="31" spans="1:13" ht="30" customHeight="1">
      <c r="A31" s="150" t="s">
        <v>42</v>
      </c>
      <c r="B31" s="192" t="s">
        <v>43</v>
      </c>
      <c r="C31" s="604">
        <v>2602.2501012010857</v>
      </c>
      <c r="D31" s="604">
        <v>2762.2824804216143</v>
      </c>
      <c r="E31" s="604">
        <v>3002.9130279393007</v>
      </c>
      <c r="F31" s="604">
        <v>3259.4294400337276</v>
      </c>
      <c r="G31" s="604">
        <v>3582.94142764246</v>
      </c>
      <c r="H31" s="604">
        <v>3769.556967569315</v>
      </c>
      <c r="I31" s="193" t="s">
        <v>139</v>
      </c>
      <c r="K31" s="165"/>
      <c r="L31" s="165"/>
      <c r="M31" s="165"/>
    </row>
    <row r="32" spans="1:13" ht="27.75" customHeight="1">
      <c r="A32" s="150" t="s">
        <v>45</v>
      </c>
      <c r="B32" s="192" t="s">
        <v>88</v>
      </c>
      <c r="C32" s="604">
        <v>2561.1223950059543</v>
      </c>
      <c r="D32" s="604">
        <v>2614.8288194441179</v>
      </c>
      <c r="E32" s="604">
        <v>2721.0735955824371</v>
      </c>
      <c r="F32" s="604">
        <v>2852.8554831973497</v>
      </c>
      <c r="G32" s="604">
        <v>2920.3182658222472</v>
      </c>
      <c r="H32" s="604">
        <v>3033.9780525929214</v>
      </c>
      <c r="I32" s="193" t="s">
        <v>89</v>
      </c>
      <c r="K32" s="165"/>
      <c r="L32" s="165"/>
      <c r="M32" s="165"/>
    </row>
    <row r="33" spans="1:14" ht="33.75" customHeight="1">
      <c r="A33" s="150" t="s">
        <v>48</v>
      </c>
      <c r="B33" s="192" t="s">
        <v>49</v>
      </c>
      <c r="C33" s="604">
        <v>619.57768547894716</v>
      </c>
      <c r="D33" s="604">
        <v>662.83353031092611</v>
      </c>
      <c r="E33" s="604">
        <v>690.17407434111749</v>
      </c>
      <c r="F33" s="604">
        <v>767.89097158270226</v>
      </c>
      <c r="G33" s="604">
        <v>898.70706838552712</v>
      </c>
      <c r="H33" s="604">
        <v>905.84289239679083</v>
      </c>
      <c r="I33" s="197" t="s">
        <v>50</v>
      </c>
      <c r="K33" s="165"/>
      <c r="L33" s="165"/>
      <c r="M33" s="165"/>
    </row>
    <row r="34" spans="1:14" ht="21.95" customHeight="1">
      <c r="A34" s="228" t="s">
        <v>51</v>
      </c>
      <c r="B34" s="198" t="s">
        <v>52</v>
      </c>
      <c r="C34" s="602">
        <v>52136.138989151928</v>
      </c>
      <c r="D34" s="602">
        <v>53643.024912238405</v>
      </c>
      <c r="E34" s="602">
        <v>57446.301136762646</v>
      </c>
      <c r="F34" s="602">
        <v>59516.322652082126</v>
      </c>
      <c r="G34" s="602">
        <v>60489.059968092697</v>
      </c>
      <c r="H34" s="602">
        <v>62987.302945406394</v>
      </c>
      <c r="I34" s="199" t="s">
        <v>53</v>
      </c>
      <c r="K34" s="165"/>
      <c r="L34" s="165"/>
      <c r="M34" s="165"/>
    </row>
    <row r="35" spans="1:14" ht="36" customHeight="1">
      <c r="A35" s="150" t="s">
        <v>54</v>
      </c>
      <c r="B35" s="68" t="s">
        <v>140</v>
      </c>
      <c r="C35" s="604">
        <v>7653.9110022771965</v>
      </c>
      <c r="D35" s="604">
        <v>8458.2036531406247</v>
      </c>
      <c r="E35" s="604">
        <v>10085.311240871741</v>
      </c>
      <c r="F35" s="604">
        <v>11161.600380130674</v>
      </c>
      <c r="G35" s="604">
        <v>12258.697402804179</v>
      </c>
      <c r="H35" s="604">
        <v>12356.032686291928</v>
      </c>
      <c r="I35" s="200" t="s">
        <v>125</v>
      </c>
      <c r="K35" s="165"/>
      <c r="L35" s="165"/>
      <c r="M35" s="165"/>
    </row>
    <row r="36" spans="1:14" ht="32.25" customHeight="1">
      <c r="A36" s="150" t="s">
        <v>57</v>
      </c>
      <c r="B36" s="122" t="s">
        <v>91</v>
      </c>
      <c r="C36" s="604"/>
      <c r="D36" s="604"/>
      <c r="E36" s="604"/>
      <c r="F36" s="604"/>
      <c r="G36" s="604"/>
      <c r="H36" s="604"/>
      <c r="I36" s="200" t="s">
        <v>59</v>
      </c>
      <c r="K36" s="165"/>
      <c r="L36" s="165"/>
      <c r="M36" s="165"/>
    </row>
    <row r="37" spans="1:14" ht="30.75" customHeight="1">
      <c r="A37" s="150" t="s">
        <v>60</v>
      </c>
      <c r="B37" s="122" t="s">
        <v>61</v>
      </c>
      <c r="C37" s="604">
        <v>163.71171697766832</v>
      </c>
      <c r="D37" s="604">
        <v>188.91902661840601</v>
      </c>
      <c r="E37" s="604">
        <v>218.00412384238916</v>
      </c>
      <c r="F37" s="604">
        <v>261.504556804228</v>
      </c>
      <c r="G37" s="604">
        <v>275.14090157022332</v>
      </c>
      <c r="H37" s="604">
        <v>303.7050336889485</v>
      </c>
      <c r="I37" s="200" t="s">
        <v>62</v>
      </c>
      <c r="K37" s="165"/>
      <c r="L37" s="165"/>
      <c r="M37" s="165"/>
    </row>
    <row r="38" spans="1:14" ht="33.75" customHeight="1">
      <c r="A38" s="150" t="s">
        <v>63</v>
      </c>
      <c r="B38" s="192" t="s">
        <v>64</v>
      </c>
      <c r="C38" s="604">
        <v>1219.6431963408463</v>
      </c>
      <c r="D38" s="604">
        <v>1329.3053464405573</v>
      </c>
      <c r="E38" s="604">
        <v>1450.9071657223071</v>
      </c>
      <c r="F38" s="604">
        <v>1503.1820917502291</v>
      </c>
      <c r="G38" s="604">
        <v>1686.4020191985599</v>
      </c>
      <c r="H38" s="604">
        <v>1810.7410391470235</v>
      </c>
      <c r="I38" s="193" t="s">
        <v>65</v>
      </c>
      <c r="K38" s="165"/>
      <c r="L38" s="165"/>
      <c r="M38" s="165"/>
    </row>
    <row r="39" spans="1:14" ht="22.5" customHeight="1">
      <c r="A39" s="150"/>
      <c r="B39" s="226" t="s">
        <v>121</v>
      </c>
      <c r="C39" s="602">
        <v>58734.11851206595</v>
      </c>
      <c r="D39" s="602">
        <v>60960.84224555688</v>
      </c>
      <c r="E39" s="602">
        <v>66298.709335754465</v>
      </c>
      <c r="F39" s="602">
        <v>69436.245497266791</v>
      </c>
      <c r="G39" s="602">
        <v>71336.496253268531</v>
      </c>
      <c r="H39" s="602">
        <v>73836.299626240259</v>
      </c>
      <c r="I39" s="180" t="s">
        <v>84</v>
      </c>
      <c r="K39" s="165"/>
      <c r="L39" s="165"/>
      <c r="M39" s="165"/>
    </row>
    <row r="40" spans="1:14" ht="31.5" customHeight="1">
      <c r="A40" s="150" t="s">
        <v>68</v>
      </c>
      <c r="B40" s="122" t="s">
        <v>141</v>
      </c>
      <c r="C40" s="604">
        <v>-16.140275580729167</v>
      </c>
      <c r="D40" s="604">
        <v>-2892.8208703145619</v>
      </c>
      <c r="E40" s="604">
        <v>-2812.0268467129854</v>
      </c>
      <c r="F40" s="604">
        <v>-3173.0876460936943</v>
      </c>
      <c r="G40" s="604">
        <v>-3389.2195170345817</v>
      </c>
      <c r="H40" s="604">
        <v>-2048.1653063350418</v>
      </c>
      <c r="I40" s="193" t="s">
        <v>142</v>
      </c>
      <c r="K40" s="165"/>
      <c r="L40" s="165"/>
      <c r="M40" s="165"/>
      <c r="N40" s="277"/>
    </row>
    <row r="41" spans="1:14" ht="22.5" customHeight="1">
      <c r="A41" s="228" t="s">
        <v>71</v>
      </c>
      <c r="B41" s="226" t="s">
        <v>16</v>
      </c>
      <c r="C41" s="602">
        <v>58717.978236485222</v>
      </c>
      <c r="D41" s="602">
        <v>58068.021375242315</v>
      </c>
      <c r="E41" s="602">
        <v>63486.682489041479</v>
      </c>
      <c r="F41" s="602">
        <v>66263.157851173091</v>
      </c>
      <c r="G41" s="602">
        <v>67947.276736233951</v>
      </c>
      <c r="H41" s="602">
        <v>71788.134319905221</v>
      </c>
      <c r="I41" s="199" t="s">
        <v>143</v>
      </c>
      <c r="K41" s="165"/>
      <c r="L41" s="165"/>
      <c r="M41" s="165"/>
    </row>
    <row r="42" spans="1:14" ht="15" customHeight="1">
      <c r="A42" s="228"/>
      <c r="B42" s="209" t="s">
        <v>138</v>
      </c>
      <c r="C42" s="325"/>
      <c r="E42" s="326"/>
      <c r="F42" s="326"/>
      <c r="G42" s="326"/>
      <c r="H42" s="326"/>
      <c r="I42" s="327" t="s">
        <v>87</v>
      </c>
    </row>
    <row r="43" spans="1:14" ht="13.5" customHeight="1">
      <c r="A43" s="228"/>
      <c r="B43" s="710" t="s">
        <v>144</v>
      </c>
      <c r="C43" s="711"/>
      <c r="D43" s="332"/>
      <c r="E43" s="712" t="s">
        <v>145</v>
      </c>
      <c r="F43" s="713"/>
      <c r="G43" s="713"/>
      <c r="H43" s="713"/>
      <c r="I43" s="714"/>
    </row>
    <row r="44" spans="1:14" ht="15" customHeight="1">
      <c r="A44" s="228"/>
      <c r="B44" s="42"/>
      <c r="C44" s="328"/>
      <c r="D44" s="328"/>
      <c r="E44" s="328"/>
      <c r="F44" s="328"/>
      <c r="G44" s="328"/>
      <c r="H44" s="328"/>
      <c r="I44" s="41"/>
    </row>
    <row r="45" spans="1:14" ht="16.5" customHeight="1">
      <c r="A45" s="228"/>
      <c r="B45" s="207"/>
      <c r="C45" s="715"/>
      <c r="D45" s="715"/>
      <c r="E45" s="715"/>
      <c r="F45" s="715"/>
      <c r="G45" s="715"/>
      <c r="H45" s="715"/>
      <c r="I45" s="715"/>
    </row>
    <row r="46" spans="1:14" ht="14.25" hidden="1" customHeight="1">
      <c r="A46" s="150"/>
      <c r="B46" s="46"/>
      <c r="C46" s="204"/>
      <c r="D46" s="204"/>
      <c r="E46" s="204"/>
      <c r="F46" s="204"/>
      <c r="G46" s="204"/>
      <c r="H46" s="204"/>
      <c r="I46" s="329"/>
    </row>
    <row r="47" spans="1:14" ht="14.25" hidden="1" customHeight="1">
      <c r="A47" s="150"/>
      <c r="B47" s="333"/>
      <c r="C47" s="204"/>
      <c r="D47" s="204"/>
      <c r="E47" s="204"/>
      <c r="F47" s="204"/>
      <c r="G47" s="204"/>
      <c r="H47" s="204"/>
      <c r="I47" s="329"/>
    </row>
    <row r="48" spans="1:14" ht="14.25" hidden="1" customHeight="1">
      <c r="A48" s="150"/>
      <c r="B48" s="333"/>
      <c r="C48" s="204"/>
      <c r="D48" s="204"/>
      <c r="E48" s="204"/>
      <c r="F48" s="204"/>
      <c r="G48" s="204"/>
      <c r="H48" s="204"/>
      <c r="I48" s="329"/>
    </row>
    <row r="49" spans="1:9" ht="14.25" hidden="1" customHeight="1">
      <c r="A49" s="150"/>
      <c r="B49" s="74"/>
      <c r="C49" s="183"/>
      <c r="D49" s="183"/>
      <c r="E49" s="183"/>
      <c r="F49" s="183"/>
      <c r="G49" s="183"/>
      <c r="H49" s="183"/>
      <c r="I49" s="334"/>
    </row>
    <row r="50" spans="1:9" ht="14.25" hidden="1" customHeight="1">
      <c r="A50" s="150"/>
      <c r="B50" s="46"/>
      <c r="C50" s="183"/>
      <c r="D50" s="183"/>
      <c r="E50" s="183"/>
      <c r="F50" s="183"/>
      <c r="G50" s="183"/>
      <c r="H50" s="183"/>
      <c r="I50" s="335"/>
    </row>
    <row r="51" spans="1:9" ht="14.25" hidden="1" customHeight="1">
      <c r="A51" s="150"/>
      <c r="B51" s="46"/>
      <c r="C51" s="183"/>
      <c r="D51" s="183"/>
      <c r="E51" s="183"/>
      <c r="F51" s="183"/>
      <c r="G51" s="183"/>
      <c r="H51" s="183"/>
      <c r="I51" s="335"/>
    </row>
    <row r="52" spans="1:9" ht="14.25" hidden="1" customHeight="1">
      <c r="A52" s="150"/>
      <c r="B52" s="74"/>
      <c r="C52" s="183"/>
      <c r="D52" s="183"/>
      <c r="E52" s="183"/>
      <c r="F52" s="183"/>
      <c r="G52" s="183"/>
      <c r="H52" s="183"/>
      <c r="I52" s="334"/>
    </row>
    <row r="53" spans="1:9" ht="14.25" hidden="1" customHeight="1">
      <c r="A53" s="150"/>
      <c r="B53" s="74"/>
      <c r="C53" s="183"/>
      <c r="D53" s="183"/>
      <c r="E53" s="183"/>
      <c r="F53" s="183"/>
      <c r="G53" s="183"/>
      <c r="H53" s="183"/>
      <c r="I53" s="334"/>
    </row>
    <row r="54" spans="1:9" ht="9.75" hidden="1" customHeight="1">
      <c r="A54" s="150"/>
      <c r="B54" s="74"/>
      <c r="C54" s="172"/>
      <c r="D54" s="172"/>
      <c r="E54" s="172"/>
      <c r="F54" s="172"/>
      <c r="G54" s="172"/>
      <c r="H54" s="172"/>
      <c r="I54" s="336"/>
    </row>
    <row r="55" spans="1:9">
      <c r="B55" s="154"/>
      <c r="I55" s="283"/>
    </row>
    <row r="66" spans="2:8" ht="18.75">
      <c r="B66" s="253"/>
      <c r="C66" s="254"/>
      <c r="D66" s="254"/>
      <c r="E66" s="254"/>
      <c r="F66" s="254"/>
      <c r="G66" s="254"/>
      <c r="H66" s="254"/>
    </row>
    <row r="67" spans="2:8" ht="18.75">
      <c r="B67" s="253"/>
    </row>
  </sheetData>
  <dataConsolidate/>
  <mergeCells count="3">
    <mergeCell ref="B43:C43"/>
    <mergeCell ref="E43:I43"/>
    <mergeCell ref="C45:I45"/>
  </mergeCells>
  <hyperlinks>
    <hyperlink ref="B1" location="'List of Tables'!A1" display="LIST OF TABLES"/>
  </hyperlinks>
  <printOptions horizontalCentered="1" verticalCentered="1"/>
  <pageMargins left="0.78740157480314965" right="0.78740157480314965" top="0.98425196850393704" bottom="1.3779527559055118" header="0.51181102362204722" footer="0.94"/>
  <pageSetup paperSize="9" scale="58" firstPageNumber="55" orientation="portrait" horizontalDpi="4294967292" verticalDpi="4294967292" r:id="rId1"/>
  <headerFooter alignWithMargins="0">
    <oddFooter>&amp;C&amp;"Times New Roman,Bold"&amp;16-71-</oddFooter>
  </headerFooter>
  <rowBreaks count="1" manualBreakCount="1">
    <brk id="57" max="65535"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view="pageBreakPreview" zoomScale="84" zoomScaleSheetLayoutView="84" workbookViewId="0">
      <pane ySplit="1" topLeftCell="A25" activePane="bottomLeft" state="frozen"/>
      <selection pane="bottomLeft" activeCell="G6" sqref="G6"/>
    </sheetView>
  </sheetViews>
  <sheetFormatPr defaultColWidth="8.7109375" defaultRowHeight="12.75"/>
  <cols>
    <col min="1" max="1" width="31.7109375" style="209" customWidth="1"/>
    <col min="2" max="7" width="11.42578125" style="154" customWidth="1"/>
    <col min="8" max="8" width="33.42578125" style="369" customWidth="1"/>
    <col min="9" max="241" width="8.7109375" style="154"/>
    <col min="242" max="242" width="31.7109375" style="154" customWidth="1"/>
    <col min="243" max="258" width="0" style="154" hidden="1" customWidth="1"/>
    <col min="259" max="263" width="11.42578125" style="154" customWidth="1"/>
    <col min="264" max="264" width="33.42578125" style="154" customWidth="1"/>
    <col min="265" max="497" width="8.7109375" style="154"/>
    <col min="498" max="498" width="31.7109375" style="154" customWidth="1"/>
    <col min="499" max="514" width="0" style="154" hidden="1" customWidth="1"/>
    <col min="515" max="519" width="11.42578125" style="154" customWidth="1"/>
    <col min="520" max="520" width="33.42578125" style="154" customWidth="1"/>
    <col min="521" max="753" width="8.7109375" style="154"/>
    <col min="754" max="754" width="31.7109375" style="154" customWidth="1"/>
    <col min="755" max="770" width="0" style="154" hidden="1" customWidth="1"/>
    <col min="771" max="775" width="11.42578125" style="154" customWidth="1"/>
    <col min="776" max="776" width="33.42578125" style="154" customWidth="1"/>
    <col min="777" max="1009" width="8.7109375" style="154"/>
    <col min="1010" max="1010" width="31.7109375" style="154" customWidth="1"/>
    <col min="1011" max="1026" width="0" style="154" hidden="1" customWidth="1"/>
    <col min="1027" max="1031" width="11.42578125" style="154" customWidth="1"/>
    <col min="1032" max="1032" width="33.42578125" style="154" customWidth="1"/>
    <col min="1033" max="1265" width="8.7109375" style="154"/>
    <col min="1266" max="1266" width="31.7109375" style="154" customWidth="1"/>
    <col min="1267" max="1282" width="0" style="154" hidden="1" customWidth="1"/>
    <col min="1283" max="1287" width="11.42578125" style="154" customWidth="1"/>
    <col min="1288" max="1288" width="33.42578125" style="154" customWidth="1"/>
    <col min="1289" max="1521" width="8.7109375" style="154"/>
    <col min="1522" max="1522" width="31.7109375" style="154" customWidth="1"/>
    <col min="1523" max="1538" width="0" style="154" hidden="1" customWidth="1"/>
    <col min="1539" max="1543" width="11.42578125" style="154" customWidth="1"/>
    <col min="1544" max="1544" width="33.42578125" style="154" customWidth="1"/>
    <col min="1545" max="1777" width="8.7109375" style="154"/>
    <col min="1778" max="1778" width="31.7109375" style="154" customWidth="1"/>
    <col min="1779" max="1794" width="0" style="154" hidden="1" customWidth="1"/>
    <col min="1795" max="1799" width="11.42578125" style="154" customWidth="1"/>
    <col min="1800" max="1800" width="33.42578125" style="154" customWidth="1"/>
    <col min="1801" max="2033" width="8.7109375" style="154"/>
    <col min="2034" max="2034" width="31.7109375" style="154" customWidth="1"/>
    <col min="2035" max="2050" width="0" style="154" hidden="1" customWidth="1"/>
    <col min="2051" max="2055" width="11.42578125" style="154" customWidth="1"/>
    <col min="2056" max="2056" width="33.42578125" style="154" customWidth="1"/>
    <col min="2057" max="2289" width="8.7109375" style="154"/>
    <col min="2290" max="2290" width="31.7109375" style="154" customWidth="1"/>
    <col min="2291" max="2306" width="0" style="154" hidden="1" customWidth="1"/>
    <col min="2307" max="2311" width="11.42578125" style="154" customWidth="1"/>
    <col min="2312" max="2312" width="33.42578125" style="154" customWidth="1"/>
    <col min="2313" max="2545" width="8.7109375" style="154"/>
    <col min="2546" max="2546" width="31.7109375" style="154" customWidth="1"/>
    <col min="2547" max="2562" width="0" style="154" hidden="1" customWidth="1"/>
    <col min="2563" max="2567" width="11.42578125" style="154" customWidth="1"/>
    <col min="2568" max="2568" width="33.42578125" style="154" customWidth="1"/>
    <col min="2569" max="2801" width="8.7109375" style="154"/>
    <col min="2802" max="2802" width="31.7109375" style="154" customWidth="1"/>
    <col min="2803" max="2818" width="0" style="154" hidden="1" customWidth="1"/>
    <col min="2819" max="2823" width="11.42578125" style="154" customWidth="1"/>
    <col min="2824" max="2824" width="33.42578125" style="154" customWidth="1"/>
    <col min="2825" max="3057" width="8.7109375" style="154"/>
    <col min="3058" max="3058" width="31.7109375" style="154" customWidth="1"/>
    <col min="3059" max="3074" width="0" style="154" hidden="1" customWidth="1"/>
    <col min="3075" max="3079" width="11.42578125" style="154" customWidth="1"/>
    <col min="3080" max="3080" width="33.42578125" style="154" customWidth="1"/>
    <col min="3081" max="3313" width="8.7109375" style="154"/>
    <col min="3314" max="3314" width="31.7109375" style="154" customWidth="1"/>
    <col min="3315" max="3330" width="0" style="154" hidden="1" customWidth="1"/>
    <col min="3331" max="3335" width="11.42578125" style="154" customWidth="1"/>
    <col min="3336" max="3336" width="33.42578125" style="154" customWidth="1"/>
    <col min="3337" max="3569" width="8.7109375" style="154"/>
    <col min="3570" max="3570" width="31.7109375" style="154" customWidth="1"/>
    <col min="3571" max="3586" width="0" style="154" hidden="1" customWidth="1"/>
    <col min="3587" max="3591" width="11.42578125" style="154" customWidth="1"/>
    <col min="3592" max="3592" width="33.42578125" style="154" customWidth="1"/>
    <col min="3593" max="3825" width="8.7109375" style="154"/>
    <col min="3826" max="3826" width="31.7109375" style="154" customWidth="1"/>
    <col min="3827" max="3842" width="0" style="154" hidden="1" customWidth="1"/>
    <col min="3843" max="3847" width="11.42578125" style="154" customWidth="1"/>
    <col min="3848" max="3848" width="33.42578125" style="154" customWidth="1"/>
    <col min="3849" max="4081" width="8.7109375" style="154"/>
    <col min="4082" max="4082" width="31.7109375" style="154" customWidth="1"/>
    <col min="4083" max="4098" width="0" style="154" hidden="1" customWidth="1"/>
    <col min="4099" max="4103" width="11.42578125" style="154" customWidth="1"/>
    <col min="4104" max="4104" width="33.42578125" style="154" customWidth="1"/>
    <col min="4105" max="4337" width="8.7109375" style="154"/>
    <col min="4338" max="4338" width="31.7109375" style="154" customWidth="1"/>
    <col min="4339" max="4354" width="0" style="154" hidden="1" customWidth="1"/>
    <col min="4355" max="4359" width="11.42578125" style="154" customWidth="1"/>
    <col min="4360" max="4360" width="33.42578125" style="154" customWidth="1"/>
    <col min="4361" max="4593" width="8.7109375" style="154"/>
    <col min="4594" max="4594" width="31.7109375" style="154" customWidth="1"/>
    <col min="4595" max="4610" width="0" style="154" hidden="1" customWidth="1"/>
    <col min="4611" max="4615" width="11.42578125" style="154" customWidth="1"/>
    <col min="4616" max="4616" width="33.42578125" style="154" customWidth="1"/>
    <col min="4617" max="4849" width="8.7109375" style="154"/>
    <col min="4850" max="4850" width="31.7109375" style="154" customWidth="1"/>
    <col min="4851" max="4866" width="0" style="154" hidden="1" customWidth="1"/>
    <col min="4867" max="4871" width="11.42578125" style="154" customWidth="1"/>
    <col min="4872" max="4872" width="33.42578125" style="154" customWidth="1"/>
    <col min="4873" max="5105" width="8.7109375" style="154"/>
    <col min="5106" max="5106" width="31.7109375" style="154" customWidth="1"/>
    <col min="5107" max="5122" width="0" style="154" hidden="1" customWidth="1"/>
    <col min="5123" max="5127" width="11.42578125" style="154" customWidth="1"/>
    <col min="5128" max="5128" width="33.42578125" style="154" customWidth="1"/>
    <col min="5129" max="5361" width="8.7109375" style="154"/>
    <col min="5362" max="5362" width="31.7109375" style="154" customWidth="1"/>
    <col min="5363" max="5378" width="0" style="154" hidden="1" customWidth="1"/>
    <col min="5379" max="5383" width="11.42578125" style="154" customWidth="1"/>
    <col min="5384" max="5384" width="33.42578125" style="154" customWidth="1"/>
    <col min="5385" max="5617" width="8.7109375" style="154"/>
    <col min="5618" max="5618" width="31.7109375" style="154" customWidth="1"/>
    <col min="5619" max="5634" width="0" style="154" hidden="1" customWidth="1"/>
    <col min="5635" max="5639" width="11.42578125" style="154" customWidth="1"/>
    <col min="5640" max="5640" width="33.42578125" style="154" customWidth="1"/>
    <col min="5641" max="5873" width="8.7109375" style="154"/>
    <col min="5874" max="5874" width="31.7109375" style="154" customWidth="1"/>
    <col min="5875" max="5890" width="0" style="154" hidden="1" customWidth="1"/>
    <col min="5891" max="5895" width="11.42578125" style="154" customWidth="1"/>
    <col min="5896" max="5896" width="33.42578125" style="154" customWidth="1"/>
    <col min="5897" max="6129" width="8.7109375" style="154"/>
    <col min="6130" max="6130" width="31.7109375" style="154" customWidth="1"/>
    <col min="6131" max="6146" width="0" style="154" hidden="1" customWidth="1"/>
    <col min="6147" max="6151" width="11.42578125" style="154" customWidth="1"/>
    <col min="6152" max="6152" width="33.42578125" style="154" customWidth="1"/>
    <col min="6153" max="6385" width="8.7109375" style="154"/>
    <col min="6386" max="6386" width="31.7109375" style="154" customWidth="1"/>
    <col min="6387" max="6402" width="0" style="154" hidden="1" customWidth="1"/>
    <col min="6403" max="6407" width="11.42578125" style="154" customWidth="1"/>
    <col min="6408" max="6408" width="33.42578125" style="154" customWidth="1"/>
    <col min="6409" max="6641" width="8.7109375" style="154"/>
    <col min="6642" max="6642" width="31.7109375" style="154" customWidth="1"/>
    <col min="6643" max="6658" width="0" style="154" hidden="1" customWidth="1"/>
    <col min="6659" max="6663" width="11.42578125" style="154" customWidth="1"/>
    <col min="6664" max="6664" width="33.42578125" style="154" customWidth="1"/>
    <col min="6665" max="6897" width="8.7109375" style="154"/>
    <col min="6898" max="6898" width="31.7109375" style="154" customWidth="1"/>
    <col min="6899" max="6914" width="0" style="154" hidden="1" customWidth="1"/>
    <col min="6915" max="6919" width="11.42578125" style="154" customWidth="1"/>
    <col min="6920" max="6920" width="33.42578125" style="154" customWidth="1"/>
    <col min="6921" max="7153" width="8.7109375" style="154"/>
    <col min="7154" max="7154" width="31.7109375" style="154" customWidth="1"/>
    <col min="7155" max="7170" width="0" style="154" hidden="1" customWidth="1"/>
    <col min="7171" max="7175" width="11.42578125" style="154" customWidth="1"/>
    <col min="7176" max="7176" width="33.42578125" style="154" customWidth="1"/>
    <col min="7177" max="7409" width="8.7109375" style="154"/>
    <col min="7410" max="7410" width="31.7109375" style="154" customWidth="1"/>
    <col min="7411" max="7426" width="0" style="154" hidden="1" customWidth="1"/>
    <col min="7427" max="7431" width="11.42578125" style="154" customWidth="1"/>
    <col min="7432" max="7432" width="33.42578125" style="154" customWidth="1"/>
    <col min="7433" max="7665" width="8.7109375" style="154"/>
    <col min="7666" max="7666" width="31.7109375" style="154" customWidth="1"/>
    <col min="7667" max="7682" width="0" style="154" hidden="1" customWidth="1"/>
    <col min="7683" max="7687" width="11.42578125" style="154" customWidth="1"/>
    <col min="7688" max="7688" width="33.42578125" style="154" customWidth="1"/>
    <col min="7689" max="7921" width="8.7109375" style="154"/>
    <col min="7922" max="7922" width="31.7109375" style="154" customWidth="1"/>
    <col min="7923" max="7938" width="0" style="154" hidden="1" customWidth="1"/>
    <col min="7939" max="7943" width="11.42578125" style="154" customWidth="1"/>
    <col min="7944" max="7944" width="33.42578125" style="154" customWidth="1"/>
    <col min="7945" max="8177" width="8.7109375" style="154"/>
    <col min="8178" max="8178" width="31.7109375" style="154" customWidth="1"/>
    <col min="8179" max="8194" width="0" style="154" hidden="1" customWidth="1"/>
    <col min="8195" max="8199" width="11.42578125" style="154" customWidth="1"/>
    <col min="8200" max="8200" width="33.42578125" style="154" customWidth="1"/>
    <col min="8201" max="8433" width="8.7109375" style="154"/>
    <col min="8434" max="8434" width="31.7109375" style="154" customWidth="1"/>
    <col min="8435" max="8450" width="0" style="154" hidden="1" customWidth="1"/>
    <col min="8451" max="8455" width="11.42578125" style="154" customWidth="1"/>
    <col min="8456" max="8456" width="33.42578125" style="154" customWidth="1"/>
    <col min="8457" max="8689" width="8.7109375" style="154"/>
    <col min="8690" max="8690" width="31.7109375" style="154" customWidth="1"/>
    <col min="8691" max="8706" width="0" style="154" hidden="1" customWidth="1"/>
    <col min="8707" max="8711" width="11.42578125" style="154" customWidth="1"/>
    <col min="8712" max="8712" width="33.42578125" style="154" customWidth="1"/>
    <col min="8713" max="8945" width="8.7109375" style="154"/>
    <col min="8946" max="8946" width="31.7109375" style="154" customWidth="1"/>
    <col min="8947" max="8962" width="0" style="154" hidden="1" customWidth="1"/>
    <col min="8963" max="8967" width="11.42578125" style="154" customWidth="1"/>
    <col min="8968" max="8968" width="33.42578125" style="154" customWidth="1"/>
    <col min="8969" max="9201" width="8.7109375" style="154"/>
    <col min="9202" max="9202" width="31.7109375" style="154" customWidth="1"/>
    <col min="9203" max="9218" width="0" style="154" hidden="1" customWidth="1"/>
    <col min="9219" max="9223" width="11.42578125" style="154" customWidth="1"/>
    <col min="9224" max="9224" width="33.42578125" style="154" customWidth="1"/>
    <col min="9225" max="9457" width="8.7109375" style="154"/>
    <col min="9458" max="9458" width="31.7109375" style="154" customWidth="1"/>
    <col min="9459" max="9474" width="0" style="154" hidden="1" customWidth="1"/>
    <col min="9475" max="9479" width="11.42578125" style="154" customWidth="1"/>
    <col min="9480" max="9480" width="33.42578125" style="154" customWidth="1"/>
    <col min="9481" max="9713" width="8.7109375" style="154"/>
    <col min="9714" max="9714" width="31.7109375" style="154" customWidth="1"/>
    <col min="9715" max="9730" width="0" style="154" hidden="1" customWidth="1"/>
    <col min="9731" max="9735" width="11.42578125" style="154" customWidth="1"/>
    <col min="9736" max="9736" width="33.42578125" style="154" customWidth="1"/>
    <col min="9737" max="9969" width="8.7109375" style="154"/>
    <col min="9970" max="9970" width="31.7109375" style="154" customWidth="1"/>
    <col min="9971" max="9986" width="0" style="154" hidden="1" customWidth="1"/>
    <col min="9987" max="9991" width="11.42578125" style="154" customWidth="1"/>
    <col min="9992" max="9992" width="33.42578125" style="154" customWidth="1"/>
    <col min="9993" max="10225" width="8.7109375" style="154"/>
    <col min="10226" max="10226" width="31.7109375" style="154" customWidth="1"/>
    <col min="10227" max="10242" width="0" style="154" hidden="1" customWidth="1"/>
    <col min="10243" max="10247" width="11.42578125" style="154" customWidth="1"/>
    <col min="10248" max="10248" width="33.42578125" style="154" customWidth="1"/>
    <col min="10249" max="10481" width="8.7109375" style="154"/>
    <col min="10482" max="10482" width="31.7109375" style="154" customWidth="1"/>
    <col min="10483" max="10498" width="0" style="154" hidden="1" customWidth="1"/>
    <col min="10499" max="10503" width="11.42578125" style="154" customWidth="1"/>
    <col min="10504" max="10504" width="33.42578125" style="154" customWidth="1"/>
    <col min="10505" max="10737" width="8.7109375" style="154"/>
    <col min="10738" max="10738" width="31.7109375" style="154" customWidth="1"/>
    <col min="10739" max="10754" width="0" style="154" hidden="1" customWidth="1"/>
    <col min="10755" max="10759" width="11.42578125" style="154" customWidth="1"/>
    <col min="10760" max="10760" width="33.42578125" style="154" customWidth="1"/>
    <col min="10761" max="10993" width="8.7109375" style="154"/>
    <col min="10994" max="10994" width="31.7109375" style="154" customWidth="1"/>
    <col min="10995" max="11010" width="0" style="154" hidden="1" customWidth="1"/>
    <col min="11011" max="11015" width="11.42578125" style="154" customWidth="1"/>
    <col min="11016" max="11016" width="33.42578125" style="154" customWidth="1"/>
    <col min="11017" max="11249" width="8.7109375" style="154"/>
    <col min="11250" max="11250" width="31.7109375" style="154" customWidth="1"/>
    <col min="11251" max="11266" width="0" style="154" hidden="1" customWidth="1"/>
    <col min="11267" max="11271" width="11.42578125" style="154" customWidth="1"/>
    <col min="11272" max="11272" width="33.42578125" style="154" customWidth="1"/>
    <col min="11273" max="11505" width="8.7109375" style="154"/>
    <col min="11506" max="11506" width="31.7109375" style="154" customWidth="1"/>
    <col min="11507" max="11522" width="0" style="154" hidden="1" customWidth="1"/>
    <col min="11523" max="11527" width="11.42578125" style="154" customWidth="1"/>
    <col min="11528" max="11528" width="33.42578125" style="154" customWidth="1"/>
    <col min="11529" max="11761" width="8.7109375" style="154"/>
    <col min="11762" max="11762" width="31.7109375" style="154" customWidth="1"/>
    <col min="11763" max="11778" width="0" style="154" hidden="1" customWidth="1"/>
    <col min="11779" max="11783" width="11.42578125" style="154" customWidth="1"/>
    <col min="11784" max="11784" width="33.42578125" style="154" customWidth="1"/>
    <col min="11785" max="12017" width="8.7109375" style="154"/>
    <col min="12018" max="12018" width="31.7109375" style="154" customWidth="1"/>
    <col min="12019" max="12034" width="0" style="154" hidden="1" customWidth="1"/>
    <col min="12035" max="12039" width="11.42578125" style="154" customWidth="1"/>
    <col min="12040" max="12040" width="33.42578125" style="154" customWidth="1"/>
    <col min="12041" max="12273" width="8.7109375" style="154"/>
    <col min="12274" max="12274" width="31.7109375" style="154" customWidth="1"/>
    <col min="12275" max="12290" width="0" style="154" hidden="1" customWidth="1"/>
    <col min="12291" max="12295" width="11.42578125" style="154" customWidth="1"/>
    <col min="12296" max="12296" width="33.42578125" style="154" customWidth="1"/>
    <col min="12297" max="12529" width="8.7109375" style="154"/>
    <col min="12530" max="12530" width="31.7109375" style="154" customWidth="1"/>
    <col min="12531" max="12546" width="0" style="154" hidden="1" customWidth="1"/>
    <col min="12547" max="12551" width="11.42578125" style="154" customWidth="1"/>
    <col min="12552" max="12552" width="33.42578125" style="154" customWidth="1"/>
    <col min="12553" max="12785" width="8.7109375" style="154"/>
    <col min="12786" max="12786" width="31.7109375" style="154" customWidth="1"/>
    <col min="12787" max="12802" width="0" style="154" hidden="1" customWidth="1"/>
    <col min="12803" max="12807" width="11.42578125" style="154" customWidth="1"/>
    <col min="12808" max="12808" width="33.42578125" style="154" customWidth="1"/>
    <col min="12809" max="13041" width="8.7109375" style="154"/>
    <col min="13042" max="13042" width="31.7109375" style="154" customWidth="1"/>
    <col min="13043" max="13058" width="0" style="154" hidden="1" customWidth="1"/>
    <col min="13059" max="13063" width="11.42578125" style="154" customWidth="1"/>
    <col min="13064" max="13064" width="33.42578125" style="154" customWidth="1"/>
    <col min="13065" max="13297" width="8.7109375" style="154"/>
    <col min="13298" max="13298" width="31.7109375" style="154" customWidth="1"/>
    <col min="13299" max="13314" width="0" style="154" hidden="1" customWidth="1"/>
    <col min="13315" max="13319" width="11.42578125" style="154" customWidth="1"/>
    <col min="13320" max="13320" width="33.42578125" style="154" customWidth="1"/>
    <col min="13321" max="13553" width="8.7109375" style="154"/>
    <col min="13554" max="13554" width="31.7109375" style="154" customWidth="1"/>
    <col min="13555" max="13570" width="0" style="154" hidden="1" customWidth="1"/>
    <col min="13571" max="13575" width="11.42578125" style="154" customWidth="1"/>
    <col min="13576" max="13576" width="33.42578125" style="154" customWidth="1"/>
    <col min="13577" max="13809" width="8.7109375" style="154"/>
    <col min="13810" max="13810" width="31.7109375" style="154" customWidth="1"/>
    <col min="13811" max="13826" width="0" style="154" hidden="1" customWidth="1"/>
    <col min="13827" max="13831" width="11.42578125" style="154" customWidth="1"/>
    <col min="13832" max="13832" width="33.42578125" style="154" customWidth="1"/>
    <col min="13833" max="14065" width="8.7109375" style="154"/>
    <col min="14066" max="14066" width="31.7109375" style="154" customWidth="1"/>
    <col min="14067" max="14082" width="0" style="154" hidden="1" customWidth="1"/>
    <col min="14083" max="14087" width="11.42578125" style="154" customWidth="1"/>
    <col min="14088" max="14088" width="33.42578125" style="154" customWidth="1"/>
    <col min="14089" max="14321" width="8.7109375" style="154"/>
    <col min="14322" max="14322" width="31.7109375" style="154" customWidth="1"/>
    <col min="14323" max="14338" width="0" style="154" hidden="1" customWidth="1"/>
    <col min="14339" max="14343" width="11.42578125" style="154" customWidth="1"/>
    <col min="14344" max="14344" width="33.42578125" style="154" customWidth="1"/>
    <col min="14345" max="14577" width="8.7109375" style="154"/>
    <col min="14578" max="14578" width="31.7109375" style="154" customWidth="1"/>
    <col min="14579" max="14594" width="0" style="154" hidden="1" customWidth="1"/>
    <col min="14595" max="14599" width="11.42578125" style="154" customWidth="1"/>
    <col min="14600" max="14600" width="33.42578125" style="154" customWidth="1"/>
    <col min="14601" max="14833" width="8.7109375" style="154"/>
    <col min="14834" max="14834" width="31.7109375" style="154" customWidth="1"/>
    <col min="14835" max="14850" width="0" style="154" hidden="1" customWidth="1"/>
    <col min="14851" max="14855" width="11.42578125" style="154" customWidth="1"/>
    <col min="14856" max="14856" width="33.42578125" style="154" customWidth="1"/>
    <col min="14857" max="15089" width="8.7109375" style="154"/>
    <col min="15090" max="15090" width="31.7109375" style="154" customWidth="1"/>
    <col min="15091" max="15106" width="0" style="154" hidden="1" customWidth="1"/>
    <col min="15107" max="15111" width="11.42578125" style="154" customWidth="1"/>
    <col min="15112" max="15112" width="33.42578125" style="154" customWidth="1"/>
    <col min="15113" max="15345" width="8.7109375" style="154"/>
    <col min="15346" max="15346" width="31.7109375" style="154" customWidth="1"/>
    <col min="15347" max="15362" width="0" style="154" hidden="1" customWidth="1"/>
    <col min="15363" max="15367" width="11.42578125" style="154" customWidth="1"/>
    <col min="15368" max="15368" width="33.42578125" style="154" customWidth="1"/>
    <col min="15369" max="15601" width="8.7109375" style="154"/>
    <col min="15602" max="15602" width="31.7109375" style="154" customWidth="1"/>
    <col min="15603" max="15618" width="0" style="154" hidden="1" customWidth="1"/>
    <col min="15619" max="15623" width="11.42578125" style="154" customWidth="1"/>
    <col min="15624" max="15624" width="33.42578125" style="154" customWidth="1"/>
    <col min="15625" max="15857" width="8.7109375" style="154"/>
    <col min="15858" max="15858" width="31.7109375" style="154" customWidth="1"/>
    <col min="15859" max="15874" width="0" style="154" hidden="1" customWidth="1"/>
    <col min="15875" max="15879" width="11.42578125" style="154" customWidth="1"/>
    <col min="15880" max="15880" width="33.42578125" style="154" customWidth="1"/>
    <col min="15881" max="16113" width="8.7109375" style="154"/>
    <col min="16114" max="16114" width="31.7109375" style="154" customWidth="1"/>
    <col min="16115" max="16130" width="0" style="154" hidden="1" customWidth="1"/>
    <col min="16131" max="16135" width="11.42578125" style="154" customWidth="1"/>
    <col min="16136" max="16136" width="33.42578125" style="154" customWidth="1"/>
    <col min="16137" max="16384" width="8.7109375" style="154"/>
  </cols>
  <sheetData>
    <row r="1" spans="1:13" s="6" customFormat="1" ht="19.5" customHeight="1">
      <c r="A1" s="433" t="s">
        <v>225</v>
      </c>
      <c r="I1" s="45"/>
    </row>
    <row r="2" spans="1:13" ht="24" customHeight="1">
      <c r="A2" s="338" t="s">
        <v>314</v>
      </c>
      <c r="B2" s="152"/>
      <c r="C2" s="152"/>
      <c r="D2" s="152"/>
      <c r="E2" s="152"/>
      <c r="F2" s="152"/>
      <c r="G2" s="152"/>
      <c r="H2" s="339"/>
    </row>
    <row r="3" spans="1:13" ht="24" customHeight="1">
      <c r="A3" s="155" t="s">
        <v>315</v>
      </c>
      <c r="B3" s="152"/>
      <c r="C3" s="152"/>
      <c r="D3" s="152"/>
      <c r="E3" s="152"/>
      <c r="F3" s="152"/>
      <c r="G3" s="152"/>
      <c r="H3" s="339"/>
    </row>
    <row r="4" spans="1:13" ht="20.100000000000001" customHeight="1">
      <c r="A4" s="340" t="s">
        <v>146</v>
      </c>
      <c r="H4" s="341" t="s">
        <v>147</v>
      </c>
    </row>
    <row r="5" spans="1:13" s="162" customFormat="1" ht="24.75" customHeight="1">
      <c r="A5" s="159" t="s">
        <v>0</v>
      </c>
      <c r="H5" s="215" t="s">
        <v>1</v>
      </c>
    </row>
    <row r="6" spans="1:13" ht="24.95" customHeight="1">
      <c r="A6" s="217"/>
      <c r="B6" s="605">
        <v>2010</v>
      </c>
      <c r="C6" s="605">
        <v>2011</v>
      </c>
      <c r="D6" s="605">
        <v>2012</v>
      </c>
      <c r="E6" s="605">
        <v>2013</v>
      </c>
      <c r="F6" s="605">
        <v>2014</v>
      </c>
      <c r="G6" s="624">
        <v>2015</v>
      </c>
      <c r="H6" s="342"/>
    </row>
    <row r="7" spans="1:13" ht="35.1" customHeight="1">
      <c r="A7" s="221" t="s">
        <v>2</v>
      </c>
      <c r="B7" s="606">
        <v>2500.8000000000002</v>
      </c>
      <c r="C7" s="606">
        <v>2685.1458012713283</v>
      </c>
      <c r="D7" s="606">
        <v>2774.8086985613922</v>
      </c>
      <c r="E7" s="606">
        <v>2729.7680829708929</v>
      </c>
      <c r="F7" s="606">
        <v>2831.7021077283371</v>
      </c>
      <c r="G7" s="606">
        <v>2914.9505520240887</v>
      </c>
      <c r="H7" s="344" t="s">
        <v>3</v>
      </c>
      <c r="J7" s="165"/>
      <c r="K7" s="222"/>
      <c r="L7" s="222"/>
      <c r="M7" s="222"/>
    </row>
    <row r="8" spans="1:13" ht="30" customHeight="1">
      <c r="A8" s="221" t="s">
        <v>4</v>
      </c>
      <c r="B8" s="606">
        <v>8130.6316425785726</v>
      </c>
      <c r="C8" s="606">
        <v>9131.5494769030156</v>
      </c>
      <c r="D8" s="606">
        <v>10102.364891552841</v>
      </c>
      <c r="E8" s="606">
        <v>9766.4217330650335</v>
      </c>
      <c r="F8" s="606">
        <v>10027.366154468144</v>
      </c>
      <c r="G8" s="606">
        <v>10493.708507940974</v>
      </c>
      <c r="H8" s="345" t="s">
        <v>5</v>
      </c>
      <c r="J8" s="165"/>
      <c r="K8" s="222"/>
      <c r="L8" s="222"/>
      <c r="M8" s="222"/>
    </row>
    <row r="9" spans="1:13" ht="30" customHeight="1">
      <c r="A9" s="166" t="s">
        <v>75</v>
      </c>
      <c r="B9" s="606">
        <v>101.94365450791464</v>
      </c>
      <c r="C9" s="606">
        <v>-340.18386339235434</v>
      </c>
      <c r="D9" s="606">
        <v>-262.898361857368</v>
      </c>
      <c r="E9" s="606">
        <v>-271.90166012954734</v>
      </c>
      <c r="F9" s="606">
        <v>-334.54586663333299</v>
      </c>
      <c r="G9" s="606">
        <v>-353.98788524350874</v>
      </c>
      <c r="H9" s="344" t="s">
        <v>7</v>
      </c>
      <c r="J9" s="165"/>
      <c r="K9" s="222"/>
      <c r="L9" s="222"/>
      <c r="M9" s="222"/>
    </row>
    <row r="10" spans="1:13" ht="30" customHeight="1">
      <c r="A10" s="221" t="s">
        <v>76</v>
      </c>
      <c r="B10" s="606">
        <v>1891.1798302362931</v>
      </c>
      <c r="C10" s="606">
        <v>2318.6215952268362</v>
      </c>
      <c r="D10" s="606">
        <v>2596.3061506487766</v>
      </c>
      <c r="E10" s="606">
        <v>2719.9100350089329</v>
      </c>
      <c r="F10" s="606">
        <v>2424.9775003911973</v>
      </c>
      <c r="G10" s="606">
        <v>2829.3904330757778</v>
      </c>
      <c r="H10" s="193" t="s">
        <v>9</v>
      </c>
      <c r="J10" s="165"/>
      <c r="K10" s="222"/>
      <c r="L10" s="222"/>
      <c r="M10" s="222"/>
    </row>
    <row r="11" spans="1:13" ht="30" customHeight="1">
      <c r="A11" s="225" t="s">
        <v>10</v>
      </c>
      <c r="B11" s="606">
        <v>1517.5335352144987</v>
      </c>
      <c r="C11" s="606">
        <v>1937.1083765012879</v>
      </c>
      <c r="D11" s="606">
        <v>1908.0092583844078</v>
      </c>
      <c r="E11" s="606">
        <v>1985.5075225451176</v>
      </c>
      <c r="F11" s="606">
        <v>2158.0793189314031</v>
      </c>
      <c r="G11" s="606">
        <v>2454.8579482294099</v>
      </c>
      <c r="H11" s="345" t="s">
        <v>11</v>
      </c>
      <c r="J11" s="165"/>
      <c r="K11" s="222"/>
      <c r="L11" s="222"/>
      <c r="M11" s="222"/>
    </row>
    <row r="12" spans="1:13" ht="30" customHeight="1">
      <c r="A12" s="221" t="s">
        <v>12</v>
      </c>
      <c r="B12" s="606">
        <v>5228.9886625372801</v>
      </c>
      <c r="C12" s="606">
        <v>5712.7016498098528</v>
      </c>
      <c r="D12" s="606">
        <v>6469.3993399018127</v>
      </c>
      <c r="E12" s="606">
        <v>6044.3768827922158</v>
      </c>
      <c r="F12" s="606">
        <v>6242.0498321374334</v>
      </c>
      <c r="G12" s="606">
        <v>7097.3462469762198</v>
      </c>
      <c r="H12" s="346" t="s">
        <v>13</v>
      </c>
      <c r="I12" s="172"/>
      <c r="J12" s="165"/>
      <c r="L12" s="222"/>
      <c r="M12" s="222"/>
    </row>
    <row r="13" spans="1:13" ht="24.95" customHeight="1">
      <c r="A13" s="176" t="s">
        <v>16</v>
      </c>
      <c r="B13" s="607">
        <v>8913.1</v>
      </c>
      <c r="C13" s="607">
        <v>10080.207146741734</v>
      </c>
      <c r="D13" s="607">
        <v>10648.304026348535</v>
      </c>
      <c r="E13" s="607">
        <v>10947.979802821405</v>
      </c>
      <c r="F13" s="607">
        <v>10855.917241955034</v>
      </c>
      <c r="G13" s="613">
        <v>11241.57330905052</v>
      </c>
      <c r="H13" s="348" t="s">
        <v>17</v>
      </c>
      <c r="J13" s="165"/>
      <c r="K13" s="222"/>
      <c r="L13" s="222"/>
      <c r="M13" s="165"/>
    </row>
    <row r="14" spans="1:13" ht="12" customHeight="1">
      <c r="A14" s="349" t="s">
        <v>148</v>
      </c>
      <c r="B14" s="230"/>
      <c r="C14" s="230"/>
      <c r="D14" s="230"/>
      <c r="E14" s="230"/>
      <c r="F14" s="230"/>
      <c r="G14" s="230"/>
      <c r="H14" s="297" t="s">
        <v>149</v>
      </c>
    </row>
    <row r="15" spans="1:13" ht="18" customHeight="1">
      <c r="A15" s="612" t="s">
        <v>18</v>
      </c>
      <c r="B15" s="235"/>
      <c r="C15" s="235"/>
      <c r="D15" s="235"/>
      <c r="E15" s="235"/>
      <c r="F15" s="235"/>
      <c r="G15" s="235"/>
      <c r="H15" s="297" t="s">
        <v>249</v>
      </c>
      <c r="J15" s="350"/>
      <c r="K15" s="350"/>
      <c r="L15" s="350"/>
    </row>
    <row r="16" spans="1:13" ht="12" customHeight="1">
      <c r="B16" s="230"/>
      <c r="C16" s="230"/>
      <c r="D16" s="230"/>
      <c r="E16" s="230"/>
      <c r="F16" s="230"/>
      <c r="G16" s="230"/>
      <c r="H16" s="351"/>
    </row>
    <row r="17" spans="1:13" ht="14.25" hidden="1" customHeight="1">
      <c r="A17" s="237"/>
      <c r="B17" s="230"/>
      <c r="C17" s="230"/>
      <c r="D17" s="230"/>
      <c r="E17" s="230"/>
      <c r="F17" s="230"/>
      <c r="G17" s="230"/>
      <c r="H17" s="352"/>
    </row>
    <row r="18" spans="1:13" ht="14.25" hidden="1" customHeight="1">
      <c r="A18" s="237"/>
      <c r="B18" s="230"/>
      <c r="C18" s="230"/>
      <c r="D18" s="230"/>
      <c r="E18" s="230"/>
      <c r="F18" s="230"/>
      <c r="G18" s="230"/>
      <c r="H18" s="352"/>
    </row>
    <row r="19" spans="1:13" ht="14.25" hidden="1" customHeight="1">
      <c r="A19" s="237"/>
      <c r="B19" s="230"/>
      <c r="C19" s="230"/>
      <c r="D19" s="230"/>
      <c r="E19" s="230"/>
      <c r="F19" s="230"/>
      <c r="G19" s="230"/>
      <c r="H19" s="352"/>
    </row>
    <row r="20" spans="1:13" ht="14.25" hidden="1" customHeight="1">
      <c r="A20" s="237"/>
      <c r="B20" s="230"/>
      <c r="C20" s="230"/>
      <c r="D20" s="230"/>
      <c r="E20" s="230"/>
      <c r="F20" s="230"/>
      <c r="G20" s="230"/>
      <c r="H20" s="352"/>
    </row>
    <row r="21" spans="1:13" ht="14.25" hidden="1" customHeight="1">
      <c r="A21" s="237"/>
      <c r="B21" s="230"/>
      <c r="C21" s="230"/>
      <c r="D21" s="230"/>
      <c r="E21" s="230"/>
      <c r="F21" s="230"/>
      <c r="G21" s="230"/>
      <c r="H21" s="352"/>
    </row>
    <row r="22" spans="1:13" ht="14.25" hidden="1" customHeight="1">
      <c r="A22" s="237"/>
      <c r="B22" s="230"/>
      <c r="C22" s="230"/>
      <c r="D22" s="230"/>
      <c r="E22" s="230"/>
      <c r="F22" s="230"/>
      <c r="G22" s="230"/>
      <c r="H22" s="352"/>
    </row>
    <row r="23" spans="1:13" ht="14.25" hidden="1" customHeight="1">
      <c r="A23" s="237"/>
      <c r="B23" s="238"/>
      <c r="C23" s="238"/>
      <c r="D23" s="238"/>
      <c r="E23" s="238"/>
      <c r="F23" s="238"/>
      <c r="G23" s="238"/>
      <c r="H23" s="352"/>
    </row>
    <row r="24" spans="1:13" s="239" customFormat="1" ht="14.25" hidden="1" customHeight="1">
      <c r="A24" s="237"/>
      <c r="B24" s="238"/>
      <c r="C24" s="238"/>
      <c r="D24" s="238"/>
      <c r="E24" s="238"/>
      <c r="F24" s="238"/>
      <c r="G24" s="238"/>
      <c r="H24" s="352"/>
    </row>
    <row r="25" spans="1:13" s="239" customFormat="1" ht="31.5" customHeight="1">
      <c r="A25" s="237"/>
      <c r="B25" s="238"/>
      <c r="C25" s="238"/>
      <c r="D25" s="238"/>
      <c r="E25" s="238"/>
      <c r="F25" s="238"/>
      <c r="G25" s="238"/>
      <c r="H25" s="352"/>
    </row>
    <row r="26" spans="1:13" ht="20.25" customHeight="1">
      <c r="A26" s="338" t="s">
        <v>316</v>
      </c>
      <c r="B26" s="152"/>
      <c r="C26" s="152"/>
      <c r="D26" s="152"/>
      <c r="E26" s="152"/>
      <c r="F26" s="152"/>
      <c r="G26" s="152"/>
      <c r="H26" s="339"/>
    </row>
    <row r="27" spans="1:13" ht="20.25" customHeight="1">
      <c r="A27" s="155" t="s">
        <v>317</v>
      </c>
      <c r="B27" s="152"/>
      <c r="C27" s="152"/>
      <c r="D27" s="152"/>
      <c r="E27" s="152"/>
      <c r="F27" s="152"/>
      <c r="G27" s="152"/>
      <c r="H27" s="339"/>
      <c r="I27" s="189"/>
    </row>
    <row r="28" spans="1:13" ht="20.25" customHeight="1">
      <c r="A28" s="156" t="str">
        <f>+$A$4</f>
        <v>Palestine</v>
      </c>
      <c r="B28" s="152"/>
      <c r="C28" s="152"/>
      <c r="D28" s="152"/>
      <c r="E28" s="152"/>
      <c r="F28" s="152"/>
      <c r="G28" s="152"/>
      <c r="H28" s="353" t="str">
        <f>+$H$4</f>
        <v>فلسطين</v>
      </c>
    </row>
    <row r="29" spans="1:13" s="162" customFormat="1" ht="20.25" customHeight="1">
      <c r="A29" s="214" t="str">
        <f>+$A$5</f>
        <v>In millions of dollars</v>
      </c>
      <c r="B29" s="160"/>
      <c r="C29" s="160"/>
      <c r="D29" s="160"/>
      <c r="E29" s="160"/>
      <c r="F29" s="160"/>
      <c r="G29" s="160"/>
      <c r="H29" s="215" t="str">
        <f>+$H$5</f>
        <v>بملايين الدولارات</v>
      </c>
    </row>
    <row r="30" spans="1:13" ht="24.95" customHeight="1">
      <c r="A30" s="242"/>
      <c r="B30" s="611">
        <v>2010</v>
      </c>
      <c r="C30" s="611">
        <v>2011</v>
      </c>
      <c r="D30" s="611">
        <v>2012</v>
      </c>
      <c r="E30" s="611">
        <v>2013</v>
      </c>
      <c r="F30" s="611">
        <v>2014</v>
      </c>
      <c r="G30" s="624">
        <v>2015</v>
      </c>
      <c r="H30" s="342"/>
    </row>
    <row r="31" spans="1:13" ht="21.95" customHeight="1">
      <c r="A31" s="190" t="s">
        <v>19</v>
      </c>
      <c r="B31" s="608"/>
      <c r="C31" s="608"/>
      <c r="D31" s="608"/>
      <c r="E31" s="608"/>
      <c r="F31" s="608"/>
      <c r="G31" s="608"/>
      <c r="H31" s="354" t="s">
        <v>20</v>
      </c>
      <c r="J31" s="165"/>
      <c r="K31" s="165"/>
      <c r="L31" s="165"/>
    </row>
    <row r="32" spans="1:13" ht="30" customHeight="1">
      <c r="A32" s="192" t="s">
        <v>22</v>
      </c>
      <c r="B32" s="610">
        <v>474.61877072987892</v>
      </c>
      <c r="C32" s="610">
        <v>582.74265822728057</v>
      </c>
      <c r="D32" s="610">
        <v>483.96752960587094</v>
      </c>
      <c r="E32" s="610">
        <v>442.17602482888134</v>
      </c>
      <c r="F32" s="610">
        <v>408.18377028500123</v>
      </c>
      <c r="G32" s="610">
        <v>359.7221600812847</v>
      </c>
      <c r="H32" s="344" t="s">
        <v>23</v>
      </c>
      <c r="J32" s="165"/>
      <c r="K32" s="223"/>
      <c r="L32" s="223"/>
      <c r="M32" s="223"/>
    </row>
    <row r="33" spans="1:13" ht="30.75" customHeight="1">
      <c r="A33" s="192" t="s">
        <v>78</v>
      </c>
      <c r="B33" s="610">
        <v>34.644746556731924</v>
      </c>
      <c r="C33" s="610">
        <v>71.292226355184809</v>
      </c>
      <c r="D33" s="610">
        <v>36.964786248280909</v>
      </c>
      <c r="E33" s="610">
        <v>68.916108419602992</v>
      </c>
      <c r="F33" s="610">
        <v>59.716829521443969</v>
      </c>
      <c r="G33" s="610">
        <v>53.575640863170051</v>
      </c>
      <c r="H33" s="344" t="s">
        <v>26</v>
      </c>
      <c r="J33" s="165"/>
      <c r="K33" s="223"/>
      <c r="L33" s="223"/>
      <c r="M33" s="223"/>
    </row>
    <row r="34" spans="1:13" ht="21.95" customHeight="1">
      <c r="A34" s="192" t="s">
        <v>150</v>
      </c>
      <c r="B34" s="610">
        <v>1106.0656122927007</v>
      </c>
      <c r="C34" s="610">
        <v>1080.0772292810498</v>
      </c>
      <c r="D34" s="610">
        <v>1271.5030142314076</v>
      </c>
      <c r="E34" s="610">
        <v>1325.6719737609349</v>
      </c>
      <c r="F34" s="610">
        <v>1252.0581082240699</v>
      </c>
      <c r="G34" s="610">
        <v>1148.8998540657578</v>
      </c>
      <c r="H34" s="344" t="s">
        <v>29</v>
      </c>
      <c r="J34" s="165"/>
      <c r="K34" s="223"/>
      <c r="L34" s="223"/>
      <c r="M34" s="223"/>
    </row>
    <row r="35" spans="1:13" ht="21.95" customHeight="1">
      <c r="A35" s="192" t="s">
        <v>31</v>
      </c>
      <c r="B35" s="610">
        <v>223.12357350323236</v>
      </c>
      <c r="C35" s="610">
        <v>222.14657732275589</v>
      </c>
      <c r="D35" s="610">
        <v>249.4766268802897</v>
      </c>
      <c r="E35" s="610">
        <v>258.39973570994005</v>
      </c>
      <c r="F35" s="610">
        <v>263.66619239778362</v>
      </c>
      <c r="G35" s="610">
        <v>260.36627583503542</v>
      </c>
      <c r="H35" s="344" t="s">
        <v>32</v>
      </c>
      <c r="J35" s="165"/>
      <c r="K35" s="223"/>
      <c r="L35" s="223"/>
      <c r="M35" s="223"/>
    </row>
    <row r="36" spans="1:13" ht="21.95" customHeight="1">
      <c r="A36" s="194" t="s">
        <v>34</v>
      </c>
      <c r="B36" s="610">
        <v>759.90328867235053</v>
      </c>
      <c r="C36" s="610">
        <v>1038.7277379950426</v>
      </c>
      <c r="D36" s="610">
        <v>1020.5991755268601</v>
      </c>
      <c r="E36" s="610">
        <v>1082.5393676594783</v>
      </c>
      <c r="F36" s="610">
        <v>780.02436269895657</v>
      </c>
      <c r="G36" s="610">
        <v>911.35283267244301</v>
      </c>
      <c r="H36" s="345" t="s">
        <v>35</v>
      </c>
      <c r="J36" s="165"/>
      <c r="K36" s="223"/>
      <c r="L36" s="223"/>
      <c r="M36" s="223"/>
    </row>
    <row r="37" spans="1:13" ht="30" customHeight="1">
      <c r="A37" s="192" t="s">
        <v>37</v>
      </c>
      <c r="B37" s="610">
        <v>1453.2259327274423</v>
      </c>
      <c r="C37" s="610">
        <v>1813.9594073813221</v>
      </c>
      <c r="D37" s="610">
        <v>1959.5618347061654</v>
      </c>
      <c r="E37" s="610">
        <v>1966.1780000458166</v>
      </c>
      <c r="F37" s="610">
        <v>1973.5058195308704</v>
      </c>
      <c r="G37" s="610">
        <v>2044.378422778743</v>
      </c>
      <c r="H37" s="344" t="s">
        <v>38</v>
      </c>
      <c r="J37" s="165"/>
      <c r="K37" s="223"/>
      <c r="L37" s="223"/>
      <c r="M37" s="223"/>
    </row>
    <row r="38" spans="1:13" ht="30" customHeight="1">
      <c r="A38" s="192" t="s">
        <v>40</v>
      </c>
      <c r="B38" s="610">
        <v>731.38909397545183</v>
      </c>
      <c r="C38" s="610">
        <v>783.50156764348105</v>
      </c>
      <c r="D38" s="610">
        <v>832.63537827208802</v>
      </c>
      <c r="E38" s="610">
        <v>827.99208521523019</v>
      </c>
      <c r="F38" s="610">
        <v>807.53116006802259</v>
      </c>
      <c r="G38" s="610">
        <v>855.65117431470276</v>
      </c>
      <c r="H38" s="345" t="s">
        <v>41</v>
      </c>
      <c r="J38" s="165"/>
      <c r="K38" s="223"/>
      <c r="L38" s="223"/>
      <c r="M38" s="223"/>
    </row>
    <row r="39" spans="1:13" ht="31.5">
      <c r="A39" s="192" t="s">
        <v>79</v>
      </c>
      <c r="B39" s="610">
        <v>288.13593741216141</v>
      </c>
      <c r="C39" s="610">
        <v>298.71442842822438</v>
      </c>
      <c r="D39" s="610">
        <v>355.37574424022955</v>
      </c>
      <c r="E39" s="610">
        <v>360.41840552363806</v>
      </c>
      <c r="F39" s="610">
        <v>385.23768543308609</v>
      </c>
      <c r="G39" s="610">
        <v>435.26664838834728</v>
      </c>
      <c r="H39" s="344" t="s">
        <v>80</v>
      </c>
      <c r="J39" s="165"/>
      <c r="K39" s="223"/>
      <c r="L39" s="223"/>
      <c r="M39" s="223"/>
    </row>
    <row r="40" spans="1:13" ht="31.5">
      <c r="A40" s="192" t="s">
        <v>46</v>
      </c>
      <c r="B40" s="610">
        <v>397.63044504825245</v>
      </c>
      <c r="C40" s="610">
        <v>350.9003381202196</v>
      </c>
      <c r="D40" s="610">
        <v>400.90380143405815</v>
      </c>
      <c r="E40" s="610">
        <v>416.06495269474607</v>
      </c>
      <c r="F40" s="610">
        <v>541.01452234701981</v>
      </c>
      <c r="G40" s="610">
        <v>476.22791878373386</v>
      </c>
      <c r="H40" s="344" t="s">
        <v>81</v>
      </c>
      <c r="J40" s="165"/>
      <c r="K40" s="223"/>
      <c r="L40" s="223"/>
      <c r="M40" s="223"/>
    </row>
    <row r="41" spans="1:13" ht="37.5" customHeight="1">
      <c r="A41" s="356" t="s">
        <v>151</v>
      </c>
      <c r="B41" s="610">
        <v>2370.8127180736428</v>
      </c>
      <c r="C41" s="610">
        <v>2532.1572956834534</v>
      </c>
      <c r="D41" s="610">
        <v>2768.3627755131461</v>
      </c>
      <c r="E41" s="610">
        <v>2827.2726466551417</v>
      </c>
      <c r="F41" s="610">
        <v>3025.0350992664635</v>
      </c>
      <c r="G41" s="610">
        <v>3315.0282120335564</v>
      </c>
      <c r="H41" s="357" t="s">
        <v>152</v>
      </c>
      <c r="J41" s="165"/>
      <c r="K41" s="223"/>
      <c r="L41" s="223"/>
      <c r="M41" s="223"/>
    </row>
    <row r="42" spans="1:13" ht="24" customHeight="1">
      <c r="A42" s="358" t="s">
        <v>52</v>
      </c>
      <c r="B42" s="613">
        <v>7839.550118991845</v>
      </c>
      <c r="C42" s="613">
        <v>8774.2194664380149</v>
      </c>
      <c r="D42" s="613">
        <v>9379.3506666583962</v>
      </c>
      <c r="E42" s="613">
        <v>9575.6293005134103</v>
      </c>
      <c r="F42" s="609">
        <v>9495.9735497727161</v>
      </c>
      <c r="G42" s="609">
        <v>9860.4691398167743</v>
      </c>
      <c r="H42" s="359" t="s">
        <v>53</v>
      </c>
      <c r="J42" s="165"/>
      <c r="K42" s="165"/>
      <c r="L42" s="165"/>
    </row>
    <row r="43" spans="1:13" ht="31.5">
      <c r="A43" s="360" t="s">
        <v>153</v>
      </c>
      <c r="B43" s="610">
        <v>1304.8000000000002</v>
      </c>
      <c r="C43" s="610">
        <v>1461.0505472130317</v>
      </c>
      <c r="D43" s="610">
        <v>1490.7730211249684</v>
      </c>
      <c r="E43" s="610">
        <v>1541.4174599134642</v>
      </c>
      <c r="F43" s="610">
        <v>1612.983863578519</v>
      </c>
      <c r="G43" s="610">
        <v>1668.4</v>
      </c>
      <c r="H43" s="361" t="s">
        <v>154</v>
      </c>
      <c r="J43" s="165"/>
      <c r="K43" s="223"/>
      <c r="L43" s="223"/>
      <c r="M43" s="223"/>
    </row>
    <row r="44" spans="1:13" ht="31.5">
      <c r="A44" s="360" t="s">
        <v>101</v>
      </c>
      <c r="B44" s="610">
        <v>0</v>
      </c>
      <c r="C44" s="610">
        <v>0</v>
      </c>
      <c r="D44" s="610">
        <v>0</v>
      </c>
      <c r="E44" s="610">
        <v>0</v>
      </c>
      <c r="F44" s="610">
        <v>0</v>
      </c>
      <c r="G44" s="610">
        <v>0</v>
      </c>
      <c r="H44" s="361" t="s">
        <v>59</v>
      </c>
      <c r="J44" s="165"/>
      <c r="K44" s="331"/>
      <c r="L44" s="331"/>
      <c r="M44" s="331"/>
    </row>
    <row r="45" spans="1:13" ht="30" customHeight="1">
      <c r="A45" s="360" t="s">
        <v>61</v>
      </c>
      <c r="B45" s="610">
        <v>5.2751260189262608</v>
      </c>
      <c r="C45" s="610">
        <v>5.2756247502836766</v>
      </c>
      <c r="D45" s="610">
        <v>5.5661261146060053</v>
      </c>
      <c r="E45" s="610">
        <v>5.4219712628259087</v>
      </c>
      <c r="F45" s="610">
        <v>5.7008906464385651</v>
      </c>
      <c r="G45" s="610">
        <v>5.6693799855206413</v>
      </c>
      <c r="H45" s="361" t="s">
        <v>62</v>
      </c>
      <c r="J45" s="165"/>
      <c r="K45" s="223"/>
      <c r="L45" s="223"/>
      <c r="M45" s="223"/>
    </row>
    <row r="46" spans="1:13" ht="31.5">
      <c r="A46" s="356" t="s">
        <v>64</v>
      </c>
      <c r="B46" s="610">
        <v>236.52524501077477</v>
      </c>
      <c r="C46" s="610">
        <v>221.0059017010729</v>
      </c>
      <c r="D46" s="610">
        <v>226.49851650973667</v>
      </c>
      <c r="E46" s="610">
        <v>237.13990102149106</v>
      </c>
      <c r="F46" s="610">
        <v>249.12892124936531</v>
      </c>
      <c r="G46" s="610">
        <v>292.96521075177907</v>
      </c>
      <c r="H46" s="362" t="s">
        <v>65</v>
      </c>
      <c r="J46" s="165"/>
      <c r="K46" s="223"/>
      <c r="L46" s="223"/>
      <c r="M46" s="223"/>
    </row>
    <row r="47" spans="1:13" ht="28.5" customHeight="1">
      <c r="A47" s="176" t="s">
        <v>121</v>
      </c>
      <c r="B47" s="613" t="s">
        <v>74</v>
      </c>
      <c r="C47" s="613" t="s">
        <v>74</v>
      </c>
      <c r="D47" s="613" t="s">
        <v>74</v>
      </c>
      <c r="E47" s="613" t="s">
        <v>74</v>
      </c>
      <c r="F47" s="613" t="s">
        <v>74</v>
      </c>
      <c r="G47" s="613" t="s">
        <v>74</v>
      </c>
      <c r="H47" s="363" t="s">
        <v>84</v>
      </c>
      <c r="J47" s="165"/>
      <c r="K47" s="165"/>
      <c r="L47" s="165"/>
    </row>
    <row r="48" spans="1:13" ht="34.5">
      <c r="A48" s="360" t="s">
        <v>155</v>
      </c>
      <c r="B48" s="610" t="s">
        <v>74</v>
      </c>
      <c r="C48" s="610" t="s">
        <v>74</v>
      </c>
      <c r="D48" s="610" t="s">
        <v>74</v>
      </c>
      <c r="E48" s="610" t="s">
        <v>74</v>
      </c>
      <c r="F48" s="610" t="s">
        <v>74</v>
      </c>
      <c r="G48" s="610" t="s">
        <v>74</v>
      </c>
      <c r="H48" s="362" t="s">
        <v>156</v>
      </c>
      <c r="J48" s="165"/>
      <c r="K48" s="165"/>
      <c r="L48" s="165"/>
    </row>
    <row r="49" spans="1:14" s="209" customFormat="1" ht="28.5" customHeight="1">
      <c r="A49" s="176" t="s">
        <v>16</v>
      </c>
      <c r="B49" s="613">
        <v>8913.0999999999985</v>
      </c>
      <c r="C49" s="613">
        <v>10019.539736700257</v>
      </c>
      <c r="D49" s="613">
        <v>10649.191297388234</v>
      </c>
      <c r="E49" s="613">
        <v>10885.328830668208</v>
      </c>
      <c r="F49" s="614">
        <v>10865.529382748309</v>
      </c>
      <c r="G49" s="614">
        <v>11241.57330905052</v>
      </c>
      <c r="H49" s="359" t="s">
        <v>17</v>
      </c>
      <c r="J49" s="364"/>
      <c r="K49" s="364"/>
      <c r="L49" s="364"/>
      <c r="M49" s="364"/>
      <c r="N49" s="364"/>
    </row>
    <row r="50" spans="1:14" s="365" customFormat="1" ht="15" customHeight="1">
      <c r="A50" s="349" t="s">
        <v>148</v>
      </c>
      <c r="B50" s="230"/>
      <c r="C50" s="230"/>
      <c r="D50" s="230"/>
      <c r="E50" s="230"/>
      <c r="F50" s="230"/>
      <c r="G50" s="230"/>
      <c r="H50" s="297" t="s">
        <v>157</v>
      </c>
    </row>
    <row r="51" spans="1:14" s="365" customFormat="1" ht="15" customHeight="1">
      <c r="A51" s="612" t="s">
        <v>18</v>
      </c>
      <c r="B51" s="235"/>
      <c r="C51" s="235"/>
      <c r="D51" s="235"/>
      <c r="E51" s="235"/>
      <c r="F51" s="235"/>
      <c r="G51" s="235"/>
      <c r="H51" s="297" t="s">
        <v>249</v>
      </c>
    </row>
    <row r="52" spans="1:14" s="365" customFormat="1" ht="17.25" customHeight="1">
      <c r="A52" s="366" t="s">
        <v>158</v>
      </c>
      <c r="H52" s="299" t="s">
        <v>159</v>
      </c>
    </row>
    <row r="53" spans="1:14" s="365" customFormat="1" ht="17.25" customHeight="1">
      <c r="A53" s="367" t="s">
        <v>160</v>
      </c>
      <c r="H53" s="299" t="s">
        <v>161</v>
      </c>
    </row>
    <row r="54" spans="1:14" ht="15">
      <c r="A54" s="368"/>
      <c r="B54" s="365"/>
      <c r="C54" s="365"/>
      <c r="D54" s="365"/>
      <c r="E54" s="365"/>
      <c r="F54" s="365"/>
      <c r="G54" s="365"/>
      <c r="H54" s="231"/>
    </row>
    <row r="60" spans="1:14">
      <c r="B60" s="325"/>
      <c r="C60" s="325"/>
      <c r="D60" s="325"/>
      <c r="E60" s="325"/>
      <c r="F60" s="325"/>
      <c r="G60" s="325"/>
    </row>
  </sheetData>
  <hyperlinks>
    <hyperlink ref="A1" location="'List of Tables'!A1" display="LIST OF TABLES"/>
  </hyperlinks>
  <printOptions horizontalCentered="1" verticalCentered="1"/>
  <pageMargins left="0.78740157480314965" right="0.78740157480314965" top="0.98425196850393704" bottom="1.3779527559055118" header="0.51181102362204722" footer="0.94"/>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N65"/>
  <sheetViews>
    <sheetView showGridLines="0" view="pageBreakPreview" topLeftCell="B1" zoomScale="90" zoomScaleNormal="75" zoomScaleSheetLayoutView="90" workbookViewId="0">
      <pane ySplit="1" topLeftCell="A2" activePane="bottomLeft" state="frozen"/>
      <selection activeCell="B1" sqref="B1"/>
      <selection pane="bottomLeft" activeCell="H4" sqref="H4"/>
    </sheetView>
  </sheetViews>
  <sheetFormatPr defaultColWidth="8.7109375" defaultRowHeight="12.75"/>
  <cols>
    <col min="1" max="1" width="0" style="172" hidden="1" customWidth="1"/>
    <col min="2" max="2" width="31.7109375" style="209" customWidth="1"/>
    <col min="3" max="8" width="11.42578125" style="154" customWidth="1"/>
    <col min="9" max="9" width="32.7109375" style="210" customWidth="1"/>
    <col min="10" max="237" width="8.7109375" style="154"/>
    <col min="238" max="238" width="0" style="154" hidden="1" customWidth="1"/>
    <col min="239" max="239" width="31.7109375" style="154" customWidth="1"/>
    <col min="240" max="259" width="0" style="154" hidden="1" customWidth="1"/>
    <col min="260" max="264" width="11.42578125" style="154" customWidth="1"/>
    <col min="265" max="265" width="32.7109375" style="154" customWidth="1"/>
    <col min="266" max="493" width="8.7109375" style="154"/>
    <col min="494" max="494" width="0" style="154" hidden="1" customWidth="1"/>
    <col min="495" max="495" width="31.7109375" style="154" customWidth="1"/>
    <col min="496" max="515" width="0" style="154" hidden="1" customWidth="1"/>
    <col min="516" max="520" width="11.42578125" style="154" customWidth="1"/>
    <col min="521" max="521" width="32.7109375" style="154" customWidth="1"/>
    <col min="522" max="749" width="8.7109375" style="154"/>
    <col min="750" max="750" width="0" style="154" hidden="1" customWidth="1"/>
    <col min="751" max="751" width="31.7109375" style="154" customWidth="1"/>
    <col min="752" max="771" width="0" style="154" hidden="1" customWidth="1"/>
    <col min="772" max="776" width="11.42578125" style="154" customWidth="1"/>
    <col min="777" max="777" width="32.7109375" style="154" customWidth="1"/>
    <col min="778" max="1005" width="8.7109375" style="154"/>
    <col min="1006" max="1006" width="0" style="154" hidden="1" customWidth="1"/>
    <col min="1007" max="1007" width="31.7109375" style="154" customWidth="1"/>
    <col min="1008" max="1027" width="0" style="154" hidden="1" customWidth="1"/>
    <col min="1028" max="1032" width="11.42578125" style="154" customWidth="1"/>
    <col min="1033" max="1033" width="32.7109375" style="154" customWidth="1"/>
    <col min="1034" max="1261" width="8.7109375" style="154"/>
    <col min="1262" max="1262" width="0" style="154" hidden="1" customWidth="1"/>
    <col min="1263" max="1263" width="31.7109375" style="154" customWidth="1"/>
    <col min="1264" max="1283" width="0" style="154" hidden="1" customWidth="1"/>
    <col min="1284" max="1288" width="11.42578125" style="154" customWidth="1"/>
    <col min="1289" max="1289" width="32.7109375" style="154" customWidth="1"/>
    <col min="1290" max="1517" width="8.7109375" style="154"/>
    <col min="1518" max="1518" width="0" style="154" hidden="1" customWidth="1"/>
    <col min="1519" max="1519" width="31.7109375" style="154" customWidth="1"/>
    <col min="1520" max="1539" width="0" style="154" hidden="1" customWidth="1"/>
    <col min="1540" max="1544" width="11.42578125" style="154" customWidth="1"/>
    <col min="1545" max="1545" width="32.7109375" style="154" customWidth="1"/>
    <col min="1546" max="1773" width="8.7109375" style="154"/>
    <col min="1774" max="1774" width="0" style="154" hidden="1" customWidth="1"/>
    <col min="1775" max="1775" width="31.7109375" style="154" customWidth="1"/>
    <col min="1776" max="1795" width="0" style="154" hidden="1" customWidth="1"/>
    <col min="1796" max="1800" width="11.42578125" style="154" customWidth="1"/>
    <col min="1801" max="1801" width="32.7109375" style="154" customWidth="1"/>
    <col min="1802" max="2029" width="8.7109375" style="154"/>
    <col min="2030" max="2030" width="0" style="154" hidden="1" customWidth="1"/>
    <col min="2031" max="2031" width="31.7109375" style="154" customWidth="1"/>
    <col min="2032" max="2051" width="0" style="154" hidden="1" customWidth="1"/>
    <col min="2052" max="2056" width="11.42578125" style="154" customWidth="1"/>
    <col min="2057" max="2057" width="32.7109375" style="154" customWidth="1"/>
    <col min="2058" max="2285" width="8.7109375" style="154"/>
    <col min="2286" max="2286" width="0" style="154" hidden="1" customWidth="1"/>
    <col min="2287" max="2287" width="31.7109375" style="154" customWidth="1"/>
    <col min="2288" max="2307" width="0" style="154" hidden="1" customWidth="1"/>
    <col min="2308" max="2312" width="11.42578125" style="154" customWidth="1"/>
    <col min="2313" max="2313" width="32.7109375" style="154" customWidth="1"/>
    <col min="2314" max="2541" width="8.7109375" style="154"/>
    <col min="2542" max="2542" width="0" style="154" hidden="1" customWidth="1"/>
    <col min="2543" max="2543" width="31.7109375" style="154" customWidth="1"/>
    <col min="2544" max="2563" width="0" style="154" hidden="1" customWidth="1"/>
    <col min="2564" max="2568" width="11.42578125" style="154" customWidth="1"/>
    <col min="2569" max="2569" width="32.7109375" style="154" customWidth="1"/>
    <col min="2570" max="2797" width="8.7109375" style="154"/>
    <col min="2798" max="2798" width="0" style="154" hidden="1" customWidth="1"/>
    <col min="2799" max="2799" width="31.7109375" style="154" customWidth="1"/>
    <col min="2800" max="2819" width="0" style="154" hidden="1" customWidth="1"/>
    <col min="2820" max="2824" width="11.42578125" style="154" customWidth="1"/>
    <col min="2825" max="2825" width="32.7109375" style="154" customWidth="1"/>
    <col min="2826" max="3053" width="8.7109375" style="154"/>
    <col min="3054" max="3054" width="0" style="154" hidden="1" customWidth="1"/>
    <col min="3055" max="3055" width="31.7109375" style="154" customWidth="1"/>
    <col min="3056" max="3075" width="0" style="154" hidden="1" customWidth="1"/>
    <col min="3076" max="3080" width="11.42578125" style="154" customWidth="1"/>
    <col min="3081" max="3081" width="32.7109375" style="154" customWidth="1"/>
    <col min="3082" max="3309" width="8.7109375" style="154"/>
    <col min="3310" max="3310" width="0" style="154" hidden="1" customWidth="1"/>
    <col min="3311" max="3311" width="31.7109375" style="154" customWidth="1"/>
    <col min="3312" max="3331" width="0" style="154" hidden="1" customWidth="1"/>
    <col min="3332" max="3336" width="11.42578125" style="154" customWidth="1"/>
    <col min="3337" max="3337" width="32.7109375" style="154" customWidth="1"/>
    <col min="3338" max="3565" width="8.7109375" style="154"/>
    <col min="3566" max="3566" width="0" style="154" hidden="1" customWidth="1"/>
    <col min="3567" max="3567" width="31.7109375" style="154" customWidth="1"/>
    <col min="3568" max="3587" width="0" style="154" hidden="1" customWidth="1"/>
    <col min="3588" max="3592" width="11.42578125" style="154" customWidth="1"/>
    <col min="3593" max="3593" width="32.7109375" style="154" customWidth="1"/>
    <col min="3594" max="3821" width="8.7109375" style="154"/>
    <col min="3822" max="3822" width="0" style="154" hidden="1" customWidth="1"/>
    <col min="3823" max="3823" width="31.7109375" style="154" customWidth="1"/>
    <col min="3824" max="3843" width="0" style="154" hidden="1" customWidth="1"/>
    <col min="3844" max="3848" width="11.42578125" style="154" customWidth="1"/>
    <col min="3849" max="3849" width="32.7109375" style="154" customWidth="1"/>
    <col min="3850" max="4077" width="8.7109375" style="154"/>
    <col min="4078" max="4078" width="0" style="154" hidden="1" customWidth="1"/>
    <col min="4079" max="4079" width="31.7109375" style="154" customWidth="1"/>
    <col min="4080" max="4099" width="0" style="154" hidden="1" customWidth="1"/>
    <col min="4100" max="4104" width="11.42578125" style="154" customWidth="1"/>
    <col min="4105" max="4105" width="32.7109375" style="154" customWidth="1"/>
    <col min="4106" max="4333" width="8.7109375" style="154"/>
    <col min="4334" max="4334" width="0" style="154" hidden="1" customWidth="1"/>
    <col min="4335" max="4335" width="31.7109375" style="154" customWidth="1"/>
    <col min="4336" max="4355" width="0" style="154" hidden="1" customWidth="1"/>
    <col min="4356" max="4360" width="11.42578125" style="154" customWidth="1"/>
    <col min="4361" max="4361" width="32.7109375" style="154" customWidth="1"/>
    <col min="4362" max="4589" width="8.7109375" style="154"/>
    <col min="4590" max="4590" width="0" style="154" hidden="1" customWidth="1"/>
    <col min="4591" max="4591" width="31.7109375" style="154" customWidth="1"/>
    <col min="4592" max="4611" width="0" style="154" hidden="1" customWidth="1"/>
    <col min="4612" max="4616" width="11.42578125" style="154" customWidth="1"/>
    <col min="4617" max="4617" width="32.7109375" style="154" customWidth="1"/>
    <col min="4618" max="4845" width="8.7109375" style="154"/>
    <col min="4846" max="4846" width="0" style="154" hidden="1" customWidth="1"/>
    <col min="4847" max="4847" width="31.7109375" style="154" customWidth="1"/>
    <col min="4848" max="4867" width="0" style="154" hidden="1" customWidth="1"/>
    <col min="4868" max="4872" width="11.42578125" style="154" customWidth="1"/>
    <col min="4873" max="4873" width="32.7109375" style="154" customWidth="1"/>
    <col min="4874" max="5101" width="8.7109375" style="154"/>
    <col min="5102" max="5102" width="0" style="154" hidden="1" customWidth="1"/>
    <col min="5103" max="5103" width="31.7109375" style="154" customWidth="1"/>
    <col min="5104" max="5123" width="0" style="154" hidden="1" customWidth="1"/>
    <col min="5124" max="5128" width="11.42578125" style="154" customWidth="1"/>
    <col min="5129" max="5129" width="32.7109375" style="154" customWidth="1"/>
    <col min="5130" max="5357" width="8.7109375" style="154"/>
    <col min="5358" max="5358" width="0" style="154" hidden="1" customWidth="1"/>
    <col min="5359" max="5359" width="31.7109375" style="154" customWidth="1"/>
    <col min="5360" max="5379" width="0" style="154" hidden="1" customWidth="1"/>
    <col min="5380" max="5384" width="11.42578125" style="154" customWidth="1"/>
    <col min="5385" max="5385" width="32.7109375" style="154" customWidth="1"/>
    <col min="5386" max="5613" width="8.7109375" style="154"/>
    <col min="5614" max="5614" width="0" style="154" hidden="1" customWidth="1"/>
    <col min="5615" max="5615" width="31.7109375" style="154" customWidth="1"/>
    <col min="5616" max="5635" width="0" style="154" hidden="1" customWidth="1"/>
    <col min="5636" max="5640" width="11.42578125" style="154" customWidth="1"/>
    <col min="5641" max="5641" width="32.7109375" style="154" customWidth="1"/>
    <col min="5642" max="5869" width="8.7109375" style="154"/>
    <col min="5870" max="5870" width="0" style="154" hidden="1" customWidth="1"/>
    <col min="5871" max="5871" width="31.7109375" style="154" customWidth="1"/>
    <col min="5872" max="5891" width="0" style="154" hidden="1" customWidth="1"/>
    <col min="5892" max="5896" width="11.42578125" style="154" customWidth="1"/>
    <col min="5897" max="5897" width="32.7109375" style="154" customWidth="1"/>
    <col min="5898" max="6125" width="8.7109375" style="154"/>
    <col min="6126" max="6126" width="0" style="154" hidden="1" customWidth="1"/>
    <col min="6127" max="6127" width="31.7109375" style="154" customWidth="1"/>
    <col min="6128" max="6147" width="0" style="154" hidden="1" customWidth="1"/>
    <col min="6148" max="6152" width="11.42578125" style="154" customWidth="1"/>
    <col min="6153" max="6153" width="32.7109375" style="154" customWidth="1"/>
    <col min="6154" max="6381" width="8.7109375" style="154"/>
    <col min="6382" max="6382" width="0" style="154" hidden="1" customWidth="1"/>
    <col min="6383" max="6383" width="31.7109375" style="154" customWidth="1"/>
    <col min="6384" max="6403" width="0" style="154" hidden="1" customWidth="1"/>
    <col min="6404" max="6408" width="11.42578125" style="154" customWidth="1"/>
    <col min="6409" max="6409" width="32.7109375" style="154" customWidth="1"/>
    <col min="6410" max="6637" width="8.7109375" style="154"/>
    <col min="6638" max="6638" width="0" style="154" hidden="1" customWidth="1"/>
    <col min="6639" max="6639" width="31.7109375" style="154" customWidth="1"/>
    <col min="6640" max="6659" width="0" style="154" hidden="1" customWidth="1"/>
    <col min="6660" max="6664" width="11.42578125" style="154" customWidth="1"/>
    <col min="6665" max="6665" width="32.7109375" style="154" customWidth="1"/>
    <col min="6666" max="6893" width="8.7109375" style="154"/>
    <col min="6894" max="6894" width="0" style="154" hidden="1" customWidth="1"/>
    <col min="6895" max="6895" width="31.7109375" style="154" customWidth="1"/>
    <col min="6896" max="6915" width="0" style="154" hidden="1" customWidth="1"/>
    <col min="6916" max="6920" width="11.42578125" style="154" customWidth="1"/>
    <col min="6921" max="6921" width="32.7109375" style="154" customWidth="1"/>
    <col min="6922" max="7149" width="8.7109375" style="154"/>
    <col min="7150" max="7150" width="0" style="154" hidden="1" customWidth="1"/>
    <col min="7151" max="7151" width="31.7109375" style="154" customWidth="1"/>
    <col min="7152" max="7171" width="0" style="154" hidden="1" customWidth="1"/>
    <col min="7172" max="7176" width="11.42578125" style="154" customWidth="1"/>
    <col min="7177" max="7177" width="32.7109375" style="154" customWidth="1"/>
    <col min="7178" max="7405" width="8.7109375" style="154"/>
    <col min="7406" max="7406" width="0" style="154" hidden="1" customWidth="1"/>
    <col min="7407" max="7407" width="31.7109375" style="154" customWidth="1"/>
    <col min="7408" max="7427" width="0" style="154" hidden="1" customWidth="1"/>
    <col min="7428" max="7432" width="11.42578125" style="154" customWidth="1"/>
    <col min="7433" max="7433" width="32.7109375" style="154" customWidth="1"/>
    <col min="7434" max="7661" width="8.7109375" style="154"/>
    <col min="7662" max="7662" width="0" style="154" hidden="1" customWidth="1"/>
    <col min="7663" max="7663" width="31.7109375" style="154" customWidth="1"/>
    <col min="7664" max="7683" width="0" style="154" hidden="1" customWidth="1"/>
    <col min="7684" max="7688" width="11.42578125" style="154" customWidth="1"/>
    <col min="7689" max="7689" width="32.7109375" style="154" customWidth="1"/>
    <col min="7690" max="7917" width="8.7109375" style="154"/>
    <col min="7918" max="7918" width="0" style="154" hidden="1" customWidth="1"/>
    <col min="7919" max="7919" width="31.7109375" style="154" customWidth="1"/>
    <col min="7920" max="7939" width="0" style="154" hidden="1" customWidth="1"/>
    <col min="7940" max="7944" width="11.42578125" style="154" customWidth="1"/>
    <col min="7945" max="7945" width="32.7109375" style="154" customWidth="1"/>
    <col min="7946" max="8173" width="8.7109375" style="154"/>
    <col min="8174" max="8174" width="0" style="154" hidden="1" customWidth="1"/>
    <col min="8175" max="8175" width="31.7109375" style="154" customWidth="1"/>
    <col min="8176" max="8195" width="0" style="154" hidden="1" customWidth="1"/>
    <col min="8196" max="8200" width="11.42578125" style="154" customWidth="1"/>
    <col min="8201" max="8201" width="32.7109375" style="154" customWidth="1"/>
    <col min="8202" max="8429" width="8.7109375" style="154"/>
    <col min="8430" max="8430" width="0" style="154" hidden="1" customWidth="1"/>
    <col min="8431" max="8431" width="31.7109375" style="154" customWidth="1"/>
    <col min="8432" max="8451" width="0" style="154" hidden="1" customWidth="1"/>
    <col min="8452" max="8456" width="11.42578125" style="154" customWidth="1"/>
    <col min="8457" max="8457" width="32.7109375" style="154" customWidth="1"/>
    <col min="8458" max="8685" width="8.7109375" style="154"/>
    <col min="8686" max="8686" width="0" style="154" hidden="1" customWidth="1"/>
    <col min="8687" max="8687" width="31.7109375" style="154" customWidth="1"/>
    <col min="8688" max="8707" width="0" style="154" hidden="1" customWidth="1"/>
    <col min="8708" max="8712" width="11.42578125" style="154" customWidth="1"/>
    <col min="8713" max="8713" width="32.7109375" style="154" customWidth="1"/>
    <col min="8714" max="8941" width="8.7109375" style="154"/>
    <col min="8942" max="8942" width="0" style="154" hidden="1" customWidth="1"/>
    <col min="8943" max="8943" width="31.7109375" style="154" customWidth="1"/>
    <col min="8944" max="8963" width="0" style="154" hidden="1" customWidth="1"/>
    <col min="8964" max="8968" width="11.42578125" style="154" customWidth="1"/>
    <col min="8969" max="8969" width="32.7109375" style="154" customWidth="1"/>
    <col min="8970" max="9197" width="8.7109375" style="154"/>
    <col min="9198" max="9198" width="0" style="154" hidden="1" customWidth="1"/>
    <col min="9199" max="9199" width="31.7109375" style="154" customWidth="1"/>
    <col min="9200" max="9219" width="0" style="154" hidden="1" customWidth="1"/>
    <col min="9220" max="9224" width="11.42578125" style="154" customWidth="1"/>
    <col min="9225" max="9225" width="32.7109375" style="154" customWidth="1"/>
    <col min="9226" max="9453" width="8.7109375" style="154"/>
    <col min="9454" max="9454" width="0" style="154" hidden="1" customWidth="1"/>
    <col min="9455" max="9455" width="31.7109375" style="154" customWidth="1"/>
    <col min="9456" max="9475" width="0" style="154" hidden="1" customWidth="1"/>
    <col min="9476" max="9480" width="11.42578125" style="154" customWidth="1"/>
    <col min="9481" max="9481" width="32.7109375" style="154" customWidth="1"/>
    <col min="9482" max="9709" width="8.7109375" style="154"/>
    <col min="9710" max="9710" width="0" style="154" hidden="1" customWidth="1"/>
    <col min="9711" max="9711" width="31.7109375" style="154" customWidth="1"/>
    <col min="9712" max="9731" width="0" style="154" hidden="1" customWidth="1"/>
    <col min="9732" max="9736" width="11.42578125" style="154" customWidth="1"/>
    <col min="9737" max="9737" width="32.7109375" style="154" customWidth="1"/>
    <col min="9738" max="9965" width="8.7109375" style="154"/>
    <col min="9966" max="9966" width="0" style="154" hidden="1" customWidth="1"/>
    <col min="9967" max="9967" width="31.7109375" style="154" customWidth="1"/>
    <col min="9968" max="9987" width="0" style="154" hidden="1" customWidth="1"/>
    <col min="9988" max="9992" width="11.42578125" style="154" customWidth="1"/>
    <col min="9993" max="9993" width="32.7109375" style="154" customWidth="1"/>
    <col min="9994" max="10221" width="8.7109375" style="154"/>
    <col min="10222" max="10222" width="0" style="154" hidden="1" customWidth="1"/>
    <col min="10223" max="10223" width="31.7109375" style="154" customWidth="1"/>
    <col min="10224" max="10243" width="0" style="154" hidden="1" customWidth="1"/>
    <col min="10244" max="10248" width="11.42578125" style="154" customWidth="1"/>
    <col min="10249" max="10249" width="32.7109375" style="154" customWidth="1"/>
    <col min="10250" max="10477" width="8.7109375" style="154"/>
    <col min="10478" max="10478" width="0" style="154" hidden="1" customWidth="1"/>
    <col min="10479" max="10479" width="31.7109375" style="154" customWidth="1"/>
    <col min="10480" max="10499" width="0" style="154" hidden="1" customWidth="1"/>
    <col min="10500" max="10504" width="11.42578125" style="154" customWidth="1"/>
    <col min="10505" max="10505" width="32.7109375" style="154" customWidth="1"/>
    <col min="10506" max="10733" width="8.7109375" style="154"/>
    <col min="10734" max="10734" width="0" style="154" hidden="1" customWidth="1"/>
    <col min="10735" max="10735" width="31.7109375" style="154" customWidth="1"/>
    <col min="10736" max="10755" width="0" style="154" hidden="1" customWidth="1"/>
    <col min="10756" max="10760" width="11.42578125" style="154" customWidth="1"/>
    <col min="10761" max="10761" width="32.7109375" style="154" customWidth="1"/>
    <col min="10762" max="10989" width="8.7109375" style="154"/>
    <col min="10990" max="10990" width="0" style="154" hidden="1" customWidth="1"/>
    <col min="10991" max="10991" width="31.7109375" style="154" customWidth="1"/>
    <col min="10992" max="11011" width="0" style="154" hidden="1" customWidth="1"/>
    <col min="11012" max="11016" width="11.42578125" style="154" customWidth="1"/>
    <col min="11017" max="11017" width="32.7109375" style="154" customWidth="1"/>
    <col min="11018" max="11245" width="8.7109375" style="154"/>
    <col min="11246" max="11246" width="0" style="154" hidden="1" customWidth="1"/>
    <col min="11247" max="11247" width="31.7109375" style="154" customWidth="1"/>
    <col min="11248" max="11267" width="0" style="154" hidden="1" customWidth="1"/>
    <col min="11268" max="11272" width="11.42578125" style="154" customWidth="1"/>
    <col min="11273" max="11273" width="32.7109375" style="154" customWidth="1"/>
    <col min="11274" max="11501" width="8.7109375" style="154"/>
    <col min="11502" max="11502" width="0" style="154" hidden="1" customWidth="1"/>
    <col min="11503" max="11503" width="31.7109375" style="154" customWidth="1"/>
    <col min="11504" max="11523" width="0" style="154" hidden="1" customWidth="1"/>
    <col min="11524" max="11528" width="11.42578125" style="154" customWidth="1"/>
    <col min="11529" max="11529" width="32.7109375" style="154" customWidth="1"/>
    <col min="11530" max="11757" width="8.7109375" style="154"/>
    <col min="11758" max="11758" width="0" style="154" hidden="1" customWidth="1"/>
    <col min="11759" max="11759" width="31.7109375" style="154" customWidth="1"/>
    <col min="11760" max="11779" width="0" style="154" hidden="1" customWidth="1"/>
    <col min="11780" max="11784" width="11.42578125" style="154" customWidth="1"/>
    <col min="11785" max="11785" width="32.7109375" style="154" customWidth="1"/>
    <col min="11786" max="12013" width="8.7109375" style="154"/>
    <col min="12014" max="12014" width="0" style="154" hidden="1" customWidth="1"/>
    <col min="12015" max="12015" width="31.7109375" style="154" customWidth="1"/>
    <col min="12016" max="12035" width="0" style="154" hidden="1" customWidth="1"/>
    <col min="12036" max="12040" width="11.42578125" style="154" customWidth="1"/>
    <col min="12041" max="12041" width="32.7109375" style="154" customWidth="1"/>
    <col min="12042" max="12269" width="8.7109375" style="154"/>
    <col min="12270" max="12270" width="0" style="154" hidden="1" customWidth="1"/>
    <col min="12271" max="12271" width="31.7109375" style="154" customWidth="1"/>
    <col min="12272" max="12291" width="0" style="154" hidden="1" customWidth="1"/>
    <col min="12292" max="12296" width="11.42578125" style="154" customWidth="1"/>
    <col min="12297" max="12297" width="32.7109375" style="154" customWidth="1"/>
    <col min="12298" max="12525" width="8.7109375" style="154"/>
    <col min="12526" max="12526" width="0" style="154" hidden="1" customWidth="1"/>
    <col min="12527" max="12527" width="31.7109375" style="154" customWidth="1"/>
    <col min="12528" max="12547" width="0" style="154" hidden="1" customWidth="1"/>
    <col min="12548" max="12552" width="11.42578125" style="154" customWidth="1"/>
    <col min="12553" max="12553" width="32.7109375" style="154" customWidth="1"/>
    <col min="12554" max="12781" width="8.7109375" style="154"/>
    <col min="12782" max="12782" width="0" style="154" hidden="1" customWidth="1"/>
    <col min="12783" max="12783" width="31.7109375" style="154" customWidth="1"/>
    <col min="12784" max="12803" width="0" style="154" hidden="1" customWidth="1"/>
    <col min="12804" max="12808" width="11.42578125" style="154" customWidth="1"/>
    <col min="12809" max="12809" width="32.7109375" style="154" customWidth="1"/>
    <col min="12810" max="13037" width="8.7109375" style="154"/>
    <col min="13038" max="13038" width="0" style="154" hidden="1" customWidth="1"/>
    <col min="13039" max="13039" width="31.7109375" style="154" customWidth="1"/>
    <col min="13040" max="13059" width="0" style="154" hidden="1" customWidth="1"/>
    <col min="13060" max="13064" width="11.42578125" style="154" customWidth="1"/>
    <col min="13065" max="13065" width="32.7109375" style="154" customWidth="1"/>
    <col min="13066" max="13293" width="8.7109375" style="154"/>
    <col min="13294" max="13294" width="0" style="154" hidden="1" customWidth="1"/>
    <col min="13295" max="13295" width="31.7109375" style="154" customWidth="1"/>
    <col min="13296" max="13315" width="0" style="154" hidden="1" customWidth="1"/>
    <col min="13316" max="13320" width="11.42578125" style="154" customWidth="1"/>
    <col min="13321" max="13321" width="32.7109375" style="154" customWidth="1"/>
    <col min="13322" max="13549" width="8.7109375" style="154"/>
    <col min="13550" max="13550" width="0" style="154" hidden="1" customWidth="1"/>
    <col min="13551" max="13551" width="31.7109375" style="154" customWidth="1"/>
    <col min="13552" max="13571" width="0" style="154" hidden="1" customWidth="1"/>
    <col min="13572" max="13576" width="11.42578125" style="154" customWidth="1"/>
    <col min="13577" max="13577" width="32.7109375" style="154" customWidth="1"/>
    <col min="13578" max="13805" width="8.7109375" style="154"/>
    <col min="13806" max="13806" width="0" style="154" hidden="1" customWidth="1"/>
    <col min="13807" max="13807" width="31.7109375" style="154" customWidth="1"/>
    <col min="13808" max="13827" width="0" style="154" hidden="1" customWidth="1"/>
    <col min="13828" max="13832" width="11.42578125" style="154" customWidth="1"/>
    <col min="13833" max="13833" width="32.7109375" style="154" customWidth="1"/>
    <col min="13834" max="14061" width="8.7109375" style="154"/>
    <col min="14062" max="14062" width="0" style="154" hidden="1" customWidth="1"/>
    <col min="14063" max="14063" width="31.7109375" style="154" customWidth="1"/>
    <col min="14064" max="14083" width="0" style="154" hidden="1" customWidth="1"/>
    <col min="14084" max="14088" width="11.42578125" style="154" customWidth="1"/>
    <col min="14089" max="14089" width="32.7109375" style="154" customWidth="1"/>
    <col min="14090" max="14317" width="8.7109375" style="154"/>
    <col min="14318" max="14318" width="0" style="154" hidden="1" customWidth="1"/>
    <col min="14319" max="14319" width="31.7109375" style="154" customWidth="1"/>
    <col min="14320" max="14339" width="0" style="154" hidden="1" customWidth="1"/>
    <col min="14340" max="14344" width="11.42578125" style="154" customWidth="1"/>
    <col min="14345" max="14345" width="32.7109375" style="154" customWidth="1"/>
    <col min="14346" max="14573" width="8.7109375" style="154"/>
    <col min="14574" max="14574" width="0" style="154" hidden="1" customWidth="1"/>
    <col min="14575" max="14575" width="31.7109375" style="154" customWidth="1"/>
    <col min="14576" max="14595" width="0" style="154" hidden="1" customWidth="1"/>
    <col min="14596" max="14600" width="11.42578125" style="154" customWidth="1"/>
    <col min="14601" max="14601" width="32.7109375" style="154" customWidth="1"/>
    <col min="14602" max="14829" width="8.7109375" style="154"/>
    <col min="14830" max="14830" width="0" style="154" hidden="1" customWidth="1"/>
    <col min="14831" max="14831" width="31.7109375" style="154" customWidth="1"/>
    <col min="14832" max="14851" width="0" style="154" hidden="1" customWidth="1"/>
    <col min="14852" max="14856" width="11.42578125" style="154" customWidth="1"/>
    <col min="14857" max="14857" width="32.7109375" style="154" customWidth="1"/>
    <col min="14858" max="15085" width="8.7109375" style="154"/>
    <col min="15086" max="15086" width="0" style="154" hidden="1" customWidth="1"/>
    <col min="15087" max="15087" width="31.7109375" style="154" customWidth="1"/>
    <col min="15088" max="15107" width="0" style="154" hidden="1" customWidth="1"/>
    <col min="15108" max="15112" width="11.42578125" style="154" customWidth="1"/>
    <col min="15113" max="15113" width="32.7109375" style="154" customWidth="1"/>
    <col min="15114" max="15341" width="8.7109375" style="154"/>
    <col min="15342" max="15342" width="0" style="154" hidden="1" customWidth="1"/>
    <col min="15343" max="15343" width="31.7109375" style="154" customWidth="1"/>
    <col min="15344" max="15363" width="0" style="154" hidden="1" customWidth="1"/>
    <col min="15364" max="15368" width="11.42578125" style="154" customWidth="1"/>
    <col min="15369" max="15369" width="32.7109375" style="154" customWidth="1"/>
    <col min="15370" max="15597" width="8.7109375" style="154"/>
    <col min="15598" max="15598" width="0" style="154" hidden="1" customWidth="1"/>
    <col min="15599" max="15599" width="31.7109375" style="154" customWidth="1"/>
    <col min="15600" max="15619" width="0" style="154" hidden="1" customWidth="1"/>
    <col min="15620" max="15624" width="11.42578125" style="154" customWidth="1"/>
    <col min="15625" max="15625" width="32.7109375" style="154" customWidth="1"/>
    <col min="15626" max="15853" width="8.7109375" style="154"/>
    <col min="15854" max="15854" width="0" style="154" hidden="1" customWidth="1"/>
    <col min="15855" max="15855" width="31.7109375" style="154" customWidth="1"/>
    <col min="15856" max="15875" width="0" style="154" hidden="1" customWidth="1"/>
    <col min="15876" max="15880" width="11.42578125" style="154" customWidth="1"/>
    <col min="15881" max="15881" width="32.7109375" style="154" customWidth="1"/>
    <col min="15882" max="16109" width="8.7109375" style="154"/>
    <col min="16110" max="16110" width="0" style="154" hidden="1" customWidth="1"/>
    <col min="16111" max="16111" width="31.7109375" style="154" customWidth="1"/>
    <col min="16112" max="16131" width="0" style="154" hidden="1" customWidth="1"/>
    <col min="16132" max="16136" width="11.42578125" style="154" customWidth="1"/>
    <col min="16137" max="16137" width="32.7109375" style="154" customWidth="1"/>
    <col min="16138" max="16384" width="8.7109375" style="154"/>
  </cols>
  <sheetData>
    <row r="1" spans="1:14" s="6" customFormat="1" ht="19.5" customHeight="1">
      <c r="A1" s="29"/>
      <c r="B1" s="433" t="s">
        <v>225</v>
      </c>
      <c r="I1" s="45"/>
    </row>
    <row r="2" spans="1:14" ht="22.5" customHeight="1">
      <c r="A2" s="150"/>
      <c r="B2" s="151" t="s">
        <v>318</v>
      </c>
      <c r="C2" s="152"/>
      <c r="D2" s="152"/>
      <c r="E2" s="152"/>
      <c r="F2" s="152"/>
      <c r="G2" s="152"/>
      <c r="H2" s="152"/>
      <c r="I2" s="370"/>
    </row>
    <row r="3" spans="1:14" ht="20.100000000000001" customHeight="1">
      <c r="A3" s="150"/>
      <c r="B3" s="155" t="s">
        <v>319</v>
      </c>
      <c r="C3" s="152"/>
      <c r="D3" s="152"/>
      <c r="E3" s="152"/>
      <c r="F3" s="152"/>
      <c r="G3" s="152"/>
      <c r="H3" s="152"/>
      <c r="I3" s="370"/>
    </row>
    <row r="4" spans="1:14" ht="20.100000000000001" customHeight="1">
      <c r="A4" s="150"/>
      <c r="B4" s="156" t="s">
        <v>211</v>
      </c>
      <c r="C4" s="152"/>
      <c r="D4" s="152"/>
      <c r="E4" s="152"/>
      <c r="F4" s="152"/>
      <c r="G4" s="152"/>
      <c r="H4" s="152"/>
      <c r="I4" s="157" t="s">
        <v>220</v>
      </c>
    </row>
    <row r="5" spans="1:14" s="162" customFormat="1" ht="20.100000000000001" customHeight="1">
      <c r="A5" s="158"/>
      <c r="B5" s="159" t="s">
        <v>0</v>
      </c>
      <c r="C5" s="160"/>
      <c r="D5" s="160"/>
      <c r="E5" s="160"/>
      <c r="F5" s="160"/>
      <c r="G5" s="160"/>
      <c r="H5" s="160"/>
      <c r="I5" s="215" t="s">
        <v>1</v>
      </c>
    </row>
    <row r="6" spans="1:14" ht="24.95" customHeight="1">
      <c r="A6" s="150"/>
      <c r="B6" s="217"/>
      <c r="C6" s="615">
        <v>2010</v>
      </c>
      <c r="D6" s="615">
        <v>2011</v>
      </c>
      <c r="E6" s="615">
        <v>2012</v>
      </c>
      <c r="F6" s="615">
        <v>2013</v>
      </c>
      <c r="G6" s="618">
        <v>2014</v>
      </c>
      <c r="H6" s="624">
        <v>2015</v>
      </c>
      <c r="I6" s="218"/>
      <c r="K6" s="260"/>
    </row>
    <row r="7" spans="1:14" ht="30" customHeight="1">
      <c r="A7" s="150"/>
      <c r="B7" s="221" t="s">
        <v>2</v>
      </c>
      <c r="C7" s="616">
        <v>17497.001939793801</v>
      </c>
      <c r="D7" s="616">
        <v>16868.98707152178</v>
      </c>
      <c r="E7" s="616">
        <v>18723.45206567055</v>
      </c>
      <c r="F7" s="616">
        <v>23242.51019687083</v>
      </c>
      <c r="G7" s="616">
        <v>25302.928748874703</v>
      </c>
      <c r="H7" s="616">
        <v>25589.232890930525</v>
      </c>
      <c r="I7" s="193" t="s">
        <v>3</v>
      </c>
      <c r="K7" s="165"/>
      <c r="L7" s="165"/>
      <c r="M7" s="165"/>
    </row>
    <row r="8" spans="1:14" ht="30" customHeight="1">
      <c r="A8" s="150"/>
      <c r="B8" s="221" t="s">
        <v>4</v>
      </c>
      <c r="C8" s="616">
        <v>16742.603129672632</v>
      </c>
      <c r="D8" s="616">
        <v>18438.860218084257</v>
      </c>
      <c r="E8" s="616">
        <v>20377.452029132353</v>
      </c>
      <c r="F8" s="616">
        <v>22144.820065777552</v>
      </c>
      <c r="G8" s="616">
        <v>23909.860563039801</v>
      </c>
      <c r="H8" s="616">
        <v>25798.581778094074</v>
      </c>
      <c r="I8" s="195" t="s">
        <v>5</v>
      </c>
      <c r="K8" s="165"/>
      <c r="L8" s="165"/>
      <c r="M8" s="165"/>
    </row>
    <row r="9" spans="1:14" ht="30" customHeight="1">
      <c r="A9" s="150"/>
      <c r="B9" s="261" t="s">
        <v>75</v>
      </c>
      <c r="C9" s="616">
        <v>0</v>
      </c>
      <c r="D9" s="616">
        <v>0</v>
      </c>
      <c r="E9" s="616">
        <v>0</v>
      </c>
      <c r="F9" s="616">
        <v>0</v>
      </c>
      <c r="G9" s="616">
        <v>0</v>
      </c>
      <c r="H9" s="616">
        <v>0</v>
      </c>
      <c r="I9" s="193" t="s">
        <v>7</v>
      </c>
      <c r="K9" s="165"/>
      <c r="L9" s="165"/>
      <c r="M9" s="165"/>
    </row>
    <row r="10" spans="1:14" ht="30" customHeight="1">
      <c r="A10" s="150"/>
      <c r="B10" s="221" t="s">
        <v>8</v>
      </c>
      <c r="C10" s="616">
        <v>33196.410132595338</v>
      </c>
      <c r="D10" s="616">
        <v>40625.45967657552</v>
      </c>
      <c r="E10" s="616">
        <v>39835.32457248999</v>
      </c>
      <c r="F10" s="616">
        <v>42312.91577299589</v>
      </c>
      <c r="G10" s="616">
        <v>47065.827426058633</v>
      </c>
      <c r="H10" s="616">
        <v>47674.74177733768</v>
      </c>
      <c r="I10" s="193" t="s">
        <v>9</v>
      </c>
      <c r="K10" s="165"/>
      <c r="L10" s="165"/>
      <c r="M10" s="165"/>
    </row>
    <row r="11" spans="1:14" ht="30" customHeight="1">
      <c r="A11" s="150"/>
      <c r="B11" s="225" t="s">
        <v>10</v>
      </c>
      <c r="C11" s="616">
        <v>81953.946450978139</v>
      </c>
      <c r="D11" s="616">
        <v>98393.999623740223</v>
      </c>
      <c r="E11" s="616">
        <v>109309.98620318779</v>
      </c>
      <c r="F11" s="616">
        <v>110569.18265000025</v>
      </c>
      <c r="G11" s="616">
        <v>110967.56357608066</v>
      </c>
      <c r="H11" s="616">
        <v>109445.73936235948</v>
      </c>
      <c r="I11" s="195" t="s">
        <v>11</v>
      </c>
      <c r="K11" s="165"/>
      <c r="L11" s="165"/>
      <c r="M11" s="165"/>
    </row>
    <row r="12" spans="1:14" ht="30" customHeight="1">
      <c r="A12" s="150"/>
      <c r="B12" s="221" t="s">
        <v>12</v>
      </c>
      <c r="C12" s="616">
        <v>24267.708905787211</v>
      </c>
      <c r="D12" s="616">
        <v>34202.147509158465</v>
      </c>
      <c r="E12" s="616">
        <v>41553.248070520036</v>
      </c>
      <c r="F12" s="616">
        <v>45106.899202809705</v>
      </c>
      <c r="G12" s="616">
        <v>47989.494289295028</v>
      </c>
      <c r="H12" s="616">
        <v>43596.591615604208</v>
      </c>
      <c r="I12" s="201" t="s">
        <v>13</v>
      </c>
      <c r="J12" s="172"/>
      <c r="K12" s="165"/>
      <c r="L12" s="165"/>
      <c r="M12" s="165"/>
    </row>
    <row r="13" spans="1:14" ht="24.95" customHeight="1">
      <c r="A13" s="150"/>
      <c r="B13" s="267" t="s">
        <v>16</v>
      </c>
      <c r="C13" s="617">
        <v>125122.25274725271</v>
      </c>
      <c r="D13" s="617">
        <v>140125.15908076332</v>
      </c>
      <c r="E13" s="617">
        <v>146692.74701974087</v>
      </c>
      <c r="F13" s="617">
        <v>153163.1338784392</v>
      </c>
      <c r="G13" s="617">
        <v>159256.90580497851</v>
      </c>
      <c r="H13" s="617">
        <v>164911.70419311753</v>
      </c>
      <c r="I13" s="199" t="s">
        <v>17</v>
      </c>
      <c r="K13" s="165"/>
      <c r="L13" s="165"/>
      <c r="M13" s="165"/>
    </row>
    <row r="14" spans="1:14" s="365" customFormat="1" ht="14.25" customHeight="1">
      <c r="A14" s="372"/>
      <c r="B14" s="469" t="s">
        <v>323</v>
      </c>
      <c r="C14" s="373"/>
      <c r="D14" s="373"/>
      <c r="E14" s="373"/>
      <c r="F14" s="373"/>
      <c r="G14" s="373"/>
      <c r="H14" s="373"/>
      <c r="I14" s="584" t="s">
        <v>322</v>
      </c>
      <c r="J14" s="280"/>
      <c r="K14" s="280"/>
      <c r="L14" s="280"/>
      <c r="M14" s="280"/>
      <c r="N14" s="280"/>
    </row>
    <row r="15" spans="1:14" s="365" customFormat="1" ht="15" customHeight="1">
      <c r="A15" s="372"/>
      <c r="B15" s="512" t="s">
        <v>18</v>
      </c>
      <c r="C15" s="154"/>
      <c r="D15" s="154"/>
      <c r="E15" s="154"/>
      <c r="F15" s="154"/>
      <c r="G15" s="154"/>
      <c r="H15" s="154"/>
      <c r="I15" s="513" t="s">
        <v>249</v>
      </c>
    </row>
    <row r="16" spans="1:14" ht="14.25" hidden="1" customHeight="1">
      <c r="A16" s="150"/>
      <c r="B16" s="374"/>
      <c r="C16" s="183"/>
      <c r="D16" s="183"/>
      <c r="E16" s="183"/>
      <c r="F16" s="183"/>
      <c r="G16" s="183"/>
      <c r="H16" s="183"/>
      <c r="I16" s="47"/>
    </row>
    <row r="17" spans="1:13" ht="14.25" hidden="1" customHeight="1">
      <c r="A17" s="150"/>
      <c r="B17" s="375"/>
      <c r="C17" s="183"/>
      <c r="D17" s="183"/>
      <c r="E17" s="183"/>
      <c r="F17" s="183"/>
      <c r="G17" s="183"/>
      <c r="H17" s="183"/>
      <c r="I17" s="48"/>
    </row>
    <row r="18" spans="1:13" ht="14.25" hidden="1" customHeight="1">
      <c r="A18" s="150"/>
      <c r="B18" s="375"/>
      <c r="C18" s="183"/>
      <c r="D18" s="183"/>
      <c r="E18" s="183"/>
      <c r="F18" s="183"/>
      <c r="G18" s="183"/>
      <c r="H18" s="183"/>
      <c r="I18" s="48"/>
    </row>
    <row r="19" spans="1:13" ht="14.25" hidden="1" customHeight="1">
      <c r="A19" s="150"/>
      <c r="B19" s="375"/>
      <c r="C19" s="183"/>
      <c r="D19" s="183"/>
      <c r="E19" s="183"/>
      <c r="F19" s="183"/>
      <c r="G19" s="183"/>
      <c r="H19" s="183"/>
      <c r="I19" s="48"/>
    </row>
    <row r="20" spans="1:13" ht="14.25" hidden="1" customHeight="1">
      <c r="A20" s="150"/>
      <c r="B20" s="375"/>
      <c r="C20" s="183"/>
      <c r="D20" s="183"/>
      <c r="E20" s="183"/>
      <c r="F20" s="183"/>
      <c r="G20" s="183"/>
      <c r="H20" s="183"/>
      <c r="I20" s="48"/>
    </row>
    <row r="21" spans="1:13" ht="14.25" hidden="1" customHeight="1">
      <c r="A21" s="150"/>
      <c r="B21" s="375"/>
      <c r="C21" s="183"/>
      <c r="D21" s="183"/>
      <c r="E21" s="183"/>
      <c r="F21" s="183"/>
      <c r="G21" s="183"/>
      <c r="H21" s="183"/>
      <c r="I21" s="48"/>
    </row>
    <row r="22" spans="1:13" ht="14.25" hidden="1" customHeight="1">
      <c r="A22" s="150"/>
      <c r="B22" s="375"/>
      <c r="C22" s="183"/>
      <c r="D22" s="183"/>
      <c r="E22" s="183"/>
      <c r="F22" s="183"/>
      <c r="G22" s="183"/>
      <c r="H22" s="183"/>
      <c r="I22" s="48"/>
    </row>
    <row r="23" spans="1:13" ht="14.25" hidden="1" customHeight="1">
      <c r="A23" s="150"/>
      <c r="B23" s="375"/>
      <c r="C23" s="239"/>
      <c r="D23" s="239"/>
      <c r="E23" s="239"/>
      <c r="F23" s="239"/>
      <c r="G23" s="239"/>
      <c r="H23" s="239"/>
      <c r="I23" s="48"/>
    </row>
    <row r="24" spans="1:13" s="239" customFormat="1" ht="12.95" hidden="1" customHeight="1">
      <c r="A24" s="150"/>
      <c r="B24" s="376"/>
      <c r="C24" s="377"/>
      <c r="D24" s="377"/>
      <c r="E24" s="377"/>
      <c r="F24" s="377"/>
      <c r="G24" s="377"/>
      <c r="H24" s="377"/>
      <c r="I24" s="52"/>
    </row>
    <row r="25" spans="1:13" s="239" customFormat="1" ht="24" customHeight="1">
      <c r="A25" s="228"/>
      <c r="B25" s="388"/>
      <c r="C25" s="377"/>
      <c r="D25" s="377"/>
      <c r="E25" s="377"/>
      <c r="F25" s="377"/>
      <c r="G25" s="377"/>
      <c r="H25" s="377"/>
      <c r="I25" s="52"/>
    </row>
    <row r="26" spans="1:13" ht="21">
      <c r="A26" s="150"/>
      <c r="B26" s="378" t="s">
        <v>320</v>
      </c>
      <c r="C26" s="152"/>
      <c r="D26" s="152"/>
      <c r="E26" s="152"/>
      <c r="F26" s="152"/>
      <c r="G26" s="152"/>
      <c r="H26" s="152"/>
      <c r="I26" s="153"/>
    </row>
    <row r="27" spans="1:13" ht="20.100000000000001" customHeight="1">
      <c r="A27" s="150"/>
      <c r="B27" s="379" t="s">
        <v>321</v>
      </c>
      <c r="C27" s="152"/>
      <c r="D27" s="152"/>
      <c r="E27" s="152"/>
      <c r="F27" s="152"/>
      <c r="G27" s="152"/>
      <c r="H27" s="152"/>
      <c r="I27" s="153"/>
      <c r="J27" s="189"/>
    </row>
    <row r="28" spans="1:13" ht="20.100000000000001" customHeight="1">
      <c r="A28" s="150"/>
      <c r="B28" s="380" t="str">
        <f>+$B$4</f>
        <v>Qatar</v>
      </c>
      <c r="C28" s="152"/>
      <c r="D28" s="152"/>
      <c r="E28" s="152"/>
      <c r="F28" s="152"/>
      <c r="G28" s="152"/>
      <c r="H28" s="152"/>
      <c r="I28" s="157" t="str">
        <f>+$I$4</f>
        <v>قطر</v>
      </c>
    </row>
    <row r="29" spans="1:13" s="162" customFormat="1" ht="20.100000000000001" customHeight="1">
      <c r="A29" s="158"/>
      <c r="B29" s="381" t="str">
        <f>+$B$5</f>
        <v>In millions of dollars</v>
      </c>
      <c r="C29" s="160"/>
      <c r="D29" s="160"/>
      <c r="E29" s="160"/>
      <c r="F29" s="160"/>
      <c r="G29" s="160"/>
      <c r="H29" s="160"/>
      <c r="I29" s="161" t="str">
        <f>+$I$5</f>
        <v>بملايين الدولارات</v>
      </c>
    </row>
    <row r="30" spans="1:13" ht="24.95" customHeight="1">
      <c r="A30" s="150"/>
      <c r="B30" s="242"/>
      <c r="C30" s="618">
        <v>2010</v>
      </c>
      <c r="D30" s="618">
        <v>2011</v>
      </c>
      <c r="E30" s="618">
        <v>2012</v>
      </c>
      <c r="F30" s="618">
        <v>2013</v>
      </c>
      <c r="G30" s="618">
        <v>2014</v>
      </c>
      <c r="H30" s="624">
        <v>2015</v>
      </c>
      <c r="I30" s="218"/>
    </row>
    <row r="31" spans="1:13" ht="21.95" customHeight="1">
      <c r="A31" s="150"/>
      <c r="B31" s="190" t="s">
        <v>19</v>
      </c>
      <c r="C31" s="619"/>
      <c r="D31" s="619"/>
      <c r="E31" s="619"/>
      <c r="F31" s="619"/>
      <c r="G31" s="619"/>
      <c r="H31" s="641"/>
      <c r="I31" s="191" t="s">
        <v>20</v>
      </c>
      <c r="K31" s="165"/>
      <c r="L31" s="165"/>
      <c r="M31" s="165"/>
    </row>
    <row r="32" spans="1:13" ht="33.75" customHeight="1">
      <c r="A32" s="150" t="s">
        <v>21</v>
      </c>
      <c r="B32" s="192" t="s">
        <v>22</v>
      </c>
      <c r="C32" s="620">
        <v>124.82785357175969</v>
      </c>
      <c r="D32" s="620">
        <v>131.73096635360724</v>
      </c>
      <c r="E32" s="620">
        <v>137.71557510587178</v>
      </c>
      <c r="F32" s="620">
        <v>145.86415082906635</v>
      </c>
      <c r="G32" s="620">
        <v>182.56984059468374</v>
      </c>
      <c r="H32" s="671">
        <v>198.23144079751239</v>
      </c>
      <c r="I32" s="193" t="s">
        <v>23</v>
      </c>
      <c r="K32" s="165"/>
      <c r="L32" s="165"/>
      <c r="M32" s="165"/>
    </row>
    <row r="33" spans="1:13" ht="30" customHeight="1">
      <c r="A33" s="150" t="s">
        <v>24</v>
      </c>
      <c r="B33" s="192" t="s">
        <v>25</v>
      </c>
      <c r="C33" s="620">
        <v>72549.319111771067</v>
      </c>
      <c r="D33" s="620">
        <v>83573.108435465649</v>
      </c>
      <c r="E33" s="620">
        <v>84535.320225697156</v>
      </c>
      <c r="F33" s="620">
        <v>84586.726004013588</v>
      </c>
      <c r="G33" s="620">
        <v>84138.855213351548</v>
      </c>
      <c r="H33" s="671">
        <v>83736.281968017269</v>
      </c>
      <c r="I33" s="193" t="s">
        <v>26</v>
      </c>
      <c r="K33" s="165"/>
      <c r="L33" s="165"/>
      <c r="M33" s="165"/>
    </row>
    <row r="34" spans="1:13" ht="21.95" customHeight="1">
      <c r="A34" s="150" t="s">
        <v>27</v>
      </c>
      <c r="B34" s="192" t="s">
        <v>28</v>
      </c>
      <c r="C34" s="620">
        <v>11972.564617870894</v>
      </c>
      <c r="D34" s="620">
        <v>13185.072177756509</v>
      </c>
      <c r="E34" s="620">
        <v>14685.392721617452</v>
      </c>
      <c r="F34" s="620">
        <v>15493.08145928299</v>
      </c>
      <c r="G34" s="620">
        <v>16153.544192916044</v>
      </c>
      <c r="H34" s="671">
        <v>16698.318663574122</v>
      </c>
      <c r="I34" s="193" t="s">
        <v>29</v>
      </c>
      <c r="K34" s="165"/>
      <c r="L34" s="165"/>
      <c r="M34" s="165"/>
    </row>
    <row r="35" spans="1:13" ht="21.95" customHeight="1">
      <c r="A35" s="150" t="s">
        <v>30</v>
      </c>
      <c r="B35" s="192" t="s">
        <v>31</v>
      </c>
      <c r="C35" s="620">
        <v>652.67134867520065</v>
      </c>
      <c r="D35" s="620">
        <v>381.11638431490201</v>
      </c>
      <c r="E35" s="620">
        <v>561.56884665885207</v>
      </c>
      <c r="F35" s="620">
        <v>628.3701691830571</v>
      </c>
      <c r="G35" s="620">
        <v>698.76558091820266</v>
      </c>
      <c r="H35" s="671">
        <v>748.15026277661366</v>
      </c>
      <c r="I35" s="193" t="s">
        <v>32</v>
      </c>
      <c r="K35" s="165"/>
      <c r="L35" s="165"/>
      <c r="M35" s="165"/>
    </row>
    <row r="36" spans="1:13" ht="21.95" customHeight="1">
      <c r="A36" s="150" t="s">
        <v>33</v>
      </c>
      <c r="B36" s="194" t="s">
        <v>34</v>
      </c>
      <c r="C36" s="620">
        <v>5616.2044371697593</v>
      </c>
      <c r="D36" s="620">
        <v>6262.158186819167</v>
      </c>
      <c r="E36" s="620">
        <v>6809.1534734130346</v>
      </c>
      <c r="F36" s="620">
        <v>8249.194889692737</v>
      </c>
      <c r="G36" s="620">
        <v>10144.496344021747</v>
      </c>
      <c r="H36" s="671">
        <v>11960.524164428485</v>
      </c>
      <c r="I36" s="195" t="s">
        <v>35</v>
      </c>
      <c r="K36" s="165"/>
      <c r="L36" s="165"/>
      <c r="M36" s="165"/>
    </row>
    <row r="37" spans="1:13" ht="30" customHeight="1">
      <c r="A37" s="150" t="s">
        <v>36</v>
      </c>
      <c r="B37" s="192" t="s">
        <v>37</v>
      </c>
      <c r="C37" s="620">
        <v>7022.4583909369949</v>
      </c>
      <c r="D37" s="620">
        <v>8046.5140037907568</v>
      </c>
      <c r="E37" s="620">
        <v>8727.0947754972494</v>
      </c>
      <c r="F37" s="620">
        <v>10038.601724179962</v>
      </c>
      <c r="G37" s="620">
        <v>11296.220010466001</v>
      </c>
      <c r="H37" s="671">
        <v>12306.325564335069</v>
      </c>
      <c r="I37" s="193" t="s">
        <v>38</v>
      </c>
      <c r="K37" s="165"/>
      <c r="L37" s="165"/>
      <c r="M37" s="165"/>
    </row>
    <row r="38" spans="1:13" ht="30" customHeight="1">
      <c r="A38" s="150" t="s">
        <v>39</v>
      </c>
      <c r="B38" s="192" t="s">
        <v>40</v>
      </c>
      <c r="C38" s="620">
        <v>3866.5165400462706</v>
      </c>
      <c r="D38" s="620">
        <v>4490.4082039484019</v>
      </c>
      <c r="E38" s="620">
        <v>4646.2212015901741</v>
      </c>
      <c r="F38" s="620">
        <v>4817.2947539274246</v>
      </c>
      <c r="G38" s="620">
        <v>5270.3648114594207</v>
      </c>
      <c r="H38" s="671">
        <v>5514.3236002124549</v>
      </c>
      <c r="I38" s="195" t="s">
        <v>41</v>
      </c>
      <c r="K38" s="165"/>
      <c r="L38" s="165"/>
      <c r="M38" s="165"/>
    </row>
    <row r="39" spans="1:13" ht="30" customHeight="1">
      <c r="A39" s="150" t="s">
        <v>42</v>
      </c>
      <c r="B39" s="382" t="s">
        <v>162</v>
      </c>
      <c r="C39" s="620">
        <v>13017.971667195394</v>
      </c>
      <c r="D39" s="620">
        <v>14530.114676314392</v>
      </c>
      <c r="E39" s="620">
        <v>15940.157953946407</v>
      </c>
      <c r="F39" s="620">
        <v>17542.735124026389</v>
      </c>
      <c r="G39" s="620">
        <v>19429.08663792377</v>
      </c>
      <c r="H39" s="671">
        <v>21401.848343154546</v>
      </c>
      <c r="I39" s="193" t="s">
        <v>163</v>
      </c>
      <c r="K39" s="165"/>
      <c r="L39" s="165"/>
      <c r="M39" s="165"/>
    </row>
    <row r="40" spans="1:13" ht="30" customHeight="1">
      <c r="A40" s="150" t="s">
        <v>45</v>
      </c>
      <c r="B40" s="192" t="s">
        <v>88</v>
      </c>
      <c r="C40" s="621">
        <v>0</v>
      </c>
      <c r="D40" s="621">
        <v>0</v>
      </c>
      <c r="E40" s="621">
        <v>0</v>
      </c>
      <c r="F40" s="621">
        <v>0</v>
      </c>
      <c r="G40" s="621">
        <v>0</v>
      </c>
      <c r="H40" s="621">
        <v>0</v>
      </c>
      <c r="I40" s="200" t="s">
        <v>164</v>
      </c>
      <c r="K40" s="165"/>
      <c r="L40" s="165"/>
      <c r="M40" s="165"/>
    </row>
    <row r="41" spans="1:13" ht="36" customHeight="1">
      <c r="A41" s="150" t="s">
        <v>48</v>
      </c>
      <c r="B41" s="192" t="s">
        <v>49</v>
      </c>
      <c r="C41" s="620">
        <v>1128.9053446548553</v>
      </c>
      <c r="D41" s="620">
        <v>1430.5520732084717</v>
      </c>
      <c r="E41" s="620">
        <v>1588.9774206956454</v>
      </c>
      <c r="F41" s="620">
        <v>1819.4191705570881</v>
      </c>
      <c r="G41" s="620">
        <v>2032.4288123279289</v>
      </c>
      <c r="H41" s="671">
        <v>2166.251322819051</v>
      </c>
      <c r="I41" s="197" t="s">
        <v>50</v>
      </c>
      <c r="K41" s="165"/>
      <c r="L41" s="165"/>
      <c r="M41" s="165"/>
    </row>
    <row r="42" spans="1:13" ht="21.95" customHeight="1">
      <c r="A42" s="228" t="s">
        <v>51</v>
      </c>
      <c r="B42" s="198" t="s">
        <v>52</v>
      </c>
      <c r="C42" s="622">
        <v>115951.43931189219</v>
      </c>
      <c r="D42" s="622">
        <v>132030.77510797186</v>
      </c>
      <c r="E42" s="622">
        <v>137631.60219422184</v>
      </c>
      <c r="F42" s="622">
        <v>143321.28744569229</v>
      </c>
      <c r="G42" s="622">
        <v>149346.33144397938</v>
      </c>
      <c r="H42" s="679">
        <v>154730.25533011509</v>
      </c>
      <c r="I42" s="199" t="s">
        <v>53</v>
      </c>
      <c r="K42" s="165"/>
      <c r="L42" s="165"/>
      <c r="M42" s="165"/>
    </row>
    <row r="43" spans="1:13" ht="30" customHeight="1">
      <c r="A43" s="150" t="s">
        <v>54</v>
      </c>
      <c r="B43" s="122" t="s">
        <v>90</v>
      </c>
      <c r="C43" s="620">
        <v>10271.487185123749</v>
      </c>
      <c r="D43" s="620">
        <v>9597.0977450559076</v>
      </c>
      <c r="E43" s="620">
        <v>10571.564694538705</v>
      </c>
      <c r="F43" s="620">
        <v>12017.6781330347</v>
      </c>
      <c r="G43" s="620">
        <v>13029.598702900381</v>
      </c>
      <c r="H43" s="671">
        <v>13854.699717203535</v>
      </c>
      <c r="I43" s="200" t="s">
        <v>56</v>
      </c>
      <c r="K43" s="165"/>
      <c r="L43" s="165"/>
      <c r="M43" s="165"/>
    </row>
    <row r="44" spans="1:13" ht="30" customHeight="1">
      <c r="A44" s="150" t="s">
        <v>57</v>
      </c>
      <c r="B44" s="122" t="s">
        <v>91</v>
      </c>
      <c r="C44" s="621">
        <v>0</v>
      </c>
      <c r="D44" s="621">
        <v>0</v>
      </c>
      <c r="E44" s="621">
        <v>0</v>
      </c>
      <c r="F44" s="621">
        <v>0</v>
      </c>
      <c r="G44" s="621">
        <v>0</v>
      </c>
      <c r="H44" s="621">
        <v>0</v>
      </c>
      <c r="I44" s="200" t="s">
        <v>92</v>
      </c>
      <c r="K44" s="165"/>
      <c r="L44" s="165"/>
      <c r="M44" s="165"/>
    </row>
    <row r="45" spans="1:13" ht="29.25" customHeight="1">
      <c r="A45" s="150" t="s">
        <v>60</v>
      </c>
      <c r="B45" s="122" t="s">
        <v>61</v>
      </c>
      <c r="C45" s="620">
        <v>483.99640031941112</v>
      </c>
      <c r="D45" s="620">
        <v>488.68616864193058</v>
      </c>
      <c r="E45" s="620">
        <v>517.69300032176795</v>
      </c>
      <c r="F45" s="620">
        <v>570.8640147554828</v>
      </c>
      <c r="G45" s="620">
        <v>623.97287291853934</v>
      </c>
      <c r="H45" s="671">
        <v>679.62062364619044</v>
      </c>
      <c r="I45" s="200" t="s">
        <v>62</v>
      </c>
      <c r="K45" s="165"/>
      <c r="L45" s="165"/>
      <c r="M45" s="165"/>
    </row>
    <row r="46" spans="1:13" ht="32.25" customHeight="1">
      <c r="A46" s="150" t="s">
        <v>63</v>
      </c>
      <c r="B46" s="192" t="s">
        <v>64</v>
      </c>
      <c r="C46" s="620">
        <v>2626.6297928040863</v>
      </c>
      <c r="D46" s="620">
        <v>3021.6184339674319</v>
      </c>
      <c r="E46" s="620">
        <v>3263.8171435533363</v>
      </c>
      <c r="F46" s="620">
        <v>3981.9863793955051</v>
      </c>
      <c r="G46" s="620">
        <v>4632.3157828218427</v>
      </c>
      <c r="H46" s="671">
        <v>5036.2978352352084</v>
      </c>
      <c r="I46" s="193" t="s">
        <v>65</v>
      </c>
      <c r="K46" s="165"/>
      <c r="L46" s="165"/>
      <c r="M46" s="165"/>
    </row>
    <row r="47" spans="1:13" ht="32.25" customHeight="1">
      <c r="A47" s="150"/>
      <c r="B47" s="226" t="s">
        <v>121</v>
      </c>
      <c r="C47" s="622">
        <v>124080.29310453127</v>
      </c>
      <c r="D47" s="622">
        <v>139094.94058770227</v>
      </c>
      <c r="E47" s="622">
        <v>145457.04274552898</v>
      </c>
      <c r="F47" s="622">
        <v>151927.84321408696</v>
      </c>
      <c r="G47" s="622">
        <v>158367.58723697643</v>
      </c>
      <c r="H47" s="679">
        <v>164228.27783572959</v>
      </c>
      <c r="I47" s="180" t="s">
        <v>84</v>
      </c>
      <c r="K47" s="165"/>
      <c r="L47" s="165"/>
      <c r="M47" s="165"/>
    </row>
    <row r="48" spans="1:13" ht="27.75" customHeight="1">
      <c r="A48" s="150" t="s">
        <v>68</v>
      </c>
      <c r="B48" s="126" t="s">
        <v>69</v>
      </c>
      <c r="C48" s="620">
        <v>1041.9486203873626</v>
      </c>
      <c r="D48" s="620">
        <v>1030.2061490832227</v>
      </c>
      <c r="E48" s="620">
        <v>1235.6993969056737</v>
      </c>
      <c r="F48" s="620">
        <v>1235.3079811955356</v>
      </c>
      <c r="G48" s="620">
        <v>889.29649343354163</v>
      </c>
      <c r="H48" s="671">
        <v>683.41182990095228</v>
      </c>
      <c r="I48" s="193" t="s">
        <v>165</v>
      </c>
      <c r="K48" s="165"/>
      <c r="L48" s="165"/>
      <c r="M48" s="165"/>
    </row>
    <row r="49" spans="1:14" ht="24.95" customHeight="1">
      <c r="A49" s="228" t="s">
        <v>71</v>
      </c>
      <c r="B49" s="226" t="s">
        <v>16</v>
      </c>
      <c r="C49" s="623">
        <v>125122.24172491865</v>
      </c>
      <c r="D49" s="623">
        <v>140125.14673678548</v>
      </c>
      <c r="E49" s="623">
        <v>146692.7421424347</v>
      </c>
      <c r="F49" s="623">
        <v>153163.15119528255</v>
      </c>
      <c r="G49" s="623">
        <v>159256.88373040996</v>
      </c>
      <c r="H49" s="623">
        <v>164911.68966563061</v>
      </c>
      <c r="I49" s="199" t="s">
        <v>143</v>
      </c>
      <c r="K49" s="165"/>
      <c r="L49" s="165"/>
      <c r="M49" s="383"/>
    </row>
    <row r="50" spans="1:14" s="365" customFormat="1" ht="18" customHeight="1">
      <c r="A50" s="372"/>
      <c r="B50" s="693" t="s">
        <v>324</v>
      </c>
      <c r="C50" s="384"/>
      <c r="D50" s="384"/>
      <c r="E50" s="687"/>
      <c r="F50" s="687"/>
      <c r="G50" s="687"/>
      <c r="H50" s="687"/>
      <c r="I50" s="691" t="s">
        <v>322</v>
      </c>
      <c r="J50" s="280"/>
      <c r="K50" s="280"/>
      <c r="L50" s="280"/>
      <c r="M50" s="280"/>
      <c r="N50" s="280"/>
    </row>
    <row r="51" spans="1:14" s="365" customFormat="1" ht="18" customHeight="1">
      <c r="A51" s="372"/>
      <c r="B51" s="512" t="s">
        <v>18</v>
      </c>
      <c r="C51" s="384"/>
      <c r="D51" s="384"/>
      <c r="E51" s="384"/>
      <c r="F51" s="384"/>
      <c r="G51" s="384"/>
      <c r="H51" s="384"/>
      <c r="I51" s="513" t="s">
        <v>249</v>
      </c>
      <c r="J51" s="280"/>
      <c r="K51" s="280"/>
      <c r="L51" s="280"/>
      <c r="M51" s="280"/>
      <c r="N51" s="280"/>
    </row>
    <row r="52" spans="1:14" s="387" customFormat="1" ht="18" customHeight="1">
      <c r="A52" s="386"/>
      <c r="B52" s="694" t="s">
        <v>166</v>
      </c>
      <c r="C52" s="688"/>
      <c r="D52" s="688"/>
      <c r="E52" s="688"/>
      <c r="F52" s="688"/>
      <c r="G52" s="688"/>
      <c r="H52" s="688"/>
      <c r="I52" s="692" t="s">
        <v>167</v>
      </c>
    </row>
    <row r="53" spans="1:14" ht="33.75" customHeight="1">
      <c r="A53" s="150"/>
      <c r="B53" s="74"/>
      <c r="C53" s="183"/>
      <c r="D53" s="183"/>
      <c r="E53" s="183"/>
      <c r="F53" s="183"/>
      <c r="G53" s="183"/>
      <c r="H53" s="183"/>
      <c r="I53" s="75"/>
    </row>
    <row r="54" spans="1:14" ht="14.25" customHeight="1">
      <c r="A54" s="150"/>
      <c r="B54" s="74"/>
      <c r="C54" s="183"/>
      <c r="D54" s="183"/>
      <c r="E54" s="183"/>
      <c r="F54" s="183"/>
      <c r="G54" s="183"/>
      <c r="H54" s="183"/>
      <c r="I54" s="75"/>
    </row>
    <row r="55" spans="1:14" ht="14.25" customHeight="1">
      <c r="A55" s="150"/>
      <c r="B55" s="74"/>
      <c r="C55" s="183"/>
      <c r="D55" s="183"/>
      <c r="E55" s="183"/>
      <c r="F55" s="183"/>
      <c r="G55" s="183"/>
      <c r="H55" s="183"/>
      <c r="I55" s="75"/>
    </row>
    <row r="56" spans="1:14" ht="14.25" customHeight="1">
      <c r="A56" s="150"/>
      <c r="B56" s="74"/>
      <c r="C56" s="183"/>
      <c r="D56" s="183"/>
      <c r="E56" s="183"/>
      <c r="F56" s="183"/>
      <c r="G56" s="183"/>
      <c r="H56" s="183"/>
      <c r="I56" s="75"/>
    </row>
    <row r="57" spans="1:14" ht="14.25" customHeight="1">
      <c r="A57" s="150"/>
      <c r="B57" s="74"/>
      <c r="C57" s="183"/>
      <c r="D57" s="183"/>
      <c r="E57" s="183"/>
      <c r="F57" s="183"/>
      <c r="G57" s="183"/>
      <c r="H57" s="183"/>
      <c r="I57" s="75"/>
    </row>
    <row r="58" spans="1:14" ht="14.25" customHeight="1">
      <c r="A58" s="150"/>
      <c r="B58" s="74"/>
      <c r="C58" s="183"/>
      <c r="D58" s="183"/>
      <c r="E58" s="183"/>
      <c r="F58" s="183"/>
      <c r="G58" s="183"/>
      <c r="H58" s="183"/>
      <c r="I58" s="75"/>
    </row>
    <row r="59" spans="1:14" ht="14.25" customHeight="1">
      <c r="A59" s="150"/>
      <c r="B59" s="74"/>
      <c r="C59" s="172"/>
      <c r="D59" s="172"/>
      <c r="E59" s="172"/>
      <c r="F59" s="172"/>
      <c r="G59" s="172"/>
      <c r="H59" s="172"/>
      <c r="I59" s="279"/>
    </row>
    <row r="60" spans="1:14" collapsed="1"/>
    <row r="64" spans="1:14" ht="18.75">
      <c r="B64" s="253"/>
      <c r="C64" s="254"/>
      <c r="D64" s="254"/>
      <c r="E64" s="254"/>
      <c r="F64" s="254"/>
      <c r="G64" s="254"/>
      <c r="H64" s="254"/>
    </row>
    <row r="65" spans="2:2" ht="18.75">
      <c r="B65" s="253"/>
    </row>
  </sheetData>
  <dataConsolidate/>
  <hyperlinks>
    <hyperlink ref="B1" location="'List of Tables'!A1" display="LIST OF TABLES"/>
  </hyperlinks>
  <printOptions horizontalCentered="1" verticalCentered="1"/>
  <pageMargins left="0.78740157480314965" right="0.78740157480314965" top="0.98425196850393704" bottom="1.3779527559055118" header="0.51181102362204722" footer="0.94"/>
  <pageSetup paperSize="9" scale="64" firstPageNumber="55"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view="pageBreakPreview" topLeftCell="B1" zoomScaleNormal="75" zoomScaleSheetLayoutView="75" workbookViewId="0">
      <pane ySplit="1" topLeftCell="A38" activePane="bottomLeft" state="frozen"/>
      <selection activeCell="B1" sqref="B1"/>
      <selection pane="bottomLeft" activeCell="F56" sqref="F56"/>
    </sheetView>
  </sheetViews>
  <sheetFormatPr defaultColWidth="8.7109375" defaultRowHeight="12.75"/>
  <cols>
    <col min="1" max="1" width="0" style="172" hidden="1" customWidth="1"/>
    <col min="2" max="2" width="31.7109375" style="209" customWidth="1"/>
    <col min="3" max="8" width="11.42578125" style="154" customWidth="1"/>
    <col min="9" max="9" width="32" style="210" customWidth="1"/>
    <col min="10" max="12" width="8.7109375" style="154" customWidth="1"/>
    <col min="13" max="13" width="14.28515625" style="154" customWidth="1"/>
    <col min="14" max="237" width="8.7109375" style="154"/>
    <col min="238" max="238" width="0" style="154" hidden="1" customWidth="1"/>
    <col min="239" max="239" width="31.7109375" style="154" customWidth="1"/>
    <col min="240" max="259" width="0" style="154" hidden="1" customWidth="1"/>
    <col min="260" max="264" width="11.42578125" style="154" customWidth="1"/>
    <col min="265" max="265" width="32" style="154" customWidth="1"/>
    <col min="266" max="268" width="8.7109375" style="154" customWidth="1"/>
    <col min="269" max="269" width="14.28515625" style="154" customWidth="1"/>
    <col min="270" max="493" width="8.7109375" style="154"/>
    <col min="494" max="494" width="0" style="154" hidden="1" customWidth="1"/>
    <col min="495" max="495" width="31.7109375" style="154" customWidth="1"/>
    <col min="496" max="515" width="0" style="154" hidden="1" customWidth="1"/>
    <col min="516" max="520" width="11.42578125" style="154" customWidth="1"/>
    <col min="521" max="521" width="32" style="154" customWidth="1"/>
    <col min="522" max="524" width="8.7109375" style="154" customWidth="1"/>
    <col min="525" max="525" width="14.28515625" style="154" customWidth="1"/>
    <col min="526" max="749" width="8.7109375" style="154"/>
    <col min="750" max="750" width="0" style="154" hidden="1" customWidth="1"/>
    <col min="751" max="751" width="31.7109375" style="154" customWidth="1"/>
    <col min="752" max="771" width="0" style="154" hidden="1" customWidth="1"/>
    <col min="772" max="776" width="11.42578125" style="154" customWidth="1"/>
    <col min="777" max="777" width="32" style="154" customWidth="1"/>
    <col min="778" max="780" width="8.7109375" style="154" customWidth="1"/>
    <col min="781" max="781" width="14.28515625" style="154" customWidth="1"/>
    <col min="782" max="1005" width="8.7109375" style="154"/>
    <col min="1006" max="1006" width="0" style="154" hidden="1" customWidth="1"/>
    <col min="1007" max="1007" width="31.7109375" style="154" customWidth="1"/>
    <col min="1008" max="1027" width="0" style="154" hidden="1" customWidth="1"/>
    <col min="1028" max="1032" width="11.42578125" style="154" customWidth="1"/>
    <col min="1033" max="1033" width="32" style="154" customWidth="1"/>
    <col min="1034" max="1036" width="8.7109375" style="154" customWidth="1"/>
    <col min="1037" max="1037" width="14.28515625" style="154" customWidth="1"/>
    <col min="1038" max="1261" width="8.7109375" style="154"/>
    <col min="1262" max="1262" width="0" style="154" hidden="1" customWidth="1"/>
    <col min="1263" max="1263" width="31.7109375" style="154" customWidth="1"/>
    <col min="1264" max="1283" width="0" style="154" hidden="1" customWidth="1"/>
    <col min="1284" max="1288" width="11.42578125" style="154" customWidth="1"/>
    <col min="1289" max="1289" width="32" style="154" customWidth="1"/>
    <col min="1290" max="1292" width="8.7109375" style="154" customWidth="1"/>
    <col min="1293" max="1293" width="14.28515625" style="154" customWidth="1"/>
    <col min="1294" max="1517" width="8.7109375" style="154"/>
    <col min="1518" max="1518" width="0" style="154" hidden="1" customWidth="1"/>
    <col min="1519" max="1519" width="31.7109375" style="154" customWidth="1"/>
    <col min="1520" max="1539" width="0" style="154" hidden="1" customWidth="1"/>
    <col min="1540" max="1544" width="11.42578125" style="154" customWidth="1"/>
    <col min="1545" max="1545" width="32" style="154" customWidth="1"/>
    <col min="1546" max="1548" width="8.7109375" style="154" customWidth="1"/>
    <col min="1549" max="1549" width="14.28515625" style="154" customWidth="1"/>
    <col min="1550" max="1773" width="8.7109375" style="154"/>
    <col min="1774" max="1774" width="0" style="154" hidden="1" customWidth="1"/>
    <col min="1775" max="1775" width="31.7109375" style="154" customWidth="1"/>
    <col min="1776" max="1795" width="0" style="154" hidden="1" customWidth="1"/>
    <col min="1796" max="1800" width="11.42578125" style="154" customWidth="1"/>
    <col min="1801" max="1801" width="32" style="154" customWidth="1"/>
    <col min="1802" max="1804" width="8.7109375" style="154" customWidth="1"/>
    <col min="1805" max="1805" width="14.28515625" style="154" customWidth="1"/>
    <col min="1806" max="2029" width="8.7109375" style="154"/>
    <col min="2030" max="2030" width="0" style="154" hidden="1" customWidth="1"/>
    <col min="2031" max="2031" width="31.7109375" style="154" customWidth="1"/>
    <col min="2032" max="2051" width="0" style="154" hidden="1" customWidth="1"/>
    <col min="2052" max="2056" width="11.42578125" style="154" customWidth="1"/>
    <col min="2057" max="2057" width="32" style="154" customWidth="1"/>
    <col min="2058" max="2060" width="8.7109375" style="154" customWidth="1"/>
    <col min="2061" max="2061" width="14.28515625" style="154" customWidth="1"/>
    <col min="2062" max="2285" width="8.7109375" style="154"/>
    <col min="2286" max="2286" width="0" style="154" hidden="1" customWidth="1"/>
    <col min="2287" max="2287" width="31.7109375" style="154" customWidth="1"/>
    <col min="2288" max="2307" width="0" style="154" hidden="1" customWidth="1"/>
    <col min="2308" max="2312" width="11.42578125" style="154" customWidth="1"/>
    <col min="2313" max="2313" width="32" style="154" customWidth="1"/>
    <col min="2314" max="2316" width="8.7109375" style="154" customWidth="1"/>
    <col min="2317" max="2317" width="14.28515625" style="154" customWidth="1"/>
    <col min="2318" max="2541" width="8.7109375" style="154"/>
    <col min="2542" max="2542" width="0" style="154" hidden="1" customWidth="1"/>
    <col min="2543" max="2543" width="31.7109375" style="154" customWidth="1"/>
    <col min="2544" max="2563" width="0" style="154" hidden="1" customWidth="1"/>
    <col min="2564" max="2568" width="11.42578125" style="154" customWidth="1"/>
    <col min="2569" max="2569" width="32" style="154" customWidth="1"/>
    <col min="2570" max="2572" width="8.7109375" style="154" customWidth="1"/>
    <col min="2573" max="2573" width="14.28515625" style="154" customWidth="1"/>
    <col min="2574" max="2797" width="8.7109375" style="154"/>
    <col min="2798" max="2798" width="0" style="154" hidden="1" customWidth="1"/>
    <col min="2799" max="2799" width="31.7109375" style="154" customWidth="1"/>
    <col min="2800" max="2819" width="0" style="154" hidden="1" customWidth="1"/>
    <col min="2820" max="2824" width="11.42578125" style="154" customWidth="1"/>
    <col min="2825" max="2825" width="32" style="154" customWidth="1"/>
    <col min="2826" max="2828" width="8.7109375" style="154" customWidth="1"/>
    <col min="2829" max="2829" width="14.28515625" style="154" customWidth="1"/>
    <col min="2830" max="3053" width="8.7109375" style="154"/>
    <col min="3054" max="3054" width="0" style="154" hidden="1" customWidth="1"/>
    <col min="3055" max="3055" width="31.7109375" style="154" customWidth="1"/>
    <col min="3056" max="3075" width="0" style="154" hidden="1" customWidth="1"/>
    <col min="3076" max="3080" width="11.42578125" style="154" customWidth="1"/>
    <col min="3081" max="3081" width="32" style="154" customWidth="1"/>
    <col min="3082" max="3084" width="8.7109375" style="154" customWidth="1"/>
    <col min="3085" max="3085" width="14.28515625" style="154" customWidth="1"/>
    <col min="3086" max="3309" width="8.7109375" style="154"/>
    <col min="3310" max="3310" width="0" style="154" hidden="1" customWidth="1"/>
    <col min="3311" max="3311" width="31.7109375" style="154" customWidth="1"/>
    <col min="3312" max="3331" width="0" style="154" hidden="1" customWidth="1"/>
    <col min="3332" max="3336" width="11.42578125" style="154" customWidth="1"/>
    <col min="3337" max="3337" width="32" style="154" customWidth="1"/>
    <col min="3338" max="3340" width="8.7109375" style="154" customWidth="1"/>
    <col min="3341" max="3341" width="14.28515625" style="154" customWidth="1"/>
    <col min="3342" max="3565" width="8.7109375" style="154"/>
    <col min="3566" max="3566" width="0" style="154" hidden="1" customWidth="1"/>
    <col min="3567" max="3567" width="31.7109375" style="154" customWidth="1"/>
    <col min="3568" max="3587" width="0" style="154" hidden="1" customWidth="1"/>
    <col min="3588" max="3592" width="11.42578125" style="154" customWidth="1"/>
    <col min="3593" max="3593" width="32" style="154" customWidth="1"/>
    <col min="3594" max="3596" width="8.7109375" style="154" customWidth="1"/>
    <col min="3597" max="3597" width="14.28515625" style="154" customWidth="1"/>
    <col min="3598" max="3821" width="8.7109375" style="154"/>
    <col min="3822" max="3822" width="0" style="154" hidden="1" customWidth="1"/>
    <col min="3823" max="3823" width="31.7109375" style="154" customWidth="1"/>
    <col min="3824" max="3843" width="0" style="154" hidden="1" customWidth="1"/>
    <col min="3844" max="3848" width="11.42578125" style="154" customWidth="1"/>
    <col min="3849" max="3849" width="32" style="154" customWidth="1"/>
    <col min="3850" max="3852" width="8.7109375" style="154" customWidth="1"/>
    <col min="3853" max="3853" width="14.28515625" style="154" customWidth="1"/>
    <col min="3854" max="4077" width="8.7109375" style="154"/>
    <col min="4078" max="4078" width="0" style="154" hidden="1" customWidth="1"/>
    <col min="4079" max="4079" width="31.7109375" style="154" customWidth="1"/>
    <col min="4080" max="4099" width="0" style="154" hidden="1" customWidth="1"/>
    <col min="4100" max="4104" width="11.42578125" style="154" customWidth="1"/>
    <col min="4105" max="4105" width="32" style="154" customWidth="1"/>
    <col min="4106" max="4108" width="8.7109375" style="154" customWidth="1"/>
    <col min="4109" max="4109" width="14.28515625" style="154" customWidth="1"/>
    <col min="4110" max="4333" width="8.7109375" style="154"/>
    <col min="4334" max="4334" width="0" style="154" hidden="1" customWidth="1"/>
    <col min="4335" max="4335" width="31.7109375" style="154" customWidth="1"/>
    <col min="4336" max="4355" width="0" style="154" hidden="1" customWidth="1"/>
    <col min="4356" max="4360" width="11.42578125" style="154" customWidth="1"/>
    <col min="4361" max="4361" width="32" style="154" customWidth="1"/>
    <col min="4362" max="4364" width="8.7109375" style="154" customWidth="1"/>
    <col min="4365" max="4365" width="14.28515625" style="154" customWidth="1"/>
    <col min="4366" max="4589" width="8.7109375" style="154"/>
    <col min="4590" max="4590" width="0" style="154" hidden="1" customWidth="1"/>
    <col min="4591" max="4591" width="31.7109375" style="154" customWidth="1"/>
    <col min="4592" max="4611" width="0" style="154" hidden="1" customWidth="1"/>
    <col min="4612" max="4616" width="11.42578125" style="154" customWidth="1"/>
    <col min="4617" max="4617" width="32" style="154" customWidth="1"/>
    <col min="4618" max="4620" width="8.7109375" style="154" customWidth="1"/>
    <col min="4621" max="4621" width="14.28515625" style="154" customWidth="1"/>
    <col min="4622" max="4845" width="8.7109375" style="154"/>
    <col min="4846" max="4846" width="0" style="154" hidden="1" customWidth="1"/>
    <col min="4847" max="4847" width="31.7109375" style="154" customWidth="1"/>
    <col min="4848" max="4867" width="0" style="154" hidden="1" customWidth="1"/>
    <col min="4868" max="4872" width="11.42578125" style="154" customWidth="1"/>
    <col min="4873" max="4873" width="32" style="154" customWidth="1"/>
    <col min="4874" max="4876" width="8.7109375" style="154" customWidth="1"/>
    <col min="4877" max="4877" width="14.28515625" style="154" customWidth="1"/>
    <col min="4878" max="5101" width="8.7109375" style="154"/>
    <col min="5102" max="5102" width="0" style="154" hidden="1" customWidth="1"/>
    <col min="5103" max="5103" width="31.7109375" style="154" customWidth="1"/>
    <col min="5104" max="5123" width="0" style="154" hidden="1" customWidth="1"/>
    <col min="5124" max="5128" width="11.42578125" style="154" customWidth="1"/>
    <col min="5129" max="5129" width="32" style="154" customWidth="1"/>
    <col min="5130" max="5132" width="8.7109375" style="154" customWidth="1"/>
    <col min="5133" max="5133" width="14.28515625" style="154" customWidth="1"/>
    <col min="5134" max="5357" width="8.7109375" style="154"/>
    <col min="5358" max="5358" width="0" style="154" hidden="1" customWidth="1"/>
    <col min="5359" max="5359" width="31.7109375" style="154" customWidth="1"/>
    <col min="5360" max="5379" width="0" style="154" hidden="1" customWidth="1"/>
    <col min="5380" max="5384" width="11.42578125" style="154" customWidth="1"/>
    <col min="5385" max="5385" width="32" style="154" customWidth="1"/>
    <col min="5386" max="5388" width="8.7109375" style="154" customWidth="1"/>
    <col min="5389" max="5389" width="14.28515625" style="154" customWidth="1"/>
    <col min="5390" max="5613" width="8.7109375" style="154"/>
    <col min="5614" max="5614" width="0" style="154" hidden="1" customWidth="1"/>
    <col min="5615" max="5615" width="31.7109375" style="154" customWidth="1"/>
    <col min="5616" max="5635" width="0" style="154" hidden="1" customWidth="1"/>
    <col min="5636" max="5640" width="11.42578125" style="154" customWidth="1"/>
    <col min="5641" max="5641" width="32" style="154" customWidth="1"/>
    <col min="5642" max="5644" width="8.7109375" style="154" customWidth="1"/>
    <col min="5645" max="5645" width="14.28515625" style="154" customWidth="1"/>
    <col min="5646" max="5869" width="8.7109375" style="154"/>
    <col min="5870" max="5870" width="0" style="154" hidden="1" customWidth="1"/>
    <col min="5871" max="5871" width="31.7109375" style="154" customWidth="1"/>
    <col min="5872" max="5891" width="0" style="154" hidden="1" customWidth="1"/>
    <col min="5892" max="5896" width="11.42578125" style="154" customWidth="1"/>
    <col min="5897" max="5897" width="32" style="154" customWidth="1"/>
    <col min="5898" max="5900" width="8.7109375" style="154" customWidth="1"/>
    <col min="5901" max="5901" width="14.28515625" style="154" customWidth="1"/>
    <col min="5902" max="6125" width="8.7109375" style="154"/>
    <col min="6126" max="6126" width="0" style="154" hidden="1" customWidth="1"/>
    <col min="6127" max="6127" width="31.7109375" style="154" customWidth="1"/>
    <col min="6128" max="6147" width="0" style="154" hidden="1" customWidth="1"/>
    <col min="6148" max="6152" width="11.42578125" style="154" customWidth="1"/>
    <col min="6153" max="6153" width="32" style="154" customWidth="1"/>
    <col min="6154" max="6156" width="8.7109375" style="154" customWidth="1"/>
    <col min="6157" max="6157" width="14.28515625" style="154" customWidth="1"/>
    <col min="6158" max="6381" width="8.7109375" style="154"/>
    <col min="6382" max="6382" width="0" style="154" hidden="1" customWidth="1"/>
    <col min="6383" max="6383" width="31.7109375" style="154" customWidth="1"/>
    <col min="6384" max="6403" width="0" style="154" hidden="1" customWidth="1"/>
    <col min="6404" max="6408" width="11.42578125" style="154" customWidth="1"/>
    <col min="6409" max="6409" width="32" style="154" customWidth="1"/>
    <col min="6410" max="6412" width="8.7109375" style="154" customWidth="1"/>
    <col min="6413" max="6413" width="14.28515625" style="154" customWidth="1"/>
    <col min="6414" max="6637" width="8.7109375" style="154"/>
    <col min="6638" max="6638" width="0" style="154" hidden="1" customWidth="1"/>
    <col min="6639" max="6639" width="31.7109375" style="154" customWidth="1"/>
    <col min="6640" max="6659" width="0" style="154" hidden="1" customWidth="1"/>
    <col min="6660" max="6664" width="11.42578125" style="154" customWidth="1"/>
    <col min="6665" max="6665" width="32" style="154" customWidth="1"/>
    <col min="6666" max="6668" width="8.7109375" style="154" customWidth="1"/>
    <col min="6669" max="6669" width="14.28515625" style="154" customWidth="1"/>
    <col min="6670" max="6893" width="8.7109375" style="154"/>
    <col min="6894" max="6894" width="0" style="154" hidden="1" customWidth="1"/>
    <col min="6895" max="6895" width="31.7109375" style="154" customWidth="1"/>
    <col min="6896" max="6915" width="0" style="154" hidden="1" customWidth="1"/>
    <col min="6916" max="6920" width="11.42578125" style="154" customWidth="1"/>
    <col min="6921" max="6921" width="32" style="154" customWidth="1"/>
    <col min="6922" max="6924" width="8.7109375" style="154" customWidth="1"/>
    <col min="6925" max="6925" width="14.28515625" style="154" customWidth="1"/>
    <col min="6926" max="7149" width="8.7109375" style="154"/>
    <col min="7150" max="7150" width="0" style="154" hidden="1" customWidth="1"/>
    <col min="7151" max="7151" width="31.7109375" style="154" customWidth="1"/>
    <col min="7152" max="7171" width="0" style="154" hidden="1" customWidth="1"/>
    <col min="7172" max="7176" width="11.42578125" style="154" customWidth="1"/>
    <col min="7177" max="7177" width="32" style="154" customWidth="1"/>
    <col min="7178" max="7180" width="8.7109375" style="154" customWidth="1"/>
    <col min="7181" max="7181" width="14.28515625" style="154" customWidth="1"/>
    <col min="7182" max="7405" width="8.7109375" style="154"/>
    <col min="7406" max="7406" width="0" style="154" hidden="1" customWidth="1"/>
    <col min="7407" max="7407" width="31.7109375" style="154" customWidth="1"/>
    <col min="7408" max="7427" width="0" style="154" hidden="1" customWidth="1"/>
    <col min="7428" max="7432" width="11.42578125" style="154" customWidth="1"/>
    <col min="7433" max="7433" width="32" style="154" customWidth="1"/>
    <col min="7434" max="7436" width="8.7109375" style="154" customWidth="1"/>
    <col min="7437" max="7437" width="14.28515625" style="154" customWidth="1"/>
    <col min="7438" max="7661" width="8.7109375" style="154"/>
    <col min="7662" max="7662" width="0" style="154" hidden="1" customWidth="1"/>
    <col min="7663" max="7663" width="31.7109375" style="154" customWidth="1"/>
    <col min="7664" max="7683" width="0" style="154" hidden="1" customWidth="1"/>
    <col min="7684" max="7688" width="11.42578125" style="154" customWidth="1"/>
    <col min="7689" max="7689" width="32" style="154" customWidth="1"/>
    <col min="7690" max="7692" width="8.7109375" style="154" customWidth="1"/>
    <col min="7693" max="7693" width="14.28515625" style="154" customWidth="1"/>
    <col min="7694" max="7917" width="8.7109375" style="154"/>
    <col min="7918" max="7918" width="0" style="154" hidden="1" customWidth="1"/>
    <col min="7919" max="7919" width="31.7109375" style="154" customWidth="1"/>
    <col min="7920" max="7939" width="0" style="154" hidden="1" customWidth="1"/>
    <col min="7940" max="7944" width="11.42578125" style="154" customWidth="1"/>
    <col min="7945" max="7945" width="32" style="154" customWidth="1"/>
    <col min="7946" max="7948" width="8.7109375" style="154" customWidth="1"/>
    <col min="7949" max="7949" width="14.28515625" style="154" customWidth="1"/>
    <col min="7950" max="8173" width="8.7109375" style="154"/>
    <col min="8174" max="8174" width="0" style="154" hidden="1" customWidth="1"/>
    <col min="8175" max="8175" width="31.7109375" style="154" customWidth="1"/>
    <col min="8176" max="8195" width="0" style="154" hidden="1" customWidth="1"/>
    <col min="8196" max="8200" width="11.42578125" style="154" customWidth="1"/>
    <col min="8201" max="8201" width="32" style="154" customWidth="1"/>
    <col min="8202" max="8204" width="8.7109375" style="154" customWidth="1"/>
    <col min="8205" max="8205" width="14.28515625" style="154" customWidth="1"/>
    <col min="8206" max="8429" width="8.7109375" style="154"/>
    <col min="8430" max="8430" width="0" style="154" hidden="1" customWidth="1"/>
    <col min="8431" max="8431" width="31.7109375" style="154" customWidth="1"/>
    <col min="8432" max="8451" width="0" style="154" hidden="1" customWidth="1"/>
    <col min="8452" max="8456" width="11.42578125" style="154" customWidth="1"/>
    <col min="8457" max="8457" width="32" style="154" customWidth="1"/>
    <col min="8458" max="8460" width="8.7109375" style="154" customWidth="1"/>
    <col min="8461" max="8461" width="14.28515625" style="154" customWidth="1"/>
    <col min="8462" max="8685" width="8.7109375" style="154"/>
    <col min="8686" max="8686" width="0" style="154" hidden="1" customWidth="1"/>
    <col min="8687" max="8687" width="31.7109375" style="154" customWidth="1"/>
    <col min="8688" max="8707" width="0" style="154" hidden="1" customWidth="1"/>
    <col min="8708" max="8712" width="11.42578125" style="154" customWidth="1"/>
    <col min="8713" max="8713" width="32" style="154" customWidth="1"/>
    <col min="8714" max="8716" width="8.7109375" style="154" customWidth="1"/>
    <col min="8717" max="8717" width="14.28515625" style="154" customWidth="1"/>
    <col min="8718" max="8941" width="8.7109375" style="154"/>
    <col min="8942" max="8942" width="0" style="154" hidden="1" customWidth="1"/>
    <col min="8943" max="8943" width="31.7109375" style="154" customWidth="1"/>
    <col min="8944" max="8963" width="0" style="154" hidden="1" customWidth="1"/>
    <col min="8964" max="8968" width="11.42578125" style="154" customWidth="1"/>
    <col min="8969" max="8969" width="32" style="154" customWidth="1"/>
    <col min="8970" max="8972" width="8.7109375" style="154" customWidth="1"/>
    <col min="8973" max="8973" width="14.28515625" style="154" customWidth="1"/>
    <col min="8974" max="9197" width="8.7109375" style="154"/>
    <col min="9198" max="9198" width="0" style="154" hidden="1" customWidth="1"/>
    <col min="9199" max="9199" width="31.7109375" style="154" customWidth="1"/>
    <col min="9200" max="9219" width="0" style="154" hidden="1" customWidth="1"/>
    <col min="9220" max="9224" width="11.42578125" style="154" customWidth="1"/>
    <col min="9225" max="9225" width="32" style="154" customWidth="1"/>
    <col min="9226" max="9228" width="8.7109375" style="154" customWidth="1"/>
    <col min="9229" max="9229" width="14.28515625" style="154" customWidth="1"/>
    <col min="9230" max="9453" width="8.7109375" style="154"/>
    <col min="9454" max="9454" width="0" style="154" hidden="1" customWidth="1"/>
    <col min="9455" max="9455" width="31.7109375" style="154" customWidth="1"/>
    <col min="9456" max="9475" width="0" style="154" hidden="1" customWidth="1"/>
    <col min="9476" max="9480" width="11.42578125" style="154" customWidth="1"/>
    <col min="9481" max="9481" width="32" style="154" customWidth="1"/>
    <col min="9482" max="9484" width="8.7109375" style="154" customWidth="1"/>
    <col min="9485" max="9485" width="14.28515625" style="154" customWidth="1"/>
    <col min="9486" max="9709" width="8.7109375" style="154"/>
    <col min="9710" max="9710" width="0" style="154" hidden="1" customWidth="1"/>
    <col min="9711" max="9711" width="31.7109375" style="154" customWidth="1"/>
    <col min="9712" max="9731" width="0" style="154" hidden="1" customWidth="1"/>
    <col min="9732" max="9736" width="11.42578125" style="154" customWidth="1"/>
    <col min="9737" max="9737" width="32" style="154" customWidth="1"/>
    <col min="9738" max="9740" width="8.7109375" style="154" customWidth="1"/>
    <col min="9741" max="9741" width="14.28515625" style="154" customWidth="1"/>
    <col min="9742" max="9965" width="8.7109375" style="154"/>
    <col min="9966" max="9966" width="0" style="154" hidden="1" customWidth="1"/>
    <col min="9967" max="9967" width="31.7109375" style="154" customWidth="1"/>
    <col min="9968" max="9987" width="0" style="154" hidden="1" customWidth="1"/>
    <col min="9988" max="9992" width="11.42578125" style="154" customWidth="1"/>
    <col min="9993" max="9993" width="32" style="154" customWidth="1"/>
    <col min="9994" max="9996" width="8.7109375" style="154" customWidth="1"/>
    <col min="9997" max="9997" width="14.28515625" style="154" customWidth="1"/>
    <col min="9998" max="10221" width="8.7109375" style="154"/>
    <col min="10222" max="10222" width="0" style="154" hidden="1" customWidth="1"/>
    <col min="10223" max="10223" width="31.7109375" style="154" customWidth="1"/>
    <col min="10224" max="10243" width="0" style="154" hidden="1" customWidth="1"/>
    <col min="10244" max="10248" width="11.42578125" style="154" customWidth="1"/>
    <col min="10249" max="10249" width="32" style="154" customWidth="1"/>
    <col min="10250" max="10252" width="8.7109375" style="154" customWidth="1"/>
    <col min="10253" max="10253" width="14.28515625" style="154" customWidth="1"/>
    <col min="10254" max="10477" width="8.7109375" style="154"/>
    <col min="10478" max="10478" width="0" style="154" hidden="1" customWidth="1"/>
    <col min="10479" max="10479" width="31.7109375" style="154" customWidth="1"/>
    <col min="10480" max="10499" width="0" style="154" hidden="1" customWidth="1"/>
    <col min="10500" max="10504" width="11.42578125" style="154" customWidth="1"/>
    <col min="10505" max="10505" width="32" style="154" customWidth="1"/>
    <col min="10506" max="10508" width="8.7109375" style="154" customWidth="1"/>
    <col min="10509" max="10509" width="14.28515625" style="154" customWidth="1"/>
    <col min="10510" max="10733" width="8.7109375" style="154"/>
    <col min="10734" max="10734" width="0" style="154" hidden="1" customWidth="1"/>
    <col min="10735" max="10735" width="31.7109375" style="154" customWidth="1"/>
    <col min="10736" max="10755" width="0" style="154" hidden="1" customWidth="1"/>
    <col min="10756" max="10760" width="11.42578125" style="154" customWidth="1"/>
    <col min="10761" max="10761" width="32" style="154" customWidth="1"/>
    <col min="10762" max="10764" width="8.7109375" style="154" customWidth="1"/>
    <col min="10765" max="10765" width="14.28515625" style="154" customWidth="1"/>
    <col min="10766" max="10989" width="8.7109375" style="154"/>
    <col min="10990" max="10990" width="0" style="154" hidden="1" customWidth="1"/>
    <col min="10991" max="10991" width="31.7109375" style="154" customWidth="1"/>
    <col min="10992" max="11011" width="0" style="154" hidden="1" customWidth="1"/>
    <col min="11012" max="11016" width="11.42578125" style="154" customWidth="1"/>
    <col min="11017" max="11017" width="32" style="154" customWidth="1"/>
    <col min="11018" max="11020" width="8.7109375" style="154" customWidth="1"/>
    <col min="11021" max="11021" width="14.28515625" style="154" customWidth="1"/>
    <col min="11022" max="11245" width="8.7109375" style="154"/>
    <col min="11246" max="11246" width="0" style="154" hidden="1" customWidth="1"/>
    <col min="11247" max="11247" width="31.7109375" style="154" customWidth="1"/>
    <col min="11248" max="11267" width="0" style="154" hidden="1" customWidth="1"/>
    <col min="11268" max="11272" width="11.42578125" style="154" customWidth="1"/>
    <col min="11273" max="11273" width="32" style="154" customWidth="1"/>
    <col min="11274" max="11276" width="8.7109375" style="154" customWidth="1"/>
    <col min="11277" max="11277" width="14.28515625" style="154" customWidth="1"/>
    <col min="11278" max="11501" width="8.7109375" style="154"/>
    <col min="11502" max="11502" width="0" style="154" hidden="1" customWidth="1"/>
    <col min="11503" max="11503" width="31.7109375" style="154" customWidth="1"/>
    <col min="11504" max="11523" width="0" style="154" hidden="1" customWidth="1"/>
    <col min="11524" max="11528" width="11.42578125" style="154" customWidth="1"/>
    <col min="11529" max="11529" width="32" style="154" customWidth="1"/>
    <col min="11530" max="11532" width="8.7109375" style="154" customWidth="1"/>
    <col min="11533" max="11533" width="14.28515625" style="154" customWidth="1"/>
    <col min="11534" max="11757" width="8.7109375" style="154"/>
    <col min="11758" max="11758" width="0" style="154" hidden="1" customWidth="1"/>
    <col min="11759" max="11759" width="31.7109375" style="154" customWidth="1"/>
    <col min="11760" max="11779" width="0" style="154" hidden="1" customWidth="1"/>
    <col min="11780" max="11784" width="11.42578125" style="154" customWidth="1"/>
    <col min="11785" max="11785" width="32" style="154" customWidth="1"/>
    <col min="11786" max="11788" width="8.7109375" style="154" customWidth="1"/>
    <col min="11789" max="11789" width="14.28515625" style="154" customWidth="1"/>
    <col min="11790" max="12013" width="8.7109375" style="154"/>
    <col min="12014" max="12014" width="0" style="154" hidden="1" customWidth="1"/>
    <col min="12015" max="12015" width="31.7109375" style="154" customWidth="1"/>
    <col min="12016" max="12035" width="0" style="154" hidden="1" customWidth="1"/>
    <col min="12036" max="12040" width="11.42578125" style="154" customWidth="1"/>
    <col min="12041" max="12041" width="32" style="154" customWidth="1"/>
    <col min="12042" max="12044" width="8.7109375" style="154" customWidth="1"/>
    <col min="12045" max="12045" width="14.28515625" style="154" customWidth="1"/>
    <col min="12046" max="12269" width="8.7109375" style="154"/>
    <col min="12270" max="12270" width="0" style="154" hidden="1" customWidth="1"/>
    <col min="12271" max="12271" width="31.7109375" style="154" customWidth="1"/>
    <col min="12272" max="12291" width="0" style="154" hidden="1" customWidth="1"/>
    <col min="12292" max="12296" width="11.42578125" style="154" customWidth="1"/>
    <col min="12297" max="12297" width="32" style="154" customWidth="1"/>
    <col min="12298" max="12300" width="8.7109375" style="154" customWidth="1"/>
    <col min="12301" max="12301" width="14.28515625" style="154" customWidth="1"/>
    <col min="12302" max="12525" width="8.7109375" style="154"/>
    <col min="12526" max="12526" width="0" style="154" hidden="1" customWidth="1"/>
    <col min="12527" max="12527" width="31.7109375" style="154" customWidth="1"/>
    <col min="12528" max="12547" width="0" style="154" hidden="1" customWidth="1"/>
    <col min="12548" max="12552" width="11.42578125" style="154" customWidth="1"/>
    <col min="12553" max="12553" width="32" style="154" customWidth="1"/>
    <col min="12554" max="12556" width="8.7109375" style="154" customWidth="1"/>
    <col min="12557" max="12557" width="14.28515625" style="154" customWidth="1"/>
    <col min="12558" max="12781" width="8.7109375" style="154"/>
    <col min="12782" max="12782" width="0" style="154" hidden="1" customWidth="1"/>
    <col min="12783" max="12783" width="31.7109375" style="154" customWidth="1"/>
    <col min="12784" max="12803" width="0" style="154" hidden="1" customWidth="1"/>
    <col min="12804" max="12808" width="11.42578125" style="154" customWidth="1"/>
    <col min="12809" max="12809" width="32" style="154" customWidth="1"/>
    <col min="12810" max="12812" width="8.7109375" style="154" customWidth="1"/>
    <col min="12813" max="12813" width="14.28515625" style="154" customWidth="1"/>
    <col min="12814" max="13037" width="8.7109375" style="154"/>
    <col min="13038" max="13038" width="0" style="154" hidden="1" customWidth="1"/>
    <col min="13039" max="13039" width="31.7109375" style="154" customWidth="1"/>
    <col min="13040" max="13059" width="0" style="154" hidden="1" customWidth="1"/>
    <col min="13060" max="13064" width="11.42578125" style="154" customWidth="1"/>
    <col min="13065" max="13065" width="32" style="154" customWidth="1"/>
    <col min="13066" max="13068" width="8.7109375" style="154" customWidth="1"/>
    <col min="13069" max="13069" width="14.28515625" style="154" customWidth="1"/>
    <col min="13070" max="13293" width="8.7109375" style="154"/>
    <col min="13294" max="13294" width="0" style="154" hidden="1" customWidth="1"/>
    <col min="13295" max="13295" width="31.7109375" style="154" customWidth="1"/>
    <col min="13296" max="13315" width="0" style="154" hidden="1" customWidth="1"/>
    <col min="13316" max="13320" width="11.42578125" style="154" customWidth="1"/>
    <col min="13321" max="13321" width="32" style="154" customWidth="1"/>
    <col min="13322" max="13324" width="8.7109375" style="154" customWidth="1"/>
    <col min="13325" max="13325" width="14.28515625" style="154" customWidth="1"/>
    <col min="13326" max="13549" width="8.7109375" style="154"/>
    <col min="13550" max="13550" width="0" style="154" hidden="1" customWidth="1"/>
    <col min="13551" max="13551" width="31.7109375" style="154" customWidth="1"/>
    <col min="13552" max="13571" width="0" style="154" hidden="1" customWidth="1"/>
    <col min="13572" max="13576" width="11.42578125" style="154" customWidth="1"/>
    <col min="13577" max="13577" width="32" style="154" customWidth="1"/>
    <col min="13578" max="13580" width="8.7109375" style="154" customWidth="1"/>
    <col min="13581" max="13581" width="14.28515625" style="154" customWidth="1"/>
    <col min="13582" max="13805" width="8.7109375" style="154"/>
    <col min="13806" max="13806" width="0" style="154" hidden="1" customWidth="1"/>
    <col min="13807" max="13807" width="31.7109375" style="154" customWidth="1"/>
    <col min="13808" max="13827" width="0" style="154" hidden="1" customWidth="1"/>
    <col min="13828" max="13832" width="11.42578125" style="154" customWidth="1"/>
    <col min="13833" max="13833" width="32" style="154" customWidth="1"/>
    <col min="13834" max="13836" width="8.7109375" style="154" customWidth="1"/>
    <col min="13837" max="13837" width="14.28515625" style="154" customWidth="1"/>
    <col min="13838" max="14061" width="8.7109375" style="154"/>
    <col min="14062" max="14062" width="0" style="154" hidden="1" customWidth="1"/>
    <col min="14063" max="14063" width="31.7109375" style="154" customWidth="1"/>
    <col min="14064" max="14083" width="0" style="154" hidden="1" customWidth="1"/>
    <col min="14084" max="14088" width="11.42578125" style="154" customWidth="1"/>
    <col min="14089" max="14089" width="32" style="154" customWidth="1"/>
    <col min="14090" max="14092" width="8.7109375" style="154" customWidth="1"/>
    <col min="14093" max="14093" width="14.28515625" style="154" customWidth="1"/>
    <col min="14094" max="14317" width="8.7109375" style="154"/>
    <col min="14318" max="14318" width="0" style="154" hidden="1" customWidth="1"/>
    <col min="14319" max="14319" width="31.7109375" style="154" customWidth="1"/>
    <col min="14320" max="14339" width="0" style="154" hidden="1" customWidth="1"/>
    <col min="14340" max="14344" width="11.42578125" style="154" customWidth="1"/>
    <col min="14345" max="14345" width="32" style="154" customWidth="1"/>
    <col min="14346" max="14348" width="8.7109375" style="154" customWidth="1"/>
    <col min="14349" max="14349" width="14.28515625" style="154" customWidth="1"/>
    <col min="14350" max="14573" width="8.7109375" style="154"/>
    <col min="14574" max="14574" width="0" style="154" hidden="1" customWidth="1"/>
    <col min="14575" max="14575" width="31.7109375" style="154" customWidth="1"/>
    <col min="14576" max="14595" width="0" style="154" hidden="1" customWidth="1"/>
    <col min="14596" max="14600" width="11.42578125" style="154" customWidth="1"/>
    <col min="14601" max="14601" width="32" style="154" customWidth="1"/>
    <col min="14602" max="14604" width="8.7109375" style="154" customWidth="1"/>
    <col min="14605" max="14605" width="14.28515625" style="154" customWidth="1"/>
    <col min="14606" max="14829" width="8.7109375" style="154"/>
    <col min="14830" max="14830" width="0" style="154" hidden="1" customWidth="1"/>
    <col min="14831" max="14831" width="31.7109375" style="154" customWidth="1"/>
    <col min="14832" max="14851" width="0" style="154" hidden="1" customWidth="1"/>
    <col min="14852" max="14856" width="11.42578125" style="154" customWidth="1"/>
    <col min="14857" max="14857" width="32" style="154" customWidth="1"/>
    <col min="14858" max="14860" width="8.7109375" style="154" customWidth="1"/>
    <col min="14861" max="14861" width="14.28515625" style="154" customWidth="1"/>
    <col min="14862" max="15085" width="8.7109375" style="154"/>
    <col min="15086" max="15086" width="0" style="154" hidden="1" customWidth="1"/>
    <col min="15087" max="15087" width="31.7109375" style="154" customWidth="1"/>
    <col min="15088" max="15107" width="0" style="154" hidden="1" customWidth="1"/>
    <col min="15108" max="15112" width="11.42578125" style="154" customWidth="1"/>
    <col min="15113" max="15113" width="32" style="154" customWidth="1"/>
    <col min="15114" max="15116" width="8.7109375" style="154" customWidth="1"/>
    <col min="15117" max="15117" width="14.28515625" style="154" customWidth="1"/>
    <col min="15118" max="15341" width="8.7109375" style="154"/>
    <col min="15342" max="15342" width="0" style="154" hidden="1" customWidth="1"/>
    <col min="15343" max="15343" width="31.7109375" style="154" customWidth="1"/>
    <col min="15344" max="15363" width="0" style="154" hidden="1" customWidth="1"/>
    <col min="15364" max="15368" width="11.42578125" style="154" customWidth="1"/>
    <col min="15369" max="15369" width="32" style="154" customWidth="1"/>
    <col min="15370" max="15372" width="8.7109375" style="154" customWidth="1"/>
    <col min="15373" max="15373" width="14.28515625" style="154" customWidth="1"/>
    <col min="15374" max="15597" width="8.7109375" style="154"/>
    <col min="15598" max="15598" width="0" style="154" hidden="1" customWidth="1"/>
    <col min="15599" max="15599" width="31.7109375" style="154" customWidth="1"/>
    <col min="15600" max="15619" width="0" style="154" hidden="1" customWidth="1"/>
    <col min="15620" max="15624" width="11.42578125" style="154" customWidth="1"/>
    <col min="15625" max="15625" width="32" style="154" customWidth="1"/>
    <col min="15626" max="15628" width="8.7109375" style="154" customWidth="1"/>
    <col min="15629" max="15629" width="14.28515625" style="154" customWidth="1"/>
    <col min="15630" max="15853" width="8.7109375" style="154"/>
    <col min="15854" max="15854" width="0" style="154" hidden="1" customWidth="1"/>
    <col min="15855" max="15855" width="31.7109375" style="154" customWidth="1"/>
    <col min="15856" max="15875" width="0" style="154" hidden="1" customWidth="1"/>
    <col min="15876" max="15880" width="11.42578125" style="154" customWidth="1"/>
    <col min="15881" max="15881" width="32" style="154" customWidth="1"/>
    <col min="15882" max="15884" width="8.7109375" style="154" customWidth="1"/>
    <col min="15885" max="15885" width="14.28515625" style="154" customWidth="1"/>
    <col min="15886" max="16109" width="8.7109375" style="154"/>
    <col min="16110" max="16110" width="0" style="154" hidden="1" customWidth="1"/>
    <col min="16111" max="16111" width="31.7109375" style="154" customWidth="1"/>
    <col min="16112" max="16131" width="0" style="154" hidden="1" customWidth="1"/>
    <col min="16132" max="16136" width="11.42578125" style="154" customWidth="1"/>
    <col min="16137" max="16137" width="32" style="154" customWidth="1"/>
    <col min="16138" max="16140" width="8.7109375" style="154" customWidth="1"/>
    <col min="16141" max="16141" width="14.28515625" style="154" customWidth="1"/>
    <col min="16142" max="16384" width="8.7109375" style="154"/>
  </cols>
  <sheetData>
    <row r="1" spans="1:13" s="6" customFormat="1" ht="19.5" customHeight="1">
      <c r="A1" s="29"/>
      <c r="B1" s="433" t="s">
        <v>225</v>
      </c>
      <c r="I1" s="45"/>
    </row>
    <row r="2" spans="1:13" ht="20.100000000000001" customHeight="1">
      <c r="A2" s="150"/>
      <c r="B2" s="151" t="s">
        <v>325</v>
      </c>
      <c r="C2" s="152"/>
      <c r="D2" s="152"/>
      <c r="E2" s="152"/>
      <c r="F2" s="152"/>
      <c r="G2" s="152"/>
      <c r="H2" s="152"/>
      <c r="I2" s="153"/>
    </row>
    <row r="3" spans="1:13" ht="20.100000000000001" customHeight="1">
      <c r="A3" s="150"/>
      <c r="B3" s="155" t="s">
        <v>326</v>
      </c>
      <c r="C3" s="152"/>
      <c r="D3" s="152"/>
      <c r="E3" s="152"/>
      <c r="F3" s="152"/>
      <c r="G3" s="152"/>
      <c r="H3" s="152"/>
      <c r="I3" s="153"/>
    </row>
    <row r="4" spans="1:13" ht="20.100000000000001" customHeight="1">
      <c r="A4" s="150"/>
      <c r="B4" s="156" t="s">
        <v>212</v>
      </c>
      <c r="C4" s="152"/>
      <c r="D4" s="152"/>
      <c r="E4" s="152"/>
      <c r="F4" s="152"/>
      <c r="G4" s="152"/>
      <c r="H4" s="152"/>
      <c r="I4" s="157" t="s">
        <v>221</v>
      </c>
    </row>
    <row r="5" spans="1:13" s="162" customFormat="1" ht="20.100000000000001" customHeight="1">
      <c r="A5" s="158"/>
      <c r="B5" s="159" t="s">
        <v>0</v>
      </c>
      <c r="C5" s="160"/>
      <c r="D5" s="160"/>
      <c r="E5" s="160"/>
      <c r="F5" s="160"/>
      <c r="G5" s="160"/>
      <c r="H5" s="160"/>
      <c r="I5" s="215" t="s">
        <v>1</v>
      </c>
    </row>
    <row r="6" spans="1:13" ht="24.95" customHeight="1">
      <c r="A6" s="150"/>
      <c r="B6" s="258"/>
      <c r="C6" s="625">
        <v>2010</v>
      </c>
      <c r="D6" s="625">
        <v>2011</v>
      </c>
      <c r="E6" s="626">
        <v>2012</v>
      </c>
      <c r="F6" s="626">
        <v>2013</v>
      </c>
      <c r="G6" s="626">
        <v>2014</v>
      </c>
      <c r="H6" s="630" t="s">
        <v>329</v>
      </c>
      <c r="I6" s="218"/>
    </row>
    <row r="7" spans="1:13" ht="30" customHeight="1">
      <c r="A7" s="150"/>
      <c r="B7" s="221" t="s">
        <v>2</v>
      </c>
      <c r="C7" s="627">
        <v>106712.8</v>
      </c>
      <c r="D7" s="627">
        <v>124436.98025226974</v>
      </c>
      <c r="E7" s="627">
        <v>134487.56867753467</v>
      </c>
      <c r="F7" s="627">
        <v>149449.9602770349</v>
      </c>
      <c r="G7" s="627">
        <v>167407.73333333334</v>
      </c>
      <c r="H7" s="636">
        <v>159738.93333333332</v>
      </c>
      <c r="I7" s="193" t="s">
        <v>3</v>
      </c>
      <c r="K7" s="165"/>
      <c r="L7" s="165"/>
      <c r="M7" s="165"/>
    </row>
    <row r="8" spans="1:13" ht="30" customHeight="1">
      <c r="A8" s="150"/>
      <c r="B8" s="221" t="s">
        <v>4</v>
      </c>
      <c r="C8" s="627">
        <v>170511.304307504</v>
      </c>
      <c r="D8" s="627">
        <v>173449.21673412129</v>
      </c>
      <c r="E8" s="627">
        <v>193690.66910045475</v>
      </c>
      <c r="F8" s="627">
        <v>199918.52335509978</v>
      </c>
      <c r="G8" s="627">
        <v>212179.46666666667</v>
      </c>
      <c r="H8" s="636">
        <v>226670.13333333333</v>
      </c>
      <c r="I8" s="195" t="s">
        <v>5</v>
      </c>
      <c r="K8" s="165"/>
      <c r="L8" s="165"/>
      <c r="M8" s="165"/>
    </row>
    <row r="9" spans="1:13" ht="30" customHeight="1">
      <c r="A9" s="150"/>
      <c r="B9" s="261" t="s">
        <v>75</v>
      </c>
      <c r="C9" s="627">
        <v>32913.303999999996</v>
      </c>
      <c r="D9" s="627">
        <v>27459.506833221891</v>
      </c>
      <c r="E9" s="627">
        <v>25239.90935920618</v>
      </c>
      <c r="F9" s="627">
        <v>18256.422566227233</v>
      </c>
      <c r="G9" s="627">
        <v>17570.133333333335</v>
      </c>
      <c r="H9" s="636">
        <v>33048</v>
      </c>
      <c r="I9" s="193" t="s">
        <v>7</v>
      </c>
      <c r="K9" s="165"/>
      <c r="L9" s="165"/>
      <c r="M9" s="165"/>
    </row>
    <row r="10" spans="1:13" ht="30" customHeight="1">
      <c r="A10" s="150"/>
      <c r="B10" s="221" t="s">
        <v>8</v>
      </c>
      <c r="C10" s="627">
        <v>129045.6</v>
      </c>
      <c r="D10" s="627">
        <v>149211.63818758519</v>
      </c>
      <c r="E10" s="627">
        <v>156626.00646849273</v>
      </c>
      <c r="F10" s="627">
        <v>165415.76471671052</v>
      </c>
      <c r="G10" s="627">
        <v>177797.86666666667</v>
      </c>
      <c r="H10" s="636">
        <v>172977.33333333334</v>
      </c>
      <c r="I10" s="193" t="s">
        <v>9</v>
      </c>
      <c r="K10" s="165"/>
      <c r="L10" s="165"/>
      <c r="M10" s="165"/>
    </row>
    <row r="11" spans="1:13" ht="30" customHeight="1">
      <c r="A11" s="150"/>
      <c r="B11" s="225" t="s">
        <v>10</v>
      </c>
      <c r="C11" s="627">
        <v>261831.2</v>
      </c>
      <c r="D11" s="627">
        <v>288449.8876050812</v>
      </c>
      <c r="E11" s="627">
        <v>298221.14273360209</v>
      </c>
      <c r="F11" s="627">
        <v>298753.38178452762</v>
      </c>
      <c r="G11" s="627">
        <v>293245.33333333331</v>
      </c>
      <c r="H11" s="636">
        <v>292327.73333333334</v>
      </c>
      <c r="I11" s="195" t="s">
        <v>11</v>
      </c>
      <c r="K11" s="165"/>
      <c r="L11" s="165"/>
      <c r="M11" s="165"/>
    </row>
    <row r="12" spans="1:13" ht="30" customHeight="1">
      <c r="A12" s="150"/>
      <c r="B12" s="221" t="s">
        <v>12</v>
      </c>
      <c r="C12" s="627">
        <v>174202.93333333332</v>
      </c>
      <c r="D12" s="627">
        <v>183730.96347169956</v>
      </c>
      <c r="E12" s="627">
        <v>197798.19689449479</v>
      </c>
      <c r="F12" s="627">
        <v>205027.87634845963</v>
      </c>
      <c r="G12" s="627">
        <v>218628</v>
      </c>
      <c r="H12" s="636">
        <v>212548.26666666666</v>
      </c>
      <c r="I12" s="201" t="s">
        <v>13</v>
      </c>
      <c r="J12" s="172"/>
      <c r="K12" s="165"/>
      <c r="L12" s="165"/>
      <c r="M12" s="165"/>
    </row>
    <row r="13" spans="1:13" ht="24.95" customHeight="1">
      <c r="A13" s="150"/>
      <c r="B13" s="267" t="s">
        <v>16</v>
      </c>
      <c r="C13" s="628">
        <v>526811.27497417061</v>
      </c>
      <c r="D13" s="628">
        <v>579276.26614057971</v>
      </c>
      <c r="E13" s="628">
        <v>610467.09944479563</v>
      </c>
      <c r="F13" s="628">
        <v>626766.17635114049</v>
      </c>
      <c r="G13" s="628">
        <v>649572.53333333344</v>
      </c>
      <c r="H13" s="643">
        <v>672213.8666666667</v>
      </c>
      <c r="I13" s="199" t="s">
        <v>17</v>
      </c>
      <c r="K13" s="165"/>
      <c r="L13" s="165"/>
      <c r="M13" s="389"/>
    </row>
    <row r="14" spans="1:13" ht="12" customHeight="1">
      <c r="A14" s="228"/>
      <c r="B14" s="390" t="s">
        <v>168</v>
      </c>
      <c r="C14" s="391"/>
      <c r="D14" s="391"/>
      <c r="E14" s="391"/>
      <c r="F14" s="391"/>
      <c r="G14" s="391"/>
      <c r="H14" s="391"/>
      <c r="I14" s="392" t="s">
        <v>169</v>
      </c>
    </row>
    <row r="15" spans="1:13" ht="12.75" customHeight="1">
      <c r="A15" s="228"/>
      <c r="B15" s="385"/>
      <c r="C15" s="393"/>
      <c r="D15" s="393"/>
      <c r="E15" s="393"/>
      <c r="F15" s="393"/>
      <c r="G15" s="393"/>
      <c r="H15" s="393"/>
      <c r="I15" s="108"/>
    </row>
    <row r="16" spans="1:13" ht="14.25" hidden="1" customHeight="1">
      <c r="A16" s="150"/>
      <c r="B16" s="187"/>
      <c r="C16" s="394"/>
      <c r="D16" s="394"/>
      <c r="E16" s="394"/>
      <c r="F16" s="394"/>
      <c r="G16" s="394"/>
      <c r="H16" s="394"/>
      <c r="I16" s="184"/>
    </row>
    <row r="17" spans="1:13" ht="14.25" hidden="1" customHeight="1">
      <c r="A17" s="150"/>
      <c r="B17" s="42"/>
      <c r="C17" s="183"/>
      <c r="D17" s="183"/>
      <c r="E17" s="183"/>
      <c r="F17" s="183"/>
      <c r="G17" s="183"/>
      <c r="H17" s="183"/>
      <c r="I17" s="48"/>
    </row>
    <row r="18" spans="1:13" ht="14.25" hidden="1" customHeight="1">
      <c r="A18" s="150"/>
      <c r="B18" s="42"/>
      <c r="C18" s="183"/>
      <c r="D18" s="183"/>
      <c r="E18" s="183"/>
      <c r="F18" s="183"/>
      <c r="G18" s="183"/>
      <c r="H18" s="183"/>
      <c r="I18" s="48"/>
    </row>
    <row r="19" spans="1:13" ht="14.25" hidden="1" customHeight="1">
      <c r="A19" s="150"/>
      <c r="B19" s="42"/>
      <c r="C19" s="183"/>
      <c r="D19" s="183"/>
      <c r="E19" s="183"/>
      <c r="F19" s="183"/>
      <c r="G19" s="183"/>
      <c r="H19" s="183"/>
      <c r="I19" s="48"/>
    </row>
    <row r="20" spans="1:13" ht="14.25" hidden="1" customHeight="1">
      <c r="A20" s="150"/>
      <c r="B20" s="42"/>
      <c r="C20" s="183"/>
      <c r="D20" s="183"/>
      <c r="E20" s="183"/>
      <c r="F20" s="183"/>
      <c r="G20" s="183"/>
      <c r="H20" s="183"/>
      <c r="I20" s="48"/>
    </row>
    <row r="21" spans="1:13" ht="14.25" hidden="1" customHeight="1">
      <c r="A21" s="150"/>
      <c r="B21" s="42"/>
      <c r="C21" s="183"/>
      <c r="D21" s="183"/>
      <c r="E21" s="183"/>
      <c r="F21" s="183"/>
      <c r="G21" s="183"/>
      <c r="H21" s="183"/>
      <c r="I21" s="48"/>
    </row>
    <row r="22" spans="1:13" ht="14.25" hidden="1" customHeight="1">
      <c r="A22" s="150"/>
      <c r="B22" s="42"/>
      <c r="C22" s="183"/>
      <c r="D22" s="183"/>
      <c r="E22" s="183"/>
      <c r="F22" s="183"/>
      <c r="G22" s="183"/>
      <c r="H22" s="183"/>
      <c r="I22" s="48"/>
    </row>
    <row r="23" spans="1:13" s="239" customFormat="1" ht="32.25" customHeight="1">
      <c r="A23" s="150"/>
      <c r="I23" s="48"/>
    </row>
    <row r="24" spans="1:13" ht="20.100000000000001" customHeight="1">
      <c r="A24" s="150"/>
      <c r="B24" s="50"/>
      <c r="C24" s="377"/>
      <c r="D24" s="377"/>
      <c r="E24" s="377"/>
      <c r="F24" s="377"/>
      <c r="G24" s="377"/>
      <c r="H24" s="377"/>
      <c r="I24" s="52"/>
    </row>
    <row r="25" spans="1:13" ht="20.100000000000001" customHeight="1">
      <c r="A25" s="150"/>
      <c r="B25" s="151" t="s">
        <v>327</v>
      </c>
      <c r="C25" s="152"/>
      <c r="D25" s="152"/>
      <c r="E25" s="152"/>
      <c r="F25" s="152"/>
      <c r="G25" s="152"/>
      <c r="H25" s="152"/>
      <c r="I25" s="153"/>
      <c r="J25" s="189"/>
    </row>
    <row r="26" spans="1:13" ht="20.100000000000001" customHeight="1">
      <c r="A26" s="150"/>
      <c r="B26" s="155" t="s">
        <v>328</v>
      </c>
      <c r="C26" s="152"/>
      <c r="D26" s="152"/>
      <c r="E26" s="152"/>
      <c r="F26" s="152"/>
      <c r="G26" s="152"/>
      <c r="H26" s="152"/>
      <c r="I26" s="153"/>
    </row>
    <row r="27" spans="1:13" s="162" customFormat="1" ht="20.100000000000001" customHeight="1">
      <c r="A27" s="158"/>
      <c r="B27" s="156" t="str">
        <f>+$B$4</f>
        <v>Saudi Arabia</v>
      </c>
      <c r="C27" s="152"/>
      <c r="D27" s="152"/>
      <c r="E27" s="152"/>
      <c r="F27" s="152"/>
      <c r="G27" s="152"/>
      <c r="H27" s="152"/>
      <c r="I27" s="157" t="str">
        <f>+$I$4</f>
        <v>المملكة العربية السعودية</v>
      </c>
    </row>
    <row r="28" spans="1:13" ht="24.95" customHeight="1">
      <c r="A28" s="150"/>
      <c r="B28" s="159" t="str">
        <f>+$B$5</f>
        <v>In millions of dollars</v>
      </c>
      <c r="C28" s="160"/>
      <c r="D28" s="160"/>
      <c r="E28" s="160"/>
      <c r="F28" s="160"/>
      <c r="G28" s="160"/>
      <c r="H28" s="160"/>
      <c r="I28" s="395" t="str">
        <f>+$I$5</f>
        <v>بملايين الدولارات</v>
      </c>
    </row>
    <row r="29" spans="1:13" ht="24.95" customHeight="1">
      <c r="A29" s="150"/>
      <c r="B29" s="258"/>
      <c r="C29" s="629">
        <v>2010</v>
      </c>
      <c r="D29" s="629">
        <v>2011</v>
      </c>
      <c r="E29" s="630">
        <v>2012</v>
      </c>
      <c r="F29" s="630">
        <v>2013</v>
      </c>
      <c r="G29" s="630">
        <v>2014</v>
      </c>
      <c r="H29" s="630" t="s">
        <v>329</v>
      </c>
      <c r="I29" s="218"/>
    </row>
    <row r="30" spans="1:13" ht="30" customHeight="1">
      <c r="A30" s="150" t="s">
        <v>21</v>
      </c>
      <c r="B30" s="190" t="s">
        <v>19</v>
      </c>
      <c r="C30" s="631"/>
      <c r="D30" s="631"/>
      <c r="E30" s="631"/>
      <c r="F30" s="631"/>
      <c r="G30" s="631"/>
      <c r="H30" s="641"/>
      <c r="I30" s="191" t="s">
        <v>20</v>
      </c>
      <c r="K30" s="165"/>
      <c r="L30" s="165"/>
      <c r="M30" s="165"/>
    </row>
    <row r="31" spans="1:13" ht="32.25" customHeight="1">
      <c r="A31" s="150" t="s">
        <v>24</v>
      </c>
      <c r="B31" s="192" t="s">
        <v>22</v>
      </c>
      <c r="C31" s="633">
        <v>12550.2414027907</v>
      </c>
      <c r="D31" s="633">
        <v>12821.509801292681</v>
      </c>
      <c r="E31" s="633">
        <v>12985.094194337526</v>
      </c>
      <c r="F31" s="633">
        <v>13232.726867323227</v>
      </c>
      <c r="G31" s="633">
        <v>13467.229278796736</v>
      </c>
      <c r="H31" s="642">
        <v>13613.866666666667</v>
      </c>
      <c r="I31" s="193" t="s">
        <v>23</v>
      </c>
      <c r="K31" s="165"/>
      <c r="L31" s="165"/>
      <c r="M31" s="165"/>
    </row>
    <row r="32" spans="1:13" ht="31.5" customHeight="1">
      <c r="A32" s="150" t="s">
        <v>27</v>
      </c>
      <c r="B32" s="192" t="s">
        <v>25</v>
      </c>
      <c r="C32" s="633">
        <v>218994.11466666669</v>
      </c>
      <c r="D32" s="633">
        <v>247917.02797298049</v>
      </c>
      <c r="E32" s="633">
        <v>260670.07385748951</v>
      </c>
      <c r="F32" s="633">
        <v>256960.59924791037</v>
      </c>
      <c r="G32" s="633">
        <v>259394.4</v>
      </c>
      <c r="H32" s="642">
        <v>267790.66666666669</v>
      </c>
      <c r="I32" s="193" t="s">
        <v>26</v>
      </c>
      <c r="K32" s="165"/>
      <c r="L32" s="165"/>
      <c r="M32" s="165"/>
    </row>
    <row r="33" spans="1:13" ht="21.95" customHeight="1">
      <c r="A33" s="150" t="s">
        <v>30</v>
      </c>
      <c r="B33" s="192" t="s">
        <v>28</v>
      </c>
      <c r="C33" s="633">
        <v>58178.894652996947</v>
      </c>
      <c r="D33" s="633">
        <v>63359.260266675934</v>
      </c>
      <c r="E33" s="633">
        <v>65938.328478068041</v>
      </c>
      <c r="F33" s="633">
        <v>68160.828691601666</v>
      </c>
      <c r="G33" s="633">
        <v>74663.199999999997</v>
      </c>
      <c r="H33" s="642">
        <v>78970.666666666672</v>
      </c>
      <c r="I33" s="193" t="s">
        <v>29</v>
      </c>
      <c r="K33" s="165"/>
      <c r="L33" s="165"/>
      <c r="M33" s="165"/>
    </row>
    <row r="34" spans="1:13" ht="21.75" customHeight="1">
      <c r="A34" s="150" t="s">
        <v>33</v>
      </c>
      <c r="B34" s="192" t="s">
        <v>31</v>
      </c>
      <c r="C34" s="633">
        <v>7008.2485233168582</v>
      </c>
      <c r="D34" s="633">
        <v>7392.719129188351</v>
      </c>
      <c r="E34" s="633">
        <v>7828.4389229033022</v>
      </c>
      <c r="F34" s="633">
        <v>7956.4137547930104</v>
      </c>
      <c r="G34" s="633">
        <v>8341.8666666666668</v>
      </c>
      <c r="H34" s="642">
        <v>8780.7999999999993</v>
      </c>
      <c r="I34" s="193" t="s">
        <v>32</v>
      </c>
      <c r="K34" s="165"/>
      <c r="L34" s="165"/>
      <c r="M34" s="165"/>
    </row>
    <row r="35" spans="1:13" ht="30" customHeight="1">
      <c r="A35" s="150" t="s">
        <v>36</v>
      </c>
      <c r="B35" s="194" t="s">
        <v>34</v>
      </c>
      <c r="C35" s="633">
        <v>24208.127458367828</v>
      </c>
      <c r="D35" s="633">
        <v>26597.058862342496</v>
      </c>
      <c r="E35" s="633">
        <v>27866.406578062088</v>
      </c>
      <c r="F35" s="633">
        <v>30031.235275253261</v>
      </c>
      <c r="G35" s="633">
        <v>32056.293496568655</v>
      </c>
      <c r="H35" s="642">
        <v>33848</v>
      </c>
      <c r="I35" s="195" t="s">
        <v>35</v>
      </c>
      <c r="K35" s="165"/>
      <c r="L35" s="165"/>
      <c r="M35" s="165"/>
    </row>
    <row r="36" spans="1:13" ht="30" customHeight="1">
      <c r="A36" s="150" t="s">
        <v>39</v>
      </c>
      <c r="B36" s="192" t="s">
        <v>37</v>
      </c>
      <c r="C36" s="633">
        <v>46534.874667877884</v>
      </c>
      <c r="D36" s="633">
        <v>50201.78361400179</v>
      </c>
      <c r="E36" s="633">
        <v>53230.971635923459</v>
      </c>
      <c r="F36" s="633">
        <v>56719.337493946696</v>
      </c>
      <c r="G36" s="633">
        <v>60112.098044818806</v>
      </c>
      <c r="H36" s="642">
        <v>61921.866666666669</v>
      </c>
      <c r="I36" s="193" t="s">
        <v>38</v>
      </c>
      <c r="K36" s="165"/>
      <c r="L36" s="165"/>
      <c r="M36" s="165"/>
    </row>
    <row r="37" spans="1:13" ht="37.5" customHeight="1">
      <c r="A37" s="150" t="s">
        <v>42</v>
      </c>
      <c r="B37" s="192" t="s">
        <v>40</v>
      </c>
      <c r="C37" s="633">
        <v>26987.953675548964</v>
      </c>
      <c r="D37" s="633">
        <v>30712.733077502144</v>
      </c>
      <c r="E37" s="633">
        <v>32228.965581532957</v>
      </c>
      <c r="F37" s="633">
        <v>34298.556869544955</v>
      </c>
      <c r="G37" s="633">
        <v>36427.144171030042</v>
      </c>
      <c r="H37" s="642">
        <v>37868</v>
      </c>
      <c r="I37" s="195" t="s">
        <v>41</v>
      </c>
      <c r="K37" s="165"/>
      <c r="L37" s="165"/>
      <c r="M37" s="165"/>
    </row>
    <row r="38" spans="1:13" ht="36" customHeight="1">
      <c r="A38" s="150" t="s">
        <v>45</v>
      </c>
      <c r="B38" s="396" t="s">
        <v>170</v>
      </c>
      <c r="C38" s="633">
        <v>25154.045339534892</v>
      </c>
      <c r="D38" s="633">
        <v>25478.715025706781</v>
      </c>
      <c r="E38" s="633">
        <v>26339.042183693906</v>
      </c>
      <c r="F38" s="633">
        <v>27482.173202819402</v>
      </c>
      <c r="G38" s="633">
        <v>28307.200000000001</v>
      </c>
      <c r="H38" s="642">
        <v>28795.733333333334</v>
      </c>
      <c r="I38" s="193" t="s">
        <v>171</v>
      </c>
      <c r="K38" s="165"/>
      <c r="L38" s="165"/>
      <c r="M38" s="165"/>
    </row>
    <row r="39" spans="1:13" ht="35.25" customHeight="1">
      <c r="A39" s="150" t="s">
        <v>48</v>
      </c>
      <c r="B39" s="192" t="s">
        <v>172</v>
      </c>
      <c r="C39" s="633">
        <v>23540.320945860632</v>
      </c>
      <c r="D39" s="633">
        <v>24098.271148424861</v>
      </c>
      <c r="E39" s="633">
        <v>26975.58414223024</v>
      </c>
      <c r="F39" s="633">
        <v>30748.49383885902</v>
      </c>
      <c r="G39" s="633">
        <v>31835.200000000001</v>
      </c>
      <c r="H39" s="642">
        <v>33066.666666666664</v>
      </c>
      <c r="I39" s="193" t="s">
        <v>173</v>
      </c>
      <c r="K39" s="165"/>
      <c r="L39" s="165"/>
      <c r="M39" s="165"/>
    </row>
    <row r="40" spans="1:13" ht="36.75" customHeight="1">
      <c r="A40" s="228" t="s">
        <v>51</v>
      </c>
      <c r="B40" s="192" t="s">
        <v>49</v>
      </c>
      <c r="C40" s="633">
        <v>10071.373213446854</v>
      </c>
      <c r="D40" s="633">
        <v>10720.457321993887</v>
      </c>
      <c r="E40" s="633">
        <v>11357.031066139958</v>
      </c>
      <c r="F40" s="633">
        <v>12090.653650083525</v>
      </c>
      <c r="G40" s="633">
        <v>12775.404529182264</v>
      </c>
      <c r="H40" s="642">
        <v>13119.466666666667</v>
      </c>
      <c r="I40" s="197" t="s">
        <v>50</v>
      </c>
      <c r="K40" s="165"/>
      <c r="L40" s="165"/>
      <c r="M40" s="165"/>
    </row>
    <row r="41" spans="1:13" ht="30" customHeight="1">
      <c r="A41" s="150" t="s">
        <v>54</v>
      </c>
      <c r="B41" s="198" t="s">
        <v>52</v>
      </c>
      <c r="C41" s="632">
        <v>453228.19454640831</v>
      </c>
      <c r="D41" s="632">
        <v>499299.53622010944</v>
      </c>
      <c r="E41" s="632">
        <v>525419.936640381</v>
      </c>
      <c r="F41" s="632">
        <v>537681.01889213512</v>
      </c>
      <c r="G41" s="632">
        <v>557380.03618706309</v>
      </c>
      <c r="H41" s="643">
        <v>577775.73333333328</v>
      </c>
      <c r="I41" s="199" t="s">
        <v>53</v>
      </c>
      <c r="K41" s="165"/>
      <c r="L41" s="165"/>
      <c r="M41" s="165"/>
    </row>
    <row r="42" spans="1:13" ht="30" customHeight="1">
      <c r="A42" s="150" t="s">
        <v>57</v>
      </c>
      <c r="B42" s="122" t="s">
        <v>90</v>
      </c>
      <c r="C42" s="633">
        <v>74896.800000000003</v>
      </c>
      <c r="D42" s="633">
        <v>80841.84823247006</v>
      </c>
      <c r="E42" s="633">
        <v>85159.981425979568</v>
      </c>
      <c r="F42" s="633">
        <v>89348.451281174173</v>
      </c>
      <c r="G42" s="633">
        <v>92292.948585294012</v>
      </c>
      <c r="H42" s="642">
        <v>94378.4</v>
      </c>
      <c r="I42" s="200" t="s">
        <v>56</v>
      </c>
      <c r="K42" s="165"/>
      <c r="L42" s="165"/>
      <c r="M42" s="165"/>
    </row>
    <row r="43" spans="1:13" ht="30" customHeight="1">
      <c r="A43" s="150" t="s">
        <v>60</v>
      </c>
      <c r="B43" s="122" t="s">
        <v>91</v>
      </c>
      <c r="C43" s="634" t="s">
        <v>74</v>
      </c>
      <c r="D43" s="634" t="s">
        <v>74</v>
      </c>
      <c r="E43" s="634" t="s">
        <v>74</v>
      </c>
      <c r="F43" s="634" t="s">
        <v>74</v>
      </c>
      <c r="G43" s="634" t="s">
        <v>74</v>
      </c>
      <c r="H43" s="634" t="s">
        <v>74</v>
      </c>
      <c r="I43" s="200" t="s">
        <v>59</v>
      </c>
      <c r="K43" s="165"/>
      <c r="L43" s="165"/>
      <c r="M43" s="165"/>
    </row>
    <row r="44" spans="1:13" ht="30" customHeight="1">
      <c r="A44" s="150" t="s">
        <v>63</v>
      </c>
      <c r="B44" s="122" t="s">
        <v>61</v>
      </c>
      <c r="C44" s="634" t="s">
        <v>74</v>
      </c>
      <c r="D44" s="634" t="s">
        <v>74</v>
      </c>
      <c r="E44" s="634" t="s">
        <v>74</v>
      </c>
      <c r="F44" s="634" t="s">
        <v>74</v>
      </c>
      <c r="G44" s="634" t="s">
        <v>74</v>
      </c>
      <c r="H44" s="634" t="s">
        <v>74</v>
      </c>
      <c r="I44" s="200" t="s">
        <v>62</v>
      </c>
      <c r="K44" s="165"/>
      <c r="L44" s="165"/>
      <c r="M44" s="165"/>
    </row>
    <row r="45" spans="1:13" ht="32.25" customHeight="1">
      <c r="A45" s="228"/>
      <c r="B45" s="192" t="s">
        <v>64</v>
      </c>
      <c r="C45" s="633">
        <v>5225.3658274159416</v>
      </c>
      <c r="D45" s="633">
        <v>5281.2393251682033</v>
      </c>
      <c r="E45" s="633">
        <v>5323.459261323359</v>
      </c>
      <c r="F45" s="633">
        <v>5378.2044495828022</v>
      </c>
      <c r="G45" s="633">
        <v>5422.1333333333332</v>
      </c>
      <c r="H45" s="642">
        <v>5470.4</v>
      </c>
      <c r="I45" s="193" t="s">
        <v>65</v>
      </c>
      <c r="K45" s="165"/>
      <c r="L45" s="165"/>
      <c r="M45" s="165"/>
    </row>
    <row r="46" spans="1:13" ht="27.75" customHeight="1">
      <c r="A46" s="150" t="s">
        <v>68</v>
      </c>
      <c r="B46" s="198" t="s">
        <v>121</v>
      </c>
      <c r="C46" s="632">
        <v>522899.62871899235</v>
      </c>
      <c r="D46" s="632">
        <v>574860.14512741135</v>
      </c>
      <c r="E46" s="632">
        <v>605256.4588050372</v>
      </c>
      <c r="F46" s="632">
        <v>621651.26572372648</v>
      </c>
      <c r="G46" s="632">
        <v>644250.85143902386</v>
      </c>
      <c r="H46" s="643">
        <v>666683.73333333328</v>
      </c>
      <c r="I46" s="180" t="s">
        <v>84</v>
      </c>
      <c r="K46" s="165"/>
      <c r="L46" s="165"/>
      <c r="M46" s="165"/>
    </row>
    <row r="47" spans="1:13" ht="35.25" customHeight="1">
      <c r="A47" s="228" t="s">
        <v>71</v>
      </c>
      <c r="B47" s="397" t="s">
        <v>174</v>
      </c>
      <c r="C47" s="633">
        <v>3911.7333333333349</v>
      </c>
      <c r="D47" s="633">
        <v>4416.1728266528526</v>
      </c>
      <c r="E47" s="633">
        <v>5210.6269238356617</v>
      </c>
      <c r="F47" s="633">
        <v>5114.8424568332402</v>
      </c>
      <c r="G47" s="633">
        <v>5321.6</v>
      </c>
      <c r="H47" s="642">
        <v>5530.4</v>
      </c>
      <c r="I47" s="180" t="s">
        <v>175</v>
      </c>
      <c r="K47" s="165"/>
      <c r="L47" s="165"/>
      <c r="M47" s="165"/>
    </row>
    <row r="48" spans="1:13" ht="24" customHeight="1">
      <c r="A48" s="228"/>
      <c r="B48" s="226" t="s">
        <v>16</v>
      </c>
      <c r="C48" s="632">
        <v>526811.36205232562</v>
      </c>
      <c r="D48" s="632">
        <v>579276.31795406423</v>
      </c>
      <c r="E48" s="632">
        <v>610467.0857288728</v>
      </c>
      <c r="F48" s="632">
        <v>626766.10818055971</v>
      </c>
      <c r="G48" s="632">
        <v>649572.45143902383</v>
      </c>
      <c r="H48" s="643">
        <v>672214.1333333333</v>
      </c>
      <c r="I48" s="199" t="s">
        <v>143</v>
      </c>
    </row>
    <row r="49" spans="1:9" ht="17.25" customHeight="1">
      <c r="A49" s="150"/>
      <c r="B49" s="398" t="s">
        <v>176</v>
      </c>
      <c r="C49" s="391"/>
      <c r="D49" s="391"/>
      <c r="E49" s="391"/>
      <c r="F49" s="391"/>
      <c r="G49" s="391"/>
      <c r="H49" s="391"/>
      <c r="I49" s="695" t="s">
        <v>177</v>
      </c>
    </row>
    <row r="50" spans="1:9" ht="14.25" customHeight="1">
      <c r="A50" s="150"/>
      <c r="B50" s="399" t="s">
        <v>178</v>
      </c>
      <c r="C50" s="400"/>
      <c r="D50" s="400"/>
      <c r="E50" s="400"/>
      <c r="F50" s="400"/>
      <c r="G50" s="400"/>
      <c r="H50" s="400"/>
      <c r="I50" s="210" t="s">
        <v>179</v>
      </c>
    </row>
    <row r="51" spans="1:9" ht="14.25" customHeight="1">
      <c r="A51" s="150"/>
      <c r="B51" s="399" t="s">
        <v>180</v>
      </c>
      <c r="C51" s="402"/>
      <c r="D51" s="402"/>
      <c r="E51" s="402"/>
      <c r="F51" s="402"/>
      <c r="G51" s="402"/>
      <c r="H51" s="402"/>
      <c r="I51" s="210" t="s">
        <v>181</v>
      </c>
    </row>
    <row r="52" spans="1:9" ht="14.25" customHeight="1">
      <c r="A52" s="150"/>
      <c r="B52" s="399" t="s">
        <v>182</v>
      </c>
      <c r="C52" s="401"/>
      <c r="D52" s="401"/>
      <c r="E52" s="401"/>
      <c r="F52" s="401"/>
      <c r="G52" s="401"/>
      <c r="H52" s="401"/>
      <c r="I52" s="210" t="s">
        <v>183</v>
      </c>
    </row>
    <row r="53" spans="1:9" ht="14.25" customHeight="1">
      <c r="A53" s="150"/>
      <c r="B53" s="399"/>
      <c r="C53" s="377"/>
      <c r="D53" s="377"/>
      <c r="E53" s="377"/>
      <c r="F53" s="377"/>
      <c r="G53" s="377"/>
      <c r="H53" s="377"/>
    </row>
    <row r="54" spans="1:9" ht="14.25" customHeight="1">
      <c r="A54" s="150"/>
      <c r="B54" s="202"/>
      <c r="C54" s="183"/>
      <c r="D54" s="183"/>
      <c r="E54" s="183"/>
      <c r="F54" s="183"/>
      <c r="G54" s="183"/>
      <c r="H54" s="183"/>
      <c r="I54" s="403"/>
    </row>
    <row r="55" spans="1:9" ht="14.25" customHeight="1">
      <c r="A55" s="150"/>
      <c r="B55" s="74"/>
      <c r="C55" s="183"/>
      <c r="D55" s="183"/>
      <c r="E55" s="183"/>
      <c r="F55" s="183"/>
      <c r="G55" s="183"/>
      <c r="H55" s="183"/>
      <c r="I55" s="75"/>
    </row>
    <row r="56" spans="1:9" ht="14.25" customHeight="1">
      <c r="A56" s="150"/>
      <c r="B56" s="74"/>
      <c r="C56" s="183"/>
      <c r="D56" s="183"/>
      <c r="E56" s="183"/>
      <c r="F56" s="183"/>
      <c r="G56" s="183"/>
      <c r="H56" s="183"/>
      <c r="I56" s="75"/>
    </row>
    <row r="57" spans="1:9">
      <c r="B57" s="74"/>
      <c r="C57" s="183"/>
      <c r="D57" s="183"/>
      <c r="E57" s="183"/>
      <c r="F57" s="183"/>
      <c r="G57" s="183"/>
      <c r="H57" s="183"/>
      <c r="I57" s="75"/>
    </row>
    <row r="58" spans="1:9">
      <c r="B58" s="74"/>
      <c r="C58" s="183"/>
      <c r="D58" s="183"/>
      <c r="E58" s="183"/>
      <c r="F58" s="183"/>
      <c r="G58" s="183"/>
      <c r="H58" s="183"/>
      <c r="I58" s="75"/>
    </row>
    <row r="59" spans="1:9">
      <c r="B59" s="74"/>
      <c r="C59" s="183"/>
      <c r="D59" s="183"/>
      <c r="E59" s="183"/>
      <c r="F59" s="183"/>
      <c r="G59" s="183"/>
      <c r="H59" s="183"/>
      <c r="I59" s="75"/>
    </row>
    <row r="60" spans="1:9">
      <c r="B60" s="74"/>
      <c r="C60" s="172"/>
      <c r="D60" s="172"/>
      <c r="E60" s="172"/>
      <c r="F60" s="172"/>
      <c r="G60" s="172"/>
      <c r="H60" s="172"/>
      <c r="I60" s="279"/>
    </row>
    <row r="65" spans="2:8" ht="18.75">
      <c r="B65" s="253"/>
      <c r="C65" s="404"/>
      <c r="D65" s="404"/>
      <c r="E65" s="404"/>
      <c r="F65" s="404"/>
      <c r="G65" s="404"/>
      <c r="H65" s="404"/>
    </row>
    <row r="66" spans="2:8" ht="18.75">
      <c r="B66" s="253"/>
    </row>
  </sheetData>
  <dataConsolidate/>
  <hyperlinks>
    <hyperlink ref="B1" location="'List of Tables'!A1" display="LIST OF TABLES"/>
  </hyperlinks>
  <printOptions horizontalCentered="1" verticalCentered="1"/>
  <pageMargins left="0.78740157480314965" right="0.78740157480314965" top="0.98425196850393704" bottom="1.3779527559055118" header="0.51181102362204722" footer="0.95"/>
  <pageSetup paperSize="9" scale="60" firstPageNumber="55" orientation="portrait"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view="pageBreakPreview" zoomScale="90" zoomScaleNormal="75" zoomScaleSheetLayoutView="90" workbookViewId="0">
      <pane ySplit="1" topLeftCell="A2" activePane="bottomLeft" state="frozen"/>
      <selection activeCell="B1" sqref="B1"/>
      <selection pane="bottomLeft" activeCell="F49" sqref="F49"/>
    </sheetView>
  </sheetViews>
  <sheetFormatPr defaultColWidth="8.7109375" defaultRowHeight="12.75"/>
  <cols>
    <col min="1" max="1" width="0" style="172" hidden="1" customWidth="1"/>
    <col min="2" max="2" width="33.28515625" style="209" customWidth="1"/>
    <col min="3" max="8" width="11.42578125" style="154" customWidth="1"/>
    <col min="9" max="9" width="35.140625" style="210" customWidth="1"/>
    <col min="10" max="237" width="8.7109375" style="154"/>
    <col min="238" max="238" width="0" style="154" hidden="1" customWidth="1"/>
    <col min="239" max="239" width="33.28515625" style="154" customWidth="1"/>
    <col min="240" max="259" width="0" style="154" hidden="1" customWidth="1"/>
    <col min="260" max="264" width="11.42578125" style="154" customWidth="1"/>
    <col min="265" max="265" width="35.140625" style="154" customWidth="1"/>
    <col min="266" max="493" width="8.7109375" style="154"/>
    <col min="494" max="494" width="0" style="154" hidden="1" customWidth="1"/>
    <col min="495" max="495" width="33.28515625" style="154" customWidth="1"/>
    <col min="496" max="515" width="0" style="154" hidden="1" customWidth="1"/>
    <col min="516" max="520" width="11.42578125" style="154" customWidth="1"/>
    <col min="521" max="521" width="35.140625" style="154" customWidth="1"/>
    <col min="522" max="749" width="8.7109375" style="154"/>
    <col min="750" max="750" width="0" style="154" hidden="1" customWidth="1"/>
    <col min="751" max="751" width="33.28515625" style="154" customWidth="1"/>
    <col min="752" max="771" width="0" style="154" hidden="1" customWidth="1"/>
    <col min="772" max="776" width="11.42578125" style="154" customWidth="1"/>
    <col min="777" max="777" width="35.140625" style="154" customWidth="1"/>
    <col min="778" max="1005" width="8.7109375" style="154"/>
    <col min="1006" max="1006" width="0" style="154" hidden="1" customWidth="1"/>
    <col min="1007" max="1007" width="33.28515625" style="154" customWidth="1"/>
    <col min="1008" max="1027" width="0" style="154" hidden="1" customWidth="1"/>
    <col min="1028" max="1032" width="11.42578125" style="154" customWidth="1"/>
    <col min="1033" max="1033" width="35.140625" style="154" customWidth="1"/>
    <col min="1034" max="1261" width="8.7109375" style="154"/>
    <col min="1262" max="1262" width="0" style="154" hidden="1" customWidth="1"/>
    <col min="1263" max="1263" width="33.28515625" style="154" customWidth="1"/>
    <col min="1264" max="1283" width="0" style="154" hidden="1" customWidth="1"/>
    <col min="1284" max="1288" width="11.42578125" style="154" customWidth="1"/>
    <col min="1289" max="1289" width="35.140625" style="154" customWidth="1"/>
    <col min="1290" max="1517" width="8.7109375" style="154"/>
    <col min="1518" max="1518" width="0" style="154" hidden="1" customWidth="1"/>
    <col min="1519" max="1519" width="33.28515625" style="154" customWidth="1"/>
    <col min="1520" max="1539" width="0" style="154" hidden="1" customWidth="1"/>
    <col min="1540" max="1544" width="11.42578125" style="154" customWidth="1"/>
    <col min="1545" max="1545" width="35.140625" style="154" customWidth="1"/>
    <col min="1546" max="1773" width="8.7109375" style="154"/>
    <col min="1774" max="1774" width="0" style="154" hidden="1" customWidth="1"/>
    <col min="1775" max="1775" width="33.28515625" style="154" customWidth="1"/>
    <col min="1776" max="1795" width="0" style="154" hidden="1" customWidth="1"/>
    <col min="1796" max="1800" width="11.42578125" style="154" customWidth="1"/>
    <col min="1801" max="1801" width="35.140625" style="154" customWidth="1"/>
    <col min="1802" max="2029" width="8.7109375" style="154"/>
    <col min="2030" max="2030" width="0" style="154" hidden="1" customWidth="1"/>
    <col min="2031" max="2031" width="33.28515625" style="154" customWidth="1"/>
    <col min="2032" max="2051" width="0" style="154" hidden="1" customWidth="1"/>
    <col min="2052" max="2056" width="11.42578125" style="154" customWidth="1"/>
    <col min="2057" max="2057" width="35.140625" style="154" customWidth="1"/>
    <col min="2058" max="2285" width="8.7109375" style="154"/>
    <col min="2286" max="2286" width="0" style="154" hidden="1" customWidth="1"/>
    <col min="2287" max="2287" width="33.28515625" style="154" customWidth="1"/>
    <col min="2288" max="2307" width="0" style="154" hidden="1" customWidth="1"/>
    <col min="2308" max="2312" width="11.42578125" style="154" customWidth="1"/>
    <col min="2313" max="2313" width="35.140625" style="154" customWidth="1"/>
    <col min="2314" max="2541" width="8.7109375" style="154"/>
    <col min="2542" max="2542" width="0" style="154" hidden="1" customWidth="1"/>
    <col min="2543" max="2543" width="33.28515625" style="154" customWidth="1"/>
    <col min="2544" max="2563" width="0" style="154" hidden="1" customWidth="1"/>
    <col min="2564" max="2568" width="11.42578125" style="154" customWidth="1"/>
    <col min="2569" max="2569" width="35.140625" style="154" customWidth="1"/>
    <col min="2570" max="2797" width="8.7109375" style="154"/>
    <col min="2798" max="2798" width="0" style="154" hidden="1" customWidth="1"/>
    <col min="2799" max="2799" width="33.28515625" style="154" customWidth="1"/>
    <col min="2800" max="2819" width="0" style="154" hidden="1" customWidth="1"/>
    <col min="2820" max="2824" width="11.42578125" style="154" customWidth="1"/>
    <col min="2825" max="2825" width="35.140625" style="154" customWidth="1"/>
    <col min="2826" max="3053" width="8.7109375" style="154"/>
    <col min="3054" max="3054" width="0" style="154" hidden="1" customWidth="1"/>
    <col min="3055" max="3055" width="33.28515625" style="154" customWidth="1"/>
    <col min="3056" max="3075" width="0" style="154" hidden="1" customWidth="1"/>
    <col min="3076" max="3080" width="11.42578125" style="154" customWidth="1"/>
    <col min="3081" max="3081" width="35.140625" style="154" customWidth="1"/>
    <col min="3082" max="3309" width="8.7109375" style="154"/>
    <col min="3310" max="3310" width="0" style="154" hidden="1" customWidth="1"/>
    <col min="3311" max="3311" width="33.28515625" style="154" customWidth="1"/>
    <col min="3312" max="3331" width="0" style="154" hidden="1" customWidth="1"/>
    <col min="3332" max="3336" width="11.42578125" style="154" customWidth="1"/>
    <col min="3337" max="3337" width="35.140625" style="154" customWidth="1"/>
    <col min="3338" max="3565" width="8.7109375" style="154"/>
    <col min="3566" max="3566" width="0" style="154" hidden="1" customWidth="1"/>
    <col min="3567" max="3567" width="33.28515625" style="154" customWidth="1"/>
    <col min="3568" max="3587" width="0" style="154" hidden="1" customWidth="1"/>
    <col min="3588" max="3592" width="11.42578125" style="154" customWidth="1"/>
    <col min="3593" max="3593" width="35.140625" style="154" customWidth="1"/>
    <col min="3594" max="3821" width="8.7109375" style="154"/>
    <col min="3822" max="3822" width="0" style="154" hidden="1" customWidth="1"/>
    <col min="3823" max="3823" width="33.28515625" style="154" customWidth="1"/>
    <col min="3824" max="3843" width="0" style="154" hidden="1" customWidth="1"/>
    <col min="3844" max="3848" width="11.42578125" style="154" customWidth="1"/>
    <col min="3849" max="3849" width="35.140625" style="154" customWidth="1"/>
    <col min="3850" max="4077" width="8.7109375" style="154"/>
    <col min="4078" max="4078" width="0" style="154" hidden="1" customWidth="1"/>
    <col min="4079" max="4079" width="33.28515625" style="154" customWidth="1"/>
    <col min="4080" max="4099" width="0" style="154" hidden="1" customWidth="1"/>
    <col min="4100" max="4104" width="11.42578125" style="154" customWidth="1"/>
    <col min="4105" max="4105" width="35.140625" style="154" customWidth="1"/>
    <col min="4106" max="4333" width="8.7109375" style="154"/>
    <col min="4334" max="4334" width="0" style="154" hidden="1" customWidth="1"/>
    <col min="4335" max="4335" width="33.28515625" style="154" customWidth="1"/>
    <col min="4336" max="4355" width="0" style="154" hidden="1" customWidth="1"/>
    <col min="4356" max="4360" width="11.42578125" style="154" customWidth="1"/>
    <col min="4361" max="4361" width="35.140625" style="154" customWidth="1"/>
    <col min="4362" max="4589" width="8.7109375" style="154"/>
    <col min="4590" max="4590" width="0" style="154" hidden="1" customWidth="1"/>
    <col min="4591" max="4591" width="33.28515625" style="154" customWidth="1"/>
    <col min="4592" max="4611" width="0" style="154" hidden="1" customWidth="1"/>
    <col min="4612" max="4616" width="11.42578125" style="154" customWidth="1"/>
    <col min="4617" max="4617" width="35.140625" style="154" customWidth="1"/>
    <col min="4618" max="4845" width="8.7109375" style="154"/>
    <col min="4846" max="4846" width="0" style="154" hidden="1" customWidth="1"/>
    <col min="4847" max="4847" width="33.28515625" style="154" customWidth="1"/>
    <col min="4848" max="4867" width="0" style="154" hidden="1" customWidth="1"/>
    <col min="4868" max="4872" width="11.42578125" style="154" customWidth="1"/>
    <col min="4873" max="4873" width="35.140625" style="154" customWidth="1"/>
    <col min="4874" max="5101" width="8.7109375" style="154"/>
    <col min="5102" max="5102" width="0" style="154" hidden="1" customWidth="1"/>
    <col min="5103" max="5103" width="33.28515625" style="154" customWidth="1"/>
    <col min="5104" max="5123" width="0" style="154" hidden="1" customWidth="1"/>
    <col min="5124" max="5128" width="11.42578125" style="154" customWidth="1"/>
    <col min="5129" max="5129" width="35.140625" style="154" customWidth="1"/>
    <col min="5130" max="5357" width="8.7109375" style="154"/>
    <col min="5358" max="5358" width="0" style="154" hidden="1" customWidth="1"/>
    <col min="5359" max="5359" width="33.28515625" style="154" customWidth="1"/>
    <col min="5360" max="5379" width="0" style="154" hidden="1" customWidth="1"/>
    <col min="5380" max="5384" width="11.42578125" style="154" customWidth="1"/>
    <col min="5385" max="5385" width="35.140625" style="154" customWidth="1"/>
    <col min="5386" max="5613" width="8.7109375" style="154"/>
    <col min="5614" max="5614" width="0" style="154" hidden="1" customWidth="1"/>
    <col min="5615" max="5615" width="33.28515625" style="154" customWidth="1"/>
    <col min="5616" max="5635" width="0" style="154" hidden="1" customWidth="1"/>
    <col min="5636" max="5640" width="11.42578125" style="154" customWidth="1"/>
    <col min="5641" max="5641" width="35.140625" style="154" customWidth="1"/>
    <col min="5642" max="5869" width="8.7109375" style="154"/>
    <col min="5870" max="5870" width="0" style="154" hidden="1" customWidth="1"/>
    <col min="5871" max="5871" width="33.28515625" style="154" customWidth="1"/>
    <col min="5872" max="5891" width="0" style="154" hidden="1" customWidth="1"/>
    <col min="5892" max="5896" width="11.42578125" style="154" customWidth="1"/>
    <col min="5897" max="5897" width="35.140625" style="154" customWidth="1"/>
    <col min="5898" max="6125" width="8.7109375" style="154"/>
    <col min="6126" max="6126" width="0" style="154" hidden="1" customWidth="1"/>
    <col min="6127" max="6127" width="33.28515625" style="154" customWidth="1"/>
    <col min="6128" max="6147" width="0" style="154" hidden="1" customWidth="1"/>
    <col min="6148" max="6152" width="11.42578125" style="154" customWidth="1"/>
    <col min="6153" max="6153" width="35.140625" style="154" customWidth="1"/>
    <col min="6154" max="6381" width="8.7109375" style="154"/>
    <col min="6382" max="6382" width="0" style="154" hidden="1" customWidth="1"/>
    <col min="6383" max="6383" width="33.28515625" style="154" customWidth="1"/>
    <col min="6384" max="6403" width="0" style="154" hidden="1" customWidth="1"/>
    <col min="6404" max="6408" width="11.42578125" style="154" customWidth="1"/>
    <col min="6409" max="6409" width="35.140625" style="154" customWidth="1"/>
    <col min="6410" max="6637" width="8.7109375" style="154"/>
    <col min="6638" max="6638" width="0" style="154" hidden="1" customWidth="1"/>
    <col min="6639" max="6639" width="33.28515625" style="154" customWidth="1"/>
    <col min="6640" max="6659" width="0" style="154" hidden="1" customWidth="1"/>
    <col min="6660" max="6664" width="11.42578125" style="154" customWidth="1"/>
    <col min="6665" max="6665" width="35.140625" style="154" customWidth="1"/>
    <col min="6666" max="6893" width="8.7109375" style="154"/>
    <col min="6894" max="6894" width="0" style="154" hidden="1" customWidth="1"/>
    <col min="6895" max="6895" width="33.28515625" style="154" customWidth="1"/>
    <col min="6896" max="6915" width="0" style="154" hidden="1" customWidth="1"/>
    <col min="6916" max="6920" width="11.42578125" style="154" customWidth="1"/>
    <col min="6921" max="6921" width="35.140625" style="154" customWidth="1"/>
    <col min="6922" max="7149" width="8.7109375" style="154"/>
    <col min="7150" max="7150" width="0" style="154" hidden="1" customWidth="1"/>
    <col min="7151" max="7151" width="33.28515625" style="154" customWidth="1"/>
    <col min="7152" max="7171" width="0" style="154" hidden="1" customWidth="1"/>
    <col min="7172" max="7176" width="11.42578125" style="154" customWidth="1"/>
    <col min="7177" max="7177" width="35.140625" style="154" customWidth="1"/>
    <col min="7178" max="7405" width="8.7109375" style="154"/>
    <col min="7406" max="7406" width="0" style="154" hidden="1" customWidth="1"/>
    <col min="7407" max="7407" width="33.28515625" style="154" customWidth="1"/>
    <col min="7408" max="7427" width="0" style="154" hidden="1" customWidth="1"/>
    <col min="7428" max="7432" width="11.42578125" style="154" customWidth="1"/>
    <col min="7433" max="7433" width="35.140625" style="154" customWidth="1"/>
    <col min="7434" max="7661" width="8.7109375" style="154"/>
    <col min="7662" max="7662" width="0" style="154" hidden="1" customWidth="1"/>
    <col min="7663" max="7663" width="33.28515625" style="154" customWidth="1"/>
    <col min="7664" max="7683" width="0" style="154" hidden="1" customWidth="1"/>
    <col min="7684" max="7688" width="11.42578125" style="154" customWidth="1"/>
    <col min="7689" max="7689" width="35.140625" style="154" customWidth="1"/>
    <col min="7690" max="7917" width="8.7109375" style="154"/>
    <col min="7918" max="7918" width="0" style="154" hidden="1" customWidth="1"/>
    <col min="7919" max="7919" width="33.28515625" style="154" customWidth="1"/>
    <col min="7920" max="7939" width="0" style="154" hidden="1" customWidth="1"/>
    <col min="7940" max="7944" width="11.42578125" style="154" customWidth="1"/>
    <col min="7945" max="7945" width="35.140625" style="154" customWidth="1"/>
    <col min="7946" max="8173" width="8.7109375" style="154"/>
    <col min="8174" max="8174" width="0" style="154" hidden="1" customWidth="1"/>
    <col min="8175" max="8175" width="33.28515625" style="154" customWidth="1"/>
    <col min="8176" max="8195" width="0" style="154" hidden="1" customWidth="1"/>
    <col min="8196" max="8200" width="11.42578125" style="154" customWidth="1"/>
    <col min="8201" max="8201" width="35.140625" style="154" customWidth="1"/>
    <col min="8202" max="8429" width="8.7109375" style="154"/>
    <col min="8430" max="8430" width="0" style="154" hidden="1" customWidth="1"/>
    <col min="8431" max="8431" width="33.28515625" style="154" customWidth="1"/>
    <col min="8432" max="8451" width="0" style="154" hidden="1" customWidth="1"/>
    <col min="8452" max="8456" width="11.42578125" style="154" customWidth="1"/>
    <col min="8457" max="8457" width="35.140625" style="154" customWidth="1"/>
    <col min="8458" max="8685" width="8.7109375" style="154"/>
    <col min="8686" max="8686" width="0" style="154" hidden="1" customWidth="1"/>
    <col min="8687" max="8687" width="33.28515625" style="154" customWidth="1"/>
    <col min="8688" max="8707" width="0" style="154" hidden="1" customWidth="1"/>
    <col min="8708" max="8712" width="11.42578125" style="154" customWidth="1"/>
    <col min="8713" max="8713" width="35.140625" style="154" customWidth="1"/>
    <col min="8714" max="8941" width="8.7109375" style="154"/>
    <col min="8942" max="8942" width="0" style="154" hidden="1" customWidth="1"/>
    <col min="8943" max="8943" width="33.28515625" style="154" customWidth="1"/>
    <col min="8944" max="8963" width="0" style="154" hidden="1" customWidth="1"/>
    <col min="8964" max="8968" width="11.42578125" style="154" customWidth="1"/>
    <col min="8969" max="8969" width="35.140625" style="154" customWidth="1"/>
    <col min="8970" max="9197" width="8.7109375" style="154"/>
    <col min="9198" max="9198" width="0" style="154" hidden="1" customWidth="1"/>
    <col min="9199" max="9199" width="33.28515625" style="154" customWidth="1"/>
    <col min="9200" max="9219" width="0" style="154" hidden="1" customWidth="1"/>
    <col min="9220" max="9224" width="11.42578125" style="154" customWidth="1"/>
    <col min="9225" max="9225" width="35.140625" style="154" customWidth="1"/>
    <col min="9226" max="9453" width="8.7109375" style="154"/>
    <col min="9454" max="9454" width="0" style="154" hidden="1" customWidth="1"/>
    <col min="9455" max="9455" width="33.28515625" style="154" customWidth="1"/>
    <col min="9456" max="9475" width="0" style="154" hidden="1" customWidth="1"/>
    <col min="9476" max="9480" width="11.42578125" style="154" customWidth="1"/>
    <col min="9481" max="9481" width="35.140625" style="154" customWidth="1"/>
    <col min="9482" max="9709" width="8.7109375" style="154"/>
    <col min="9710" max="9710" width="0" style="154" hidden="1" customWidth="1"/>
    <col min="9711" max="9711" width="33.28515625" style="154" customWidth="1"/>
    <col min="9712" max="9731" width="0" style="154" hidden="1" customWidth="1"/>
    <col min="9732" max="9736" width="11.42578125" style="154" customWidth="1"/>
    <col min="9737" max="9737" width="35.140625" style="154" customWidth="1"/>
    <col min="9738" max="9965" width="8.7109375" style="154"/>
    <col min="9966" max="9966" width="0" style="154" hidden="1" customWidth="1"/>
    <col min="9967" max="9967" width="33.28515625" style="154" customWidth="1"/>
    <col min="9968" max="9987" width="0" style="154" hidden="1" customWidth="1"/>
    <col min="9988" max="9992" width="11.42578125" style="154" customWidth="1"/>
    <col min="9993" max="9993" width="35.140625" style="154" customWidth="1"/>
    <col min="9994" max="10221" width="8.7109375" style="154"/>
    <col min="10222" max="10222" width="0" style="154" hidden="1" customWidth="1"/>
    <col min="10223" max="10223" width="33.28515625" style="154" customWidth="1"/>
    <col min="10224" max="10243" width="0" style="154" hidden="1" customWidth="1"/>
    <col min="10244" max="10248" width="11.42578125" style="154" customWidth="1"/>
    <col min="10249" max="10249" width="35.140625" style="154" customWidth="1"/>
    <col min="10250" max="10477" width="8.7109375" style="154"/>
    <col min="10478" max="10478" width="0" style="154" hidden="1" customWidth="1"/>
    <col min="10479" max="10479" width="33.28515625" style="154" customWidth="1"/>
    <col min="10480" max="10499" width="0" style="154" hidden="1" customWidth="1"/>
    <col min="10500" max="10504" width="11.42578125" style="154" customWidth="1"/>
    <col min="10505" max="10505" width="35.140625" style="154" customWidth="1"/>
    <col min="10506" max="10733" width="8.7109375" style="154"/>
    <col min="10734" max="10734" width="0" style="154" hidden="1" customWidth="1"/>
    <col min="10735" max="10735" width="33.28515625" style="154" customWidth="1"/>
    <col min="10736" max="10755" width="0" style="154" hidden="1" customWidth="1"/>
    <col min="10756" max="10760" width="11.42578125" style="154" customWidth="1"/>
    <col min="10761" max="10761" width="35.140625" style="154" customWidth="1"/>
    <col min="10762" max="10989" width="8.7109375" style="154"/>
    <col min="10990" max="10990" width="0" style="154" hidden="1" customWidth="1"/>
    <col min="10991" max="10991" width="33.28515625" style="154" customWidth="1"/>
    <col min="10992" max="11011" width="0" style="154" hidden="1" customWidth="1"/>
    <col min="11012" max="11016" width="11.42578125" style="154" customWidth="1"/>
    <col min="11017" max="11017" width="35.140625" style="154" customWidth="1"/>
    <col min="11018" max="11245" width="8.7109375" style="154"/>
    <col min="11246" max="11246" width="0" style="154" hidden="1" customWidth="1"/>
    <col min="11247" max="11247" width="33.28515625" style="154" customWidth="1"/>
    <col min="11248" max="11267" width="0" style="154" hidden="1" customWidth="1"/>
    <col min="11268" max="11272" width="11.42578125" style="154" customWidth="1"/>
    <col min="11273" max="11273" width="35.140625" style="154" customWidth="1"/>
    <col min="11274" max="11501" width="8.7109375" style="154"/>
    <col min="11502" max="11502" width="0" style="154" hidden="1" customWidth="1"/>
    <col min="11503" max="11503" width="33.28515625" style="154" customWidth="1"/>
    <col min="11504" max="11523" width="0" style="154" hidden="1" customWidth="1"/>
    <col min="11524" max="11528" width="11.42578125" style="154" customWidth="1"/>
    <col min="11529" max="11529" width="35.140625" style="154" customWidth="1"/>
    <col min="11530" max="11757" width="8.7109375" style="154"/>
    <col min="11758" max="11758" width="0" style="154" hidden="1" customWidth="1"/>
    <col min="11759" max="11759" width="33.28515625" style="154" customWidth="1"/>
    <col min="11760" max="11779" width="0" style="154" hidden="1" customWidth="1"/>
    <col min="11780" max="11784" width="11.42578125" style="154" customWidth="1"/>
    <col min="11785" max="11785" width="35.140625" style="154" customWidth="1"/>
    <col min="11786" max="12013" width="8.7109375" style="154"/>
    <col min="12014" max="12014" width="0" style="154" hidden="1" customWidth="1"/>
    <col min="12015" max="12015" width="33.28515625" style="154" customWidth="1"/>
    <col min="12016" max="12035" width="0" style="154" hidden="1" customWidth="1"/>
    <col min="12036" max="12040" width="11.42578125" style="154" customWidth="1"/>
    <col min="12041" max="12041" width="35.140625" style="154" customWidth="1"/>
    <col min="12042" max="12269" width="8.7109375" style="154"/>
    <col min="12270" max="12270" width="0" style="154" hidden="1" customWidth="1"/>
    <col min="12271" max="12271" width="33.28515625" style="154" customWidth="1"/>
    <col min="12272" max="12291" width="0" style="154" hidden="1" customWidth="1"/>
    <col min="12292" max="12296" width="11.42578125" style="154" customWidth="1"/>
    <col min="12297" max="12297" width="35.140625" style="154" customWidth="1"/>
    <col min="12298" max="12525" width="8.7109375" style="154"/>
    <col min="12526" max="12526" width="0" style="154" hidden="1" customWidth="1"/>
    <col min="12527" max="12527" width="33.28515625" style="154" customWidth="1"/>
    <col min="12528" max="12547" width="0" style="154" hidden="1" customWidth="1"/>
    <col min="12548" max="12552" width="11.42578125" style="154" customWidth="1"/>
    <col min="12553" max="12553" width="35.140625" style="154" customWidth="1"/>
    <col min="12554" max="12781" width="8.7109375" style="154"/>
    <col min="12782" max="12782" width="0" style="154" hidden="1" customWidth="1"/>
    <col min="12783" max="12783" width="33.28515625" style="154" customWidth="1"/>
    <col min="12784" max="12803" width="0" style="154" hidden="1" customWidth="1"/>
    <col min="12804" max="12808" width="11.42578125" style="154" customWidth="1"/>
    <col min="12809" max="12809" width="35.140625" style="154" customWidth="1"/>
    <col min="12810" max="13037" width="8.7109375" style="154"/>
    <col min="13038" max="13038" width="0" style="154" hidden="1" customWidth="1"/>
    <col min="13039" max="13039" width="33.28515625" style="154" customWidth="1"/>
    <col min="13040" max="13059" width="0" style="154" hidden="1" customWidth="1"/>
    <col min="13060" max="13064" width="11.42578125" style="154" customWidth="1"/>
    <col min="13065" max="13065" width="35.140625" style="154" customWidth="1"/>
    <col min="13066" max="13293" width="8.7109375" style="154"/>
    <col min="13294" max="13294" width="0" style="154" hidden="1" customWidth="1"/>
    <col min="13295" max="13295" width="33.28515625" style="154" customWidth="1"/>
    <col min="13296" max="13315" width="0" style="154" hidden="1" customWidth="1"/>
    <col min="13316" max="13320" width="11.42578125" style="154" customWidth="1"/>
    <col min="13321" max="13321" width="35.140625" style="154" customWidth="1"/>
    <col min="13322" max="13549" width="8.7109375" style="154"/>
    <col min="13550" max="13550" width="0" style="154" hidden="1" customWidth="1"/>
    <col min="13551" max="13551" width="33.28515625" style="154" customWidth="1"/>
    <col min="13552" max="13571" width="0" style="154" hidden="1" customWidth="1"/>
    <col min="13572" max="13576" width="11.42578125" style="154" customWidth="1"/>
    <col min="13577" max="13577" width="35.140625" style="154" customWidth="1"/>
    <col min="13578" max="13805" width="8.7109375" style="154"/>
    <col min="13806" max="13806" width="0" style="154" hidden="1" customWidth="1"/>
    <col min="13807" max="13807" width="33.28515625" style="154" customWidth="1"/>
    <col min="13808" max="13827" width="0" style="154" hidden="1" customWidth="1"/>
    <col min="13828" max="13832" width="11.42578125" style="154" customWidth="1"/>
    <col min="13833" max="13833" width="35.140625" style="154" customWidth="1"/>
    <col min="13834" max="14061" width="8.7109375" style="154"/>
    <col min="14062" max="14062" width="0" style="154" hidden="1" customWidth="1"/>
    <col min="14063" max="14063" width="33.28515625" style="154" customWidth="1"/>
    <col min="14064" max="14083" width="0" style="154" hidden="1" customWidth="1"/>
    <col min="14084" max="14088" width="11.42578125" style="154" customWidth="1"/>
    <col min="14089" max="14089" width="35.140625" style="154" customWidth="1"/>
    <col min="14090" max="14317" width="8.7109375" style="154"/>
    <col min="14318" max="14318" width="0" style="154" hidden="1" customWidth="1"/>
    <col min="14319" max="14319" width="33.28515625" style="154" customWidth="1"/>
    <col min="14320" max="14339" width="0" style="154" hidden="1" customWidth="1"/>
    <col min="14340" max="14344" width="11.42578125" style="154" customWidth="1"/>
    <col min="14345" max="14345" width="35.140625" style="154" customWidth="1"/>
    <col min="14346" max="14573" width="8.7109375" style="154"/>
    <col min="14574" max="14574" width="0" style="154" hidden="1" customWidth="1"/>
    <col min="14575" max="14575" width="33.28515625" style="154" customWidth="1"/>
    <col min="14576" max="14595" width="0" style="154" hidden="1" customWidth="1"/>
    <col min="14596" max="14600" width="11.42578125" style="154" customWidth="1"/>
    <col min="14601" max="14601" width="35.140625" style="154" customWidth="1"/>
    <col min="14602" max="14829" width="8.7109375" style="154"/>
    <col min="14830" max="14830" width="0" style="154" hidden="1" customWidth="1"/>
    <col min="14831" max="14831" width="33.28515625" style="154" customWidth="1"/>
    <col min="14832" max="14851" width="0" style="154" hidden="1" customWidth="1"/>
    <col min="14852" max="14856" width="11.42578125" style="154" customWidth="1"/>
    <col min="14857" max="14857" width="35.140625" style="154" customWidth="1"/>
    <col min="14858" max="15085" width="8.7109375" style="154"/>
    <col min="15086" max="15086" width="0" style="154" hidden="1" customWidth="1"/>
    <col min="15087" max="15087" width="33.28515625" style="154" customWidth="1"/>
    <col min="15088" max="15107" width="0" style="154" hidden="1" customWidth="1"/>
    <col min="15108" max="15112" width="11.42578125" style="154" customWidth="1"/>
    <col min="15113" max="15113" width="35.140625" style="154" customWidth="1"/>
    <col min="15114" max="15341" width="8.7109375" style="154"/>
    <col min="15342" max="15342" width="0" style="154" hidden="1" customWidth="1"/>
    <col min="15343" max="15343" width="33.28515625" style="154" customWidth="1"/>
    <col min="15344" max="15363" width="0" style="154" hidden="1" customWidth="1"/>
    <col min="15364" max="15368" width="11.42578125" style="154" customWidth="1"/>
    <col min="15369" max="15369" width="35.140625" style="154" customWidth="1"/>
    <col min="15370" max="15597" width="8.7109375" style="154"/>
    <col min="15598" max="15598" width="0" style="154" hidden="1" customWidth="1"/>
    <col min="15599" max="15599" width="33.28515625" style="154" customWidth="1"/>
    <col min="15600" max="15619" width="0" style="154" hidden="1" customWidth="1"/>
    <col min="15620" max="15624" width="11.42578125" style="154" customWidth="1"/>
    <col min="15625" max="15625" width="35.140625" style="154" customWidth="1"/>
    <col min="15626" max="15853" width="8.7109375" style="154"/>
    <col min="15854" max="15854" width="0" style="154" hidden="1" customWidth="1"/>
    <col min="15855" max="15855" width="33.28515625" style="154" customWidth="1"/>
    <col min="15856" max="15875" width="0" style="154" hidden="1" customWidth="1"/>
    <col min="15876" max="15880" width="11.42578125" style="154" customWidth="1"/>
    <col min="15881" max="15881" width="35.140625" style="154" customWidth="1"/>
    <col min="15882" max="16109" width="8.7109375" style="154"/>
    <col min="16110" max="16110" width="0" style="154" hidden="1" customWidth="1"/>
    <col min="16111" max="16111" width="33.28515625" style="154" customWidth="1"/>
    <col min="16112" max="16131" width="0" style="154" hidden="1" customWidth="1"/>
    <col min="16132" max="16136" width="11.42578125" style="154" customWidth="1"/>
    <col min="16137" max="16137" width="35.140625" style="154" customWidth="1"/>
    <col min="16138" max="16384" width="8.7109375" style="154"/>
  </cols>
  <sheetData>
    <row r="1" spans="1:13" s="6" customFormat="1" ht="19.5" customHeight="1">
      <c r="A1" s="29"/>
      <c r="B1" s="433" t="s">
        <v>225</v>
      </c>
      <c r="I1" s="45"/>
    </row>
    <row r="2" spans="1:13" ht="22.5" customHeight="1">
      <c r="A2" s="150"/>
      <c r="B2" s="151" t="s">
        <v>333</v>
      </c>
      <c r="C2" s="152"/>
      <c r="D2" s="152"/>
      <c r="E2" s="152"/>
      <c r="F2" s="152"/>
      <c r="G2" s="152"/>
      <c r="H2" s="152"/>
      <c r="I2" s="370"/>
    </row>
    <row r="3" spans="1:13" ht="20.100000000000001" customHeight="1">
      <c r="A3" s="150"/>
      <c r="B3" s="155" t="s">
        <v>332</v>
      </c>
      <c r="C3" s="152"/>
      <c r="D3" s="152"/>
      <c r="E3" s="152"/>
      <c r="F3" s="152"/>
      <c r="G3" s="152"/>
      <c r="H3" s="152"/>
      <c r="I3" s="370"/>
    </row>
    <row r="4" spans="1:13" ht="20.100000000000001" customHeight="1">
      <c r="A4" s="150"/>
      <c r="B4" s="156" t="s">
        <v>213</v>
      </c>
      <c r="C4" s="152"/>
      <c r="D4" s="152"/>
      <c r="E4" s="152"/>
      <c r="F4" s="152"/>
      <c r="G4" s="152"/>
      <c r="H4" s="152"/>
      <c r="I4" s="157" t="s">
        <v>222</v>
      </c>
    </row>
    <row r="5" spans="1:13" s="162" customFormat="1" ht="20.100000000000001" customHeight="1">
      <c r="A5" s="158"/>
      <c r="B5" s="159" t="s">
        <v>0</v>
      </c>
      <c r="C5" s="160"/>
      <c r="D5" s="160"/>
      <c r="E5" s="160"/>
      <c r="F5" s="160"/>
      <c r="G5" s="160"/>
      <c r="H5" s="160"/>
      <c r="I5" s="215" t="s">
        <v>1</v>
      </c>
    </row>
    <row r="6" spans="1:13" ht="24.95" customHeight="1">
      <c r="A6" s="150"/>
      <c r="B6" s="217"/>
      <c r="C6" s="635">
        <v>2010</v>
      </c>
      <c r="D6" s="635">
        <v>2011</v>
      </c>
      <c r="E6" s="635">
        <v>2012</v>
      </c>
      <c r="F6" s="635">
        <v>2013</v>
      </c>
      <c r="G6" s="635">
        <v>2014</v>
      </c>
      <c r="H6" s="640">
        <v>2015</v>
      </c>
      <c r="I6" s="218"/>
    </row>
    <row r="7" spans="1:13" ht="30" customHeight="1">
      <c r="A7" s="150"/>
      <c r="B7" s="221" t="s">
        <v>2</v>
      </c>
      <c r="C7" s="636">
        <v>4839.0068548387089</v>
      </c>
      <c r="D7" s="636">
        <v>4689.8631707689538</v>
      </c>
      <c r="E7" s="637">
        <v>4427.7641755992654</v>
      </c>
      <c r="F7" s="637">
        <v>4397.2887265017434</v>
      </c>
      <c r="G7" s="637" t="s">
        <v>74</v>
      </c>
      <c r="H7" s="642" t="s">
        <v>74</v>
      </c>
      <c r="I7" s="193" t="s">
        <v>3</v>
      </c>
      <c r="K7" s="165"/>
      <c r="L7" s="165"/>
      <c r="M7" s="165"/>
    </row>
    <row r="8" spans="1:13" ht="30" customHeight="1">
      <c r="A8" s="150"/>
      <c r="B8" s="221" t="s">
        <v>4</v>
      </c>
      <c r="C8" s="636">
        <v>45456.21693548387</v>
      </c>
      <c r="D8" s="636">
        <v>47934.991042999114</v>
      </c>
      <c r="E8" s="637">
        <v>49201.693817586027</v>
      </c>
      <c r="F8" s="637">
        <v>52719.736928924729</v>
      </c>
      <c r="G8" s="637" t="s">
        <v>74</v>
      </c>
      <c r="H8" s="642" t="s">
        <v>74</v>
      </c>
      <c r="I8" s="195" t="s">
        <v>5</v>
      </c>
      <c r="K8" s="165"/>
      <c r="L8" s="165"/>
      <c r="M8" s="165"/>
    </row>
    <row r="9" spans="1:13" ht="30" customHeight="1">
      <c r="A9" s="150"/>
      <c r="B9" s="221" t="s">
        <v>75</v>
      </c>
      <c r="C9" s="636">
        <v>1249.7483870967742</v>
      </c>
      <c r="D9" s="636">
        <v>1191.9683506877257</v>
      </c>
      <c r="E9" s="637">
        <v>1118.6446573946203</v>
      </c>
      <c r="F9" s="637">
        <v>1092.216270009468</v>
      </c>
      <c r="G9" s="637" t="s">
        <v>74</v>
      </c>
      <c r="H9" s="642" t="s">
        <v>74</v>
      </c>
      <c r="I9" s="193" t="s">
        <v>7</v>
      </c>
      <c r="K9" s="165"/>
      <c r="L9" s="165"/>
      <c r="M9" s="165"/>
    </row>
    <row r="10" spans="1:13" ht="30" customHeight="1">
      <c r="A10" s="150"/>
      <c r="B10" s="166" t="s">
        <v>8</v>
      </c>
      <c r="C10" s="636">
        <v>12784.083467741937</v>
      </c>
      <c r="D10" s="636">
        <v>13053.5468586355</v>
      </c>
      <c r="E10" s="637">
        <v>12710.806398758228</v>
      </c>
      <c r="F10" s="637">
        <v>12877.640309285371</v>
      </c>
      <c r="G10" s="637" t="s">
        <v>74</v>
      </c>
      <c r="H10" s="642" t="s">
        <v>74</v>
      </c>
      <c r="I10" s="193" t="s">
        <v>124</v>
      </c>
      <c r="K10" s="165"/>
      <c r="L10" s="165"/>
      <c r="M10" s="165"/>
    </row>
    <row r="11" spans="1:13" ht="30" customHeight="1">
      <c r="A11" s="150"/>
      <c r="B11" s="225" t="s">
        <v>10</v>
      </c>
      <c r="C11" s="636">
        <v>11097.5</v>
      </c>
      <c r="D11" s="636">
        <v>10408.666747407384</v>
      </c>
      <c r="E11" s="637">
        <v>9450.3207797100495</v>
      </c>
      <c r="F11" s="637">
        <v>8933.964368475079</v>
      </c>
      <c r="G11" s="637" t="s">
        <v>74</v>
      </c>
      <c r="H11" s="642" t="s">
        <v>74</v>
      </c>
      <c r="I11" s="195" t="s">
        <v>11</v>
      </c>
      <c r="K11" s="165"/>
      <c r="L11" s="165"/>
      <c r="M11" s="165"/>
    </row>
    <row r="12" spans="1:13" ht="30" customHeight="1">
      <c r="A12" s="150"/>
      <c r="B12" s="221" t="s">
        <v>12</v>
      </c>
      <c r="C12" s="636">
        <v>10649.758064516129</v>
      </c>
      <c r="D12" s="636">
        <v>9995.6552501175174</v>
      </c>
      <c r="E12" s="637">
        <v>9092.7308475952941</v>
      </c>
      <c r="F12" s="637">
        <v>8613.1800795833606</v>
      </c>
      <c r="G12" s="637" t="s">
        <v>74</v>
      </c>
      <c r="H12" s="642" t="s">
        <v>74</v>
      </c>
      <c r="I12" s="201" t="s">
        <v>13</v>
      </c>
      <c r="J12" s="172"/>
      <c r="K12" s="165"/>
      <c r="L12" s="165"/>
      <c r="M12" s="165"/>
    </row>
    <row r="13" spans="1:13" ht="15.75" hidden="1" customHeight="1">
      <c r="A13" s="150"/>
      <c r="B13" s="407" t="s">
        <v>14</v>
      </c>
      <c r="C13" s="638"/>
      <c r="D13" s="638"/>
      <c r="E13" s="638"/>
      <c r="F13" s="638"/>
      <c r="G13" s="638"/>
      <c r="H13" s="638"/>
      <c r="I13" s="409" t="s">
        <v>15</v>
      </c>
      <c r="J13" s="172"/>
      <c r="K13" s="203"/>
      <c r="L13" s="203"/>
      <c r="M13" s="203"/>
    </row>
    <row r="14" spans="1:13" ht="24.95" customHeight="1">
      <c r="A14" s="150"/>
      <c r="B14" s="226" t="s">
        <v>16</v>
      </c>
      <c r="C14" s="639">
        <v>64776.797580645165</v>
      </c>
      <c r="D14" s="639">
        <v>67283.380920381154</v>
      </c>
      <c r="E14" s="639">
        <v>67816.498981452896</v>
      </c>
      <c r="F14" s="639">
        <v>71407.666523613036</v>
      </c>
      <c r="G14" s="639">
        <v>73192.858186703364</v>
      </c>
      <c r="H14" s="655">
        <v>75535.029648677883</v>
      </c>
      <c r="I14" s="199" t="s">
        <v>17</v>
      </c>
      <c r="K14" s="165"/>
      <c r="L14" s="165"/>
      <c r="M14" s="165"/>
    </row>
    <row r="15" spans="1:13" ht="17.25" customHeight="1">
      <c r="A15" s="228"/>
      <c r="B15" s="512" t="s">
        <v>331</v>
      </c>
      <c r="C15" s="410"/>
      <c r="D15" s="410"/>
      <c r="E15" s="410"/>
      <c r="F15" s="410"/>
      <c r="G15" s="410"/>
      <c r="H15" s="410"/>
      <c r="I15" s="513" t="s">
        <v>330</v>
      </c>
    </row>
    <row r="16" spans="1:13" ht="14.25" hidden="1" customHeight="1">
      <c r="A16" s="150"/>
      <c r="B16" s="412"/>
      <c r="C16" s="178"/>
      <c r="D16" s="178"/>
      <c r="E16" s="178"/>
      <c r="F16" s="178"/>
      <c r="G16" s="178"/>
      <c r="H16" s="178"/>
      <c r="I16" s="413"/>
    </row>
    <row r="17" spans="1:13" ht="14.25" hidden="1" customHeight="1">
      <c r="A17" s="150"/>
      <c r="B17" s="234"/>
      <c r="C17" s="235"/>
      <c r="D17" s="235"/>
      <c r="E17" s="235"/>
      <c r="F17" s="235"/>
      <c r="G17" s="235"/>
      <c r="H17" s="235"/>
      <c r="I17" s="299"/>
    </row>
    <row r="18" spans="1:13" ht="14.25" hidden="1" customHeight="1">
      <c r="A18" s="150"/>
      <c r="B18" s="234"/>
      <c r="C18" s="235"/>
      <c r="D18" s="235"/>
      <c r="E18" s="235"/>
      <c r="F18" s="235"/>
      <c r="G18" s="235"/>
      <c r="H18" s="235"/>
      <c r="I18" s="299"/>
    </row>
    <row r="19" spans="1:13" ht="14.25" hidden="1" customHeight="1">
      <c r="A19" s="150"/>
      <c r="B19" s="234"/>
      <c r="C19" s="235"/>
      <c r="D19" s="235"/>
      <c r="E19" s="235"/>
      <c r="F19" s="235"/>
      <c r="G19" s="235"/>
      <c r="H19" s="235"/>
      <c r="I19" s="299"/>
    </row>
    <row r="20" spans="1:13" ht="14.25" hidden="1" customHeight="1">
      <c r="A20" s="150"/>
      <c r="B20" s="234"/>
      <c r="C20" s="235"/>
      <c r="D20" s="235"/>
      <c r="E20" s="235"/>
      <c r="F20" s="235"/>
      <c r="G20" s="235"/>
      <c r="H20" s="235"/>
      <c r="I20" s="299"/>
    </row>
    <row r="21" spans="1:13" ht="14.25" hidden="1" customHeight="1">
      <c r="A21" s="150"/>
      <c r="B21" s="234"/>
      <c r="C21" s="235"/>
      <c r="D21" s="235"/>
      <c r="E21" s="235"/>
      <c r="F21" s="235"/>
      <c r="G21" s="235"/>
      <c r="H21" s="235"/>
      <c r="I21" s="299"/>
    </row>
    <row r="22" spans="1:13" ht="14.25" hidden="1" customHeight="1">
      <c r="A22" s="150"/>
      <c r="B22" s="234"/>
      <c r="C22" s="235"/>
      <c r="D22" s="235"/>
      <c r="E22" s="235"/>
      <c r="F22" s="235"/>
      <c r="G22" s="235"/>
      <c r="H22" s="235"/>
      <c r="I22" s="299"/>
    </row>
    <row r="23" spans="1:13" ht="14.25" customHeight="1">
      <c r="A23" s="228"/>
      <c r="B23" s="234"/>
      <c r="C23" s="235"/>
      <c r="D23" s="235"/>
      <c r="E23" s="235"/>
      <c r="F23" s="235"/>
      <c r="G23" s="235"/>
      <c r="H23" s="235"/>
      <c r="I23" s="299"/>
    </row>
    <row r="24" spans="1:13" s="239" customFormat="1" ht="21.75" customHeight="1">
      <c r="A24" s="228"/>
      <c r="B24" s="416"/>
      <c r="C24" s="238"/>
      <c r="D24" s="238"/>
      <c r="E24" s="238"/>
      <c r="F24" s="238"/>
      <c r="G24" s="238"/>
      <c r="H24" s="238"/>
      <c r="I24" s="188"/>
    </row>
    <row r="25" spans="1:13" ht="22.5" customHeight="1">
      <c r="A25" s="150"/>
      <c r="B25" s="151" t="s">
        <v>334</v>
      </c>
      <c r="C25" s="152"/>
      <c r="D25" s="152"/>
      <c r="E25" s="152"/>
      <c r="F25" s="152"/>
      <c r="G25" s="152"/>
      <c r="H25" s="152"/>
      <c r="I25" s="153"/>
    </row>
    <row r="26" spans="1:13" ht="20.100000000000001" customHeight="1">
      <c r="A26" s="150"/>
      <c r="B26" s="155" t="s">
        <v>335</v>
      </c>
      <c r="C26" s="152"/>
      <c r="D26" s="152"/>
      <c r="E26" s="152"/>
      <c r="F26" s="152"/>
      <c r="G26" s="152"/>
      <c r="H26" s="152"/>
      <c r="I26" s="153"/>
      <c r="J26" s="189"/>
    </row>
    <row r="27" spans="1:13" ht="20.100000000000001" customHeight="1">
      <c r="A27" s="150"/>
      <c r="B27" s="156" t="str">
        <f>+$B$4</f>
        <v>Sudan</v>
      </c>
      <c r="C27" s="152"/>
      <c r="D27" s="152"/>
      <c r="E27" s="152"/>
      <c r="F27" s="152"/>
      <c r="G27" s="152"/>
      <c r="H27" s="152"/>
      <c r="I27" s="157" t="str">
        <f>+$I$4</f>
        <v>السودان</v>
      </c>
    </row>
    <row r="28" spans="1:13" s="162" customFormat="1" ht="20.100000000000001" customHeight="1">
      <c r="A28" s="158"/>
      <c r="B28" s="214" t="str">
        <f>+$B$5</f>
        <v>In millions of dollars</v>
      </c>
      <c r="C28" s="160"/>
      <c r="D28" s="160"/>
      <c r="E28" s="160"/>
      <c r="F28" s="160"/>
      <c r="G28" s="160"/>
      <c r="H28" s="160"/>
      <c r="I28" s="161" t="str">
        <f>+$I$5</f>
        <v>بملايين الدولارات</v>
      </c>
    </row>
    <row r="29" spans="1:13" ht="24.95" customHeight="1">
      <c r="A29" s="150"/>
      <c r="B29" s="242"/>
      <c r="C29" s="640">
        <v>2010</v>
      </c>
      <c r="D29" s="640">
        <v>2011</v>
      </c>
      <c r="E29" s="640">
        <v>2012</v>
      </c>
      <c r="F29" s="640">
        <v>2013</v>
      </c>
      <c r="G29" s="640">
        <v>2014</v>
      </c>
      <c r="H29" s="640">
        <v>2015</v>
      </c>
      <c r="I29" s="218"/>
    </row>
    <row r="30" spans="1:13" ht="18.75" customHeight="1">
      <c r="A30" s="150"/>
      <c r="B30" s="190" t="s">
        <v>19</v>
      </c>
      <c r="C30" s="641"/>
      <c r="D30" s="641"/>
      <c r="E30" s="641"/>
      <c r="F30" s="641"/>
      <c r="G30" s="641"/>
      <c r="H30" s="641"/>
      <c r="I30" s="191" t="s">
        <v>20</v>
      </c>
      <c r="K30" s="165"/>
      <c r="L30" s="165"/>
      <c r="M30" s="165"/>
    </row>
    <row r="31" spans="1:13" ht="30" customHeight="1">
      <c r="A31" s="150" t="s">
        <v>21</v>
      </c>
      <c r="B31" s="192" t="s">
        <v>22</v>
      </c>
      <c r="C31" s="642">
        <v>21961.67443548387</v>
      </c>
      <c r="D31" s="642">
        <v>23592.664197854043</v>
      </c>
      <c r="E31" s="642">
        <v>24695.571110601846</v>
      </c>
      <c r="F31" s="642">
        <v>26912.621658046777</v>
      </c>
      <c r="G31" s="642" t="s">
        <v>74</v>
      </c>
      <c r="H31" s="642" t="s">
        <v>74</v>
      </c>
      <c r="I31" s="193" t="s">
        <v>23</v>
      </c>
      <c r="K31" s="165"/>
      <c r="L31" s="165"/>
      <c r="M31" s="165"/>
    </row>
    <row r="32" spans="1:13" ht="21.95" customHeight="1">
      <c r="A32" s="150" t="s">
        <v>24</v>
      </c>
      <c r="B32" s="192" t="s">
        <v>25</v>
      </c>
      <c r="C32" s="642">
        <v>6025.3625000000002</v>
      </c>
      <c r="D32" s="642">
        <v>6090.6730602967964</v>
      </c>
      <c r="E32" s="642">
        <v>5892.2337047649517</v>
      </c>
      <c r="F32" s="642">
        <v>5965.4640839079084</v>
      </c>
      <c r="G32" s="642" t="s">
        <v>74</v>
      </c>
      <c r="H32" s="642" t="s">
        <v>74</v>
      </c>
      <c r="I32" s="193" t="s">
        <v>26</v>
      </c>
      <c r="K32" s="165"/>
      <c r="L32" s="165"/>
      <c r="M32" s="165"/>
    </row>
    <row r="33" spans="1:13" ht="18.75" customHeight="1">
      <c r="A33" s="150" t="s">
        <v>27</v>
      </c>
      <c r="B33" s="192" t="s">
        <v>28</v>
      </c>
      <c r="C33" s="642">
        <v>5231.8717741935479</v>
      </c>
      <c r="D33" s="642">
        <v>5423.5923079931144</v>
      </c>
      <c r="E33" s="642">
        <v>5439.5655447980516</v>
      </c>
      <c r="F33" s="642">
        <v>5694.176949804606</v>
      </c>
      <c r="G33" s="642" t="s">
        <v>74</v>
      </c>
      <c r="H33" s="642" t="s">
        <v>74</v>
      </c>
      <c r="I33" s="193" t="s">
        <v>29</v>
      </c>
      <c r="K33" s="165"/>
      <c r="L33" s="165"/>
      <c r="M33" s="165"/>
    </row>
    <row r="34" spans="1:13" ht="19.5" customHeight="1">
      <c r="A34" s="150" t="s">
        <v>30</v>
      </c>
      <c r="B34" s="192" t="s">
        <v>184</v>
      </c>
      <c r="C34" s="642">
        <v>360.1883064516129</v>
      </c>
      <c r="D34" s="642">
        <v>360.53925118489775</v>
      </c>
      <c r="E34" s="642">
        <v>349.45818114968199</v>
      </c>
      <c r="F34" s="642">
        <v>353.5469096568396</v>
      </c>
      <c r="G34" s="642" t="s">
        <v>74</v>
      </c>
      <c r="H34" s="642" t="s">
        <v>74</v>
      </c>
      <c r="I34" s="193" t="s">
        <v>185</v>
      </c>
      <c r="K34" s="165"/>
      <c r="L34" s="165"/>
      <c r="M34" s="165"/>
    </row>
    <row r="35" spans="1:13" ht="19.5" customHeight="1">
      <c r="A35" s="150" t="s">
        <v>33</v>
      </c>
      <c r="B35" s="194" t="s">
        <v>34</v>
      </c>
      <c r="C35" s="642">
        <v>2959.7320161290322</v>
      </c>
      <c r="D35" s="642">
        <v>2966.9048789587432</v>
      </c>
      <c r="E35" s="642">
        <v>2880.1239961696783</v>
      </c>
      <c r="F35" s="642">
        <v>2919.5673628272884</v>
      </c>
      <c r="G35" s="642" t="s">
        <v>74</v>
      </c>
      <c r="H35" s="642" t="s">
        <v>74</v>
      </c>
      <c r="I35" s="195" t="s">
        <v>35</v>
      </c>
      <c r="K35" s="165"/>
      <c r="L35" s="165"/>
      <c r="M35" s="165"/>
    </row>
    <row r="36" spans="1:13" ht="30" customHeight="1">
      <c r="A36" s="150" t="s">
        <v>36</v>
      </c>
      <c r="B36" s="192" t="s">
        <v>37</v>
      </c>
      <c r="C36" s="642">
        <v>9427.6633870967744</v>
      </c>
      <c r="D36" s="642">
        <v>9616.6612324011658</v>
      </c>
      <c r="E36" s="642">
        <v>9485.1226527712952</v>
      </c>
      <c r="F36" s="642">
        <v>9773.2478212332098</v>
      </c>
      <c r="G36" s="642" t="s">
        <v>74</v>
      </c>
      <c r="H36" s="642" t="s">
        <v>74</v>
      </c>
      <c r="I36" s="193" t="s">
        <v>38</v>
      </c>
      <c r="K36" s="165"/>
      <c r="L36" s="165"/>
      <c r="M36" s="165"/>
    </row>
    <row r="37" spans="1:13" ht="30" customHeight="1">
      <c r="A37" s="150" t="s">
        <v>39</v>
      </c>
      <c r="B37" s="192" t="s">
        <v>40</v>
      </c>
      <c r="C37" s="642">
        <v>6303.5874999999996</v>
      </c>
      <c r="D37" s="642">
        <v>6435.2524015287117</v>
      </c>
      <c r="E37" s="642">
        <v>6372.6449146707419</v>
      </c>
      <c r="F37" s="642">
        <v>6590.9953897082351</v>
      </c>
      <c r="G37" s="642" t="s">
        <v>74</v>
      </c>
      <c r="H37" s="642" t="s">
        <v>74</v>
      </c>
      <c r="I37" s="195" t="s">
        <v>41</v>
      </c>
      <c r="K37" s="165"/>
      <c r="L37" s="165"/>
      <c r="M37" s="165"/>
    </row>
    <row r="38" spans="1:13" ht="30" customHeight="1">
      <c r="A38" s="150" t="s">
        <v>42</v>
      </c>
      <c r="B38" s="192" t="s">
        <v>79</v>
      </c>
      <c r="C38" s="642">
        <v>6815.9580645161295</v>
      </c>
      <c r="D38" s="642">
        <v>7001.5504895404874</v>
      </c>
      <c r="E38" s="642">
        <v>6975.8045370211939</v>
      </c>
      <c r="F38" s="642">
        <v>7264.2720081409025</v>
      </c>
      <c r="G38" s="642" t="s">
        <v>74</v>
      </c>
      <c r="H38" s="642" t="s">
        <v>74</v>
      </c>
      <c r="I38" s="193" t="s">
        <v>44</v>
      </c>
      <c r="K38" s="165"/>
      <c r="L38" s="165"/>
      <c r="M38" s="165"/>
    </row>
    <row r="39" spans="1:13" ht="30" customHeight="1">
      <c r="A39" s="150" t="s">
        <v>45</v>
      </c>
      <c r="B39" s="192" t="s">
        <v>186</v>
      </c>
      <c r="C39" s="642">
        <v>0</v>
      </c>
      <c r="D39" s="642">
        <v>0</v>
      </c>
      <c r="E39" s="642">
        <v>0</v>
      </c>
      <c r="F39" s="642">
        <v>0</v>
      </c>
      <c r="G39" s="642" t="s">
        <v>74</v>
      </c>
      <c r="H39" s="642" t="s">
        <v>74</v>
      </c>
      <c r="I39" s="193" t="s">
        <v>187</v>
      </c>
      <c r="K39" s="165"/>
      <c r="L39" s="165"/>
      <c r="M39" s="165"/>
    </row>
    <row r="40" spans="1:13" ht="35.25" customHeight="1">
      <c r="A40" s="150" t="s">
        <v>48</v>
      </c>
      <c r="B40" s="192" t="s">
        <v>82</v>
      </c>
      <c r="C40" s="642">
        <v>814.53064516129041</v>
      </c>
      <c r="D40" s="642">
        <v>812.56831008013773</v>
      </c>
      <c r="E40" s="642">
        <v>784.64234258653187</v>
      </c>
      <c r="F40" s="642">
        <v>790.55394244938122</v>
      </c>
      <c r="G40" s="642" t="s">
        <v>74</v>
      </c>
      <c r="H40" s="642" t="s">
        <v>74</v>
      </c>
      <c r="I40" s="197" t="s">
        <v>50</v>
      </c>
      <c r="K40" s="165"/>
      <c r="L40" s="165"/>
      <c r="M40" s="165"/>
    </row>
    <row r="41" spans="1:13" ht="19.5" customHeight="1">
      <c r="A41" s="228" t="s">
        <v>51</v>
      </c>
      <c r="B41" s="198" t="s">
        <v>52</v>
      </c>
      <c r="C41" s="643">
        <v>59900.568629032256</v>
      </c>
      <c r="D41" s="643">
        <v>62300.406129838106</v>
      </c>
      <c r="E41" s="643">
        <v>62875.166984533971</v>
      </c>
      <c r="F41" s="643">
        <v>66264.446125775139</v>
      </c>
      <c r="G41" s="643" t="s">
        <v>74</v>
      </c>
      <c r="H41" s="643" t="s">
        <v>74</v>
      </c>
      <c r="I41" s="199" t="s">
        <v>53</v>
      </c>
      <c r="K41" s="165"/>
      <c r="L41" s="165"/>
      <c r="M41" s="165"/>
    </row>
    <row r="42" spans="1:13" ht="30" customHeight="1">
      <c r="A42" s="150" t="s">
        <v>54</v>
      </c>
      <c r="B42" s="122" t="s">
        <v>90</v>
      </c>
      <c r="C42" s="642">
        <v>4095.3834677419354</v>
      </c>
      <c r="D42" s="642">
        <v>4199.1152540188814</v>
      </c>
      <c r="E42" s="642">
        <v>4180.3668295552743</v>
      </c>
      <c r="F42" s="642">
        <v>4371.8386454116617</v>
      </c>
      <c r="G42" s="642" t="s">
        <v>74</v>
      </c>
      <c r="H42" s="642" t="s">
        <v>74</v>
      </c>
      <c r="I42" s="200" t="s">
        <v>56</v>
      </c>
      <c r="K42" s="165"/>
      <c r="L42" s="165"/>
      <c r="M42" s="165"/>
    </row>
    <row r="43" spans="1:13" ht="30" customHeight="1">
      <c r="A43" s="150" t="s">
        <v>57</v>
      </c>
      <c r="B43" s="122" t="s">
        <v>91</v>
      </c>
      <c r="C43" s="642">
        <v>738.45282258064515</v>
      </c>
      <c r="D43" s="642">
        <v>735.75012149635813</v>
      </c>
      <c r="E43" s="642">
        <v>709.54871091741859</v>
      </c>
      <c r="F43" s="642">
        <v>713.9356811363931</v>
      </c>
      <c r="G43" s="642" t="s">
        <v>74</v>
      </c>
      <c r="H43" s="642" t="s">
        <v>74</v>
      </c>
      <c r="I43" s="201" t="s">
        <v>59</v>
      </c>
      <c r="K43" s="165"/>
      <c r="L43" s="165"/>
      <c r="M43" s="165"/>
    </row>
    <row r="44" spans="1:13" ht="30" customHeight="1">
      <c r="A44" s="150" t="s">
        <v>60</v>
      </c>
      <c r="B44" s="122" t="s">
        <v>61</v>
      </c>
      <c r="C44" s="642">
        <v>0</v>
      </c>
      <c r="D44" s="642">
        <v>0</v>
      </c>
      <c r="E44" s="642">
        <v>0</v>
      </c>
      <c r="F44" s="642">
        <v>0</v>
      </c>
      <c r="G44" s="642" t="s">
        <v>74</v>
      </c>
      <c r="H44" s="642" t="s">
        <v>74</v>
      </c>
      <c r="I44" s="200" t="s">
        <v>62</v>
      </c>
      <c r="K44" s="165"/>
      <c r="L44" s="165"/>
      <c r="M44" s="165"/>
    </row>
    <row r="45" spans="1:13" ht="30" customHeight="1">
      <c r="A45" s="150" t="s">
        <v>63</v>
      </c>
      <c r="B45" s="192" t="s">
        <v>64</v>
      </c>
      <c r="C45" s="642">
        <v>-692.94556451612902</v>
      </c>
      <c r="D45" s="642">
        <v>-685.32892139003377</v>
      </c>
      <c r="E45" s="642">
        <v>-655.95100342455976</v>
      </c>
      <c r="F45" s="642">
        <v>-654.77439333738232</v>
      </c>
      <c r="G45" s="642" t="s">
        <v>74</v>
      </c>
      <c r="H45" s="642" t="s">
        <v>74</v>
      </c>
      <c r="I45" s="193" t="s">
        <v>65</v>
      </c>
      <c r="K45" s="165"/>
      <c r="L45" s="165"/>
      <c r="M45" s="165"/>
    </row>
    <row r="46" spans="1:13" ht="21.95" customHeight="1">
      <c r="A46" s="228"/>
      <c r="B46" s="198" t="s">
        <v>121</v>
      </c>
      <c r="C46" s="643">
        <v>64041.459354838706</v>
      </c>
      <c r="D46" s="643">
        <v>66549.942583963319</v>
      </c>
      <c r="E46" s="643">
        <v>67109.131521582094</v>
      </c>
      <c r="F46" s="643">
        <v>70695.446058985806</v>
      </c>
      <c r="G46" s="643" t="s">
        <v>74</v>
      </c>
      <c r="H46" s="643" t="s">
        <v>74</v>
      </c>
      <c r="I46" s="199" t="s">
        <v>84</v>
      </c>
      <c r="K46" s="165"/>
      <c r="L46" s="165"/>
      <c r="M46" s="165"/>
    </row>
    <row r="47" spans="1:13" ht="31.5">
      <c r="A47" s="150" t="s">
        <v>68</v>
      </c>
      <c r="B47" s="122" t="s">
        <v>188</v>
      </c>
      <c r="C47" s="642">
        <v>735.33790322580637</v>
      </c>
      <c r="D47" s="642">
        <v>733.43833641785716</v>
      </c>
      <c r="E47" s="642">
        <v>707.36745987081679</v>
      </c>
      <c r="F47" s="642">
        <v>712.22046462719084</v>
      </c>
      <c r="G47" s="642" t="s">
        <v>74</v>
      </c>
      <c r="H47" s="642" t="s">
        <v>74</v>
      </c>
      <c r="I47" s="193" t="s">
        <v>114</v>
      </c>
      <c r="K47" s="165"/>
      <c r="L47" s="165"/>
      <c r="M47" s="165"/>
    </row>
    <row r="48" spans="1:13" ht="18.75" customHeight="1">
      <c r="A48" s="228" t="s">
        <v>71</v>
      </c>
      <c r="B48" s="226" t="s">
        <v>16</v>
      </c>
      <c r="C48" s="643">
        <v>64776.797258064529</v>
      </c>
      <c r="D48" s="643">
        <v>67283.380920381169</v>
      </c>
      <c r="E48" s="643">
        <v>67816.49898145294</v>
      </c>
      <c r="F48" s="643">
        <v>71407.666523613007</v>
      </c>
      <c r="G48" s="643">
        <v>73192.858186703364</v>
      </c>
      <c r="H48" s="643">
        <v>75535.029648677883</v>
      </c>
      <c r="I48" s="199" t="s">
        <v>143</v>
      </c>
      <c r="K48" s="165"/>
      <c r="L48" s="165"/>
      <c r="M48" s="165"/>
    </row>
    <row r="49" spans="1:9" ht="15" customHeight="1">
      <c r="A49" s="228"/>
      <c r="B49" s="512" t="s">
        <v>331</v>
      </c>
      <c r="C49" s="410"/>
      <c r="D49" s="410"/>
      <c r="E49" s="410"/>
      <c r="F49" s="410"/>
      <c r="G49" s="410"/>
      <c r="H49" s="410"/>
      <c r="I49" s="513" t="s">
        <v>330</v>
      </c>
    </row>
    <row r="50" spans="1:9" ht="14.25" customHeight="1">
      <c r="A50" s="228"/>
      <c r="B50" s="234"/>
      <c r="C50" s="235"/>
      <c r="D50" s="235"/>
      <c r="E50" s="235"/>
      <c r="F50" s="235"/>
      <c r="G50" s="235"/>
      <c r="H50" s="235"/>
      <c r="I50" s="299"/>
    </row>
    <row r="51" spans="1:9" ht="14.25" hidden="1" customHeight="1">
      <c r="A51" s="150"/>
      <c r="B51" s="249"/>
      <c r="C51" s="178"/>
      <c r="D51" s="178"/>
      <c r="E51" s="178"/>
      <c r="F51" s="178"/>
      <c r="G51" s="178"/>
      <c r="H51" s="178"/>
      <c r="I51" s="414"/>
    </row>
    <row r="52" spans="1:9" ht="14.25" hidden="1" customHeight="1">
      <c r="A52" s="150"/>
      <c r="B52" s="249"/>
      <c r="C52" s="183"/>
      <c r="D52" s="183"/>
      <c r="E52" s="183"/>
      <c r="F52" s="183"/>
      <c r="G52" s="183"/>
      <c r="H52" s="183"/>
      <c r="I52" s="414"/>
    </row>
    <row r="53" spans="1:9" ht="14.25" hidden="1" customHeight="1">
      <c r="A53" s="150"/>
      <c r="B53" s="249"/>
      <c r="C53" s="183"/>
      <c r="D53" s="183"/>
      <c r="E53" s="183"/>
      <c r="F53" s="183"/>
      <c r="G53" s="183"/>
      <c r="H53" s="183"/>
      <c r="I53" s="414"/>
    </row>
    <row r="54" spans="1:9" ht="14.25" hidden="1" customHeight="1">
      <c r="A54" s="150"/>
      <c r="B54" s="249"/>
      <c r="C54" s="183"/>
      <c r="D54" s="183"/>
      <c r="E54" s="183"/>
      <c r="F54" s="183"/>
      <c r="G54" s="183"/>
      <c r="H54" s="183"/>
      <c r="I54" s="414"/>
    </row>
    <row r="55" spans="1:9" ht="14.25" hidden="1" customHeight="1">
      <c r="A55" s="150"/>
      <c r="B55" s="249"/>
      <c r="C55" s="183"/>
      <c r="D55" s="183"/>
      <c r="E55" s="183"/>
      <c r="F55" s="183"/>
      <c r="G55" s="183"/>
      <c r="H55" s="183"/>
      <c r="I55" s="279"/>
    </row>
    <row r="56" spans="1:9" ht="14.25" hidden="1" customHeight="1">
      <c r="A56" s="150"/>
      <c r="B56" s="207" t="s">
        <v>189</v>
      </c>
      <c r="C56" s="183"/>
      <c r="D56" s="183"/>
      <c r="E56" s="183"/>
      <c r="F56" s="183"/>
      <c r="G56" s="183"/>
      <c r="H56" s="183"/>
      <c r="I56" s="403" t="s">
        <v>190</v>
      </c>
    </row>
    <row r="57" spans="1:9" ht="14.25" hidden="1" customHeight="1">
      <c r="A57" s="150"/>
      <c r="B57" s="367" t="s">
        <v>191</v>
      </c>
      <c r="C57" s="183"/>
      <c r="D57" s="183"/>
      <c r="E57" s="183"/>
      <c r="F57" s="183"/>
      <c r="G57" s="183"/>
      <c r="H57" s="183"/>
      <c r="I57" s="210" t="s">
        <v>192</v>
      </c>
    </row>
    <row r="58" spans="1:9" ht="7.5" customHeight="1">
      <c r="C58" s="172"/>
      <c r="D58" s="172"/>
      <c r="E58" s="172"/>
      <c r="F58" s="172"/>
      <c r="G58" s="172"/>
      <c r="H58" s="172"/>
    </row>
    <row r="62" spans="1:9" ht="18.75">
      <c r="B62" s="253"/>
    </row>
    <row r="63" spans="1:9" ht="18.75">
      <c r="B63" s="253"/>
      <c r="C63" s="415"/>
      <c r="D63" s="415"/>
      <c r="E63" s="415"/>
      <c r="F63" s="415"/>
      <c r="G63" s="415"/>
      <c r="H63" s="415"/>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94"/>
  <pageSetup paperSize="9" scale="61" firstPageNumber="55" orientation="portrait"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view="pageBreakPreview" topLeftCell="B1" zoomScaleNormal="75" zoomScaleSheetLayoutView="75" workbookViewId="0">
      <pane ySplit="1" topLeftCell="A17" activePane="bottomLeft" state="frozen"/>
      <selection activeCell="B1" sqref="B1"/>
      <selection pane="bottomLeft" activeCell="D58" sqref="D58"/>
    </sheetView>
  </sheetViews>
  <sheetFormatPr defaultColWidth="8.7109375" defaultRowHeight="12.75"/>
  <cols>
    <col min="1" max="1" width="0" style="172" hidden="1" customWidth="1"/>
    <col min="2" max="2" width="33.28515625" style="209" customWidth="1"/>
    <col min="3" max="8" width="11.42578125" style="154" customWidth="1"/>
    <col min="9" max="9" width="35.140625" style="210" customWidth="1"/>
    <col min="10" max="231" width="8.7109375" style="154"/>
    <col min="232" max="232" width="0" style="154" hidden="1" customWidth="1"/>
    <col min="233" max="233" width="33.28515625" style="154" customWidth="1"/>
    <col min="234" max="253" width="0" style="154" hidden="1" customWidth="1"/>
    <col min="254" max="258" width="11.42578125" style="154" customWidth="1"/>
    <col min="259" max="259" width="35.140625" style="154" customWidth="1"/>
    <col min="260" max="487" width="8.7109375" style="154"/>
    <col min="488" max="488" width="0" style="154" hidden="1" customWidth="1"/>
    <col min="489" max="489" width="33.28515625" style="154" customWidth="1"/>
    <col min="490" max="509" width="0" style="154" hidden="1" customWidth="1"/>
    <col min="510" max="514" width="11.42578125" style="154" customWidth="1"/>
    <col min="515" max="515" width="35.140625" style="154" customWidth="1"/>
    <col min="516" max="743" width="8.7109375" style="154"/>
    <col min="744" max="744" width="0" style="154" hidden="1" customWidth="1"/>
    <col min="745" max="745" width="33.28515625" style="154" customWidth="1"/>
    <col min="746" max="765" width="0" style="154" hidden="1" customWidth="1"/>
    <col min="766" max="770" width="11.42578125" style="154" customWidth="1"/>
    <col min="771" max="771" width="35.140625" style="154" customWidth="1"/>
    <col min="772" max="999" width="8.7109375" style="154"/>
    <col min="1000" max="1000" width="0" style="154" hidden="1" customWidth="1"/>
    <col min="1001" max="1001" width="33.28515625" style="154" customWidth="1"/>
    <col min="1002" max="1021" width="0" style="154" hidden="1" customWidth="1"/>
    <col min="1022" max="1026" width="11.42578125" style="154" customWidth="1"/>
    <col min="1027" max="1027" width="35.140625" style="154" customWidth="1"/>
    <col min="1028" max="1255" width="8.7109375" style="154"/>
    <col min="1256" max="1256" width="0" style="154" hidden="1" customWidth="1"/>
    <col min="1257" max="1257" width="33.28515625" style="154" customWidth="1"/>
    <col min="1258" max="1277" width="0" style="154" hidden="1" customWidth="1"/>
    <col min="1278" max="1282" width="11.42578125" style="154" customWidth="1"/>
    <col min="1283" max="1283" width="35.140625" style="154" customWidth="1"/>
    <col min="1284" max="1511" width="8.7109375" style="154"/>
    <col min="1512" max="1512" width="0" style="154" hidden="1" customWidth="1"/>
    <col min="1513" max="1513" width="33.28515625" style="154" customWidth="1"/>
    <col min="1514" max="1533" width="0" style="154" hidden="1" customWidth="1"/>
    <col min="1534" max="1538" width="11.42578125" style="154" customWidth="1"/>
    <col min="1539" max="1539" width="35.140625" style="154" customWidth="1"/>
    <col min="1540" max="1767" width="8.7109375" style="154"/>
    <col min="1768" max="1768" width="0" style="154" hidden="1" customWidth="1"/>
    <col min="1769" max="1769" width="33.28515625" style="154" customWidth="1"/>
    <col min="1770" max="1789" width="0" style="154" hidden="1" customWidth="1"/>
    <col min="1790" max="1794" width="11.42578125" style="154" customWidth="1"/>
    <col min="1795" max="1795" width="35.140625" style="154" customWidth="1"/>
    <col min="1796" max="2023" width="8.7109375" style="154"/>
    <col min="2024" max="2024" width="0" style="154" hidden="1" customWidth="1"/>
    <col min="2025" max="2025" width="33.28515625" style="154" customWidth="1"/>
    <col min="2026" max="2045" width="0" style="154" hidden="1" customWidth="1"/>
    <col min="2046" max="2050" width="11.42578125" style="154" customWidth="1"/>
    <col min="2051" max="2051" width="35.140625" style="154" customWidth="1"/>
    <col min="2052" max="2279" width="8.7109375" style="154"/>
    <col min="2280" max="2280" width="0" style="154" hidden="1" customWidth="1"/>
    <col min="2281" max="2281" width="33.28515625" style="154" customWidth="1"/>
    <col min="2282" max="2301" width="0" style="154" hidden="1" customWidth="1"/>
    <col min="2302" max="2306" width="11.42578125" style="154" customWidth="1"/>
    <col min="2307" max="2307" width="35.140625" style="154" customWidth="1"/>
    <col min="2308" max="2535" width="8.7109375" style="154"/>
    <col min="2536" max="2536" width="0" style="154" hidden="1" customWidth="1"/>
    <col min="2537" max="2537" width="33.28515625" style="154" customWidth="1"/>
    <col min="2538" max="2557" width="0" style="154" hidden="1" customWidth="1"/>
    <col min="2558" max="2562" width="11.42578125" style="154" customWidth="1"/>
    <col min="2563" max="2563" width="35.140625" style="154" customWidth="1"/>
    <col min="2564" max="2791" width="8.7109375" style="154"/>
    <col min="2792" max="2792" width="0" style="154" hidden="1" customWidth="1"/>
    <col min="2793" max="2793" width="33.28515625" style="154" customWidth="1"/>
    <col min="2794" max="2813" width="0" style="154" hidden="1" customWidth="1"/>
    <col min="2814" max="2818" width="11.42578125" style="154" customWidth="1"/>
    <col min="2819" max="2819" width="35.140625" style="154" customWidth="1"/>
    <col min="2820" max="3047" width="8.7109375" style="154"/>
    <col min="3048" max="3048" width="0" style="154" hidden="1" customWidth="1"/>
    <col min="3049" max="3049" width="33.28515625" style="154" customWidth="1"/>
    <col min="3050" max="3069" width="0" style="154" hidden="1" customWidth="1"/>
    <col min="3070" max="3074" width="11.42578125" style="154" customWidth="1"/>
    <col min="3075" max="3075" width="35.140625" style="154" customWidth="1"/>
    <col min="3076" max="3303" width="8.7109375" style="154"/>
    <col min="3304" max="3304" width="0" style="154" hidden="1" customWidth="1"/>
    <col min="3305" max="3305" width="33.28515625" style="154" customWidth="1"/>
    <col min="3306" max="3325" width="0" style="154" hidden="1" customWidth="1"/>
    <col min="3326" max="3330" width="11.42578125" style="154" customWidth="1"/>
    <col min="3331" max="3331" width="35.140625" style="154" customWidth="1"/>
    <col min="3332" max="3559" width="8.7109375" style="154"/>
    <col min="3560" max="3560" width="0" style="154" hidden="1" customWidth="1"/>
    <col min="3561" max="3561" width="33.28515625" style="154" customWidth="1"/>
    <col min="3562" max="3581" width="0" style="154" hidden="1" customWidth="1"/>
    <col min="3582" max="3586" width="11.42578125" style="154" customWidth="1"/>
    <col min="3587" max="3587" width="35.140625" style="154" customWidth="1"/>
    <col min="3588" max="3815" width="8.7109375" style="154"/>
    <col min="3816" max="3816" width="0" style="154" hidden="1" customWidth="1"/>
    <col min="3817" max="3817" width="33.28515625" style="154" customWidth="1"/>
    <col min="3818" max="3837" width="0" style="154" hidden="1" customWidth="1"/>
    <col min="3838" max="3842" width="11.42578125" style="154" customWidth="1"/>
    <col min="3843" max="3843" width="35.140625" style="154" customWidth="1"/>
    <col min="3844" max="4071" width="8.7109375" style="154"/>
    <col min="4072" max="4072" width="0" style="154" hidden="1" customWidth="1"/>
    <col min="4073" max="4073" width="33.28515625" style="154" customWidth="1"/>
    <col min="4074" max="4093" width="0" style="154" hidden="1" customWidth="1"/>
    <col min="4094" max="4098" width="11.42578125" style="154" customWidth="1"/>
    <col min="4099" max="4099" width="35.140625" style="154" customWidth="1"/>
    <col min="4100" max="4327" width="8.7109375" style="154"/>
    <col min="4328" max="4328" width="0" style="154" hidden="1" customWidth="1"/>
    <col min="4329" max="4329" width="33.28515625" style="154" customWidth="1"/>
    <col min="4330" max="4349" width="0" style="154" hidden="1" customWidth="1"/>
    <col min="4350" max="4354" width="11.42578125" style="154" customWidth="1"/>
    <col min="4355" max="4355" width="35.140625" style="154" customWidth="1"/>
    <col min="4356" max="4583" width="8.7109375" style="154"/>
    <col min="4584" max="4584" width="0" style="154" hidden="1" customWidth="1"/>
    <col min="4585" max="4585" width="33.28515625" style="154" customWidth="1"/>
    <col min="4586" max="4605" width="0" style="154" hidden="1" customWidth="1"/>
    <col min="4606" max="4610" width="11.42578125" style="154" customWidth="1"/>
    <col min="4611" max="4611" width="35.140625" style="154" customWidth="1"/>
    <col min="4612" max="4839" width="8.7109375" style="154"/>
    <col min="4840" max="4840" width="0" style="154" hidden="1" customWidth="1"/>
    <col min="4841" max="4841" width="33.28515625" style="154" customWidth="1"/>
    <col min="4842" max="4861" width="0" style="154" hidden="1" customWidth="1"/>
    <col min="4862" max="4866" width="11.42578125" style="154" customWidth="1"/>
    <col min="4867" max="4867" width="35.140625" style="154" customWidth="1"/>
    <col min="4868" max="5095" width="8.7109375" style="154"/>
    <col min="5096" max="5096" width="0" style="154" hidden="1" customWidth="1"/>
    <col min="5097" max="5097" width="33.28515625" style="154" customWidth="1"/>
    <col min="5098" max="5117" width="0" style="154" hidden="1" customWidth="1"/>
    <col min="5118" max="5122" width="11.42578125" style="154" customWidth="1"/>
    <col min="5123" max="5123" width="35.140625" style="154" customWidth="1"/>
    <col min="5124" max="5351" width="8.7109375" style="154"/>
    <col min="5352" max="5352" width="0" style="154" hidden="1" customWidth="1"/>
    <col min="5353" max="5353" width="33.28515625" style="154" customWidth="1"/>
    <col min="5354" max="5373" width="0" style="154" hidden="1" customWidth="1"/>
    <col min="5374" max="5378" width="11.42578125" style="154" customWidth="1"/>
    <col min="5379" max="5379" width="35.140625" style="154" customWidth="1"/>
    <col min="5380" max="5607" width="8.7109375" style="154"/>
    <col min="5608" max="5608" width="0" style="154" hidden="1" customWidth="1"/>
    <col min="5609" max="5609" width="33.28515625" style="154" customWidth="1"/>
    <col min="5610" max="5629" width="0" style="154" hidden="1" customWidth="1"/>
    <col min="5630" max="5634" width="11.42578125" style="154" customWidth="1"/>
    <col min="5635" max="5635" width="35.140625" style="154" customWidth="1"/>
    <col min="5636" max="5863" width="8.7109375" style="154"/>
    <col min="5864" max="5864" width="0" style="154" hidden="1" customWidth="1"/>
    <col min="5865" max="5865" width="33.28515625" style="154" customWidth="1"/>
    <col min="5866" max="5885" width="0" style="154" hidden="1" customWidth="1"/>
    <col min="5886" max="5890" width="11.42578125" style="154" customWidth="1"/>
    <col min="5891" max="5891" width="35.140625" style="154" customWidth="1"/>
    <col min="5892" max="6119" width="8.7109375" style="154"/>
    <col min="6120" max="6120" width="0" style="154" hidden="1" customWidth="1"/>
    <col min="6121" max="6121" width="33.28515625" style="154" customWidth="1"/>
    <col min="6122" max="6141" width="0" style="154" hidden="1" customWidth="1"/>
    <col min="6142" max="6146" width="11.42578125" style="154" customWidth="1"/>
    <col min="6147" max="6147" width="35.140625" style="154" customWidth="1"/>
    <col min="6148" max="6375" width="8.7109375" style="154"/>
    <col min="6376" max="6376" width="0" style="154" hidden="1" customWidth="1"/>
    <col min="6377" max="6377" width="33.28515625" style="154" customWidth="1"/>
    <col min="6378" max="6397" width="0" style="154" hidden="1" customWidth="1"/>
    <col min="6398" max="6402" width="11.42578125" style="154" customWidth="1"/>
    <col min="6403" max="6403" width="35.140625" style="154" customWidth="1"/>
    <col min="6404" max="6631" width="8.7109375" style="154"/>
    <col min="6632" max="6632" width="0" style="154" hidden="1" customWidth="1"/>
    <col min="6633" max="6633" width="33.28515625" style="154" customWidth="1"/>
    <col min="6634" max="6653" width="0" style="154" hidden="1" customWidth="1"/>
    <col min="6654" max="6658" width="11.42578125" style="154" customWidth="1"/>
    <col min="6659" max="6659" width="35.140625" style="154" customWidth="1"/>
    <col min="6660" max="6887" width="8.7109375" style="154"/>
    <col min="6888" max="6888" width="0" style="154" hidden="1" customWidth="1"/>
    <col min="6889" max="6889" width="33.28515625" style="154" customWidth="1"/>
    <col min="6890" max="6909" width="0" style="154" hidden="1" customWidth="1"/>
    <col min="6910" max="6914" width="11.42578125" style="154" customWidth="1"/>
    <col min="6915" max="6915" width="35.140625" style="154" customWidth="1"/>
    <col min="6916" max="7143" width="8.7109375" style="154"/>
    <col min="7144" max="7144" width="0" style="154" hidden="1" customWidth="1"/>
    <col min="7145" max="7145" width="33.28515625" style="154" customWidth="1"/>
    <col min="7146" max="7165" width="0" style="154" hidden="1" customWidth="1"/>
    <col min="7166" max="7170" width="11.42578125" style="154" customWidth="1"/>
    <col min="7171" max="7171" width="35.140625" style="154" customWidth="1"/>
    <col min="7172" max="7399" width="8.7109375" style="154"/>
    <col min="7400" max="7400" width="0" style="154" hidden="1" customWidth="1"/>
    <col min="7401" max="7401" width="33.28515625" style="154" customWidth="1"/>
    <col min="7402" max="7421" width="0" style="154" hidden="1" customWidth="1"/>
    <col min="7422" max="7426" width="11.42578125" style="154" customWidth="1"/>
    <col min="7427" max="7427" width="35.140625" style="154" customWidth="1"/>
    <col min="7428" max="7655" width="8.7109375" style="154"/>
    <col min="7656" max="7656" width="0" style="154" hidden="1" customWidth="1"/>
    <col min="7657" max="7657" width="33.28515625" style="154" customWidth="1"/>
    <col min="7658" max="7677" width="0" style="154" hidden="1" customWidth="1"/>
    <col min="7678" max="7682" width="11.42578125" style="154" customWidth="1"/>
    <col min="7683" max="7683" width="35.140625" style="154" customWidth="1"/>
    <col min="7684" max="7911" width="8.7109375" style="154"/>
    <col min="7912" max="7912" width="0" style="154" hidden="1" customWidth="1"/>
    <col min="7913" max="7913" width="33.28515625" style="154" customWidth="1"/>
    <col min="7914" max="7933" width="0" style="154" hidden="1" customWidth="1"/>
    <col min="7934" max="7938" width="11.42578125" style="154" customWidth="1"/>
    <col min="7939" max="7939" width="35.140625" style="154" customWidth="1"/>
    <col min="7940" max="8167" width="8.7109375" style="154"/>
    <col min="8168" max="8168" width="0" style="154" hidden="1" customWidth="1"/>
    <col min="8169" max="8169" width="33.28515625" style="154" customWidth="1"/>
    <col min="8170" max="8189" width="0" style="154" hidden="1" customWidth="1"/>
    <col min="8190" max="8194" width="11.42578125" style="154" customWidth="1"/>
    <col min="8195" max="8195" width="35.140625" style="154" customWidth="1"/>
    <col min="8196" max="8423" width="8.7109375" style="154"/>
    <col min="8424" max="8424" width="0" style="154" hidden="1" customWidth="1"/>
    <col min="8425" max="8425" width="33.28515625" style="154" customWidth="1"/>
    <col min="8426" max="8445" width="0" style="154" hidden="1" customWidth="1"/>
    <col min="8446" max="8450" width="11.42578125" style="154" customWidth="1"/>
    <col min="8451" max="8451" width="35.140625" style="154" customWidth="1"/>
    <col min="8452" max="8679" width="8.7109375" style="154"/>
    <col min="8680" max="8680" width="0" style="154" hidden="1" customWidth="1"/>
    <col min="8681" max="8681" width="33.28515625" style="154" customWidth="1"/>
    <col min="8682" max="8701" width="0" style="154" hidden="1" customWidth="1"/>
    <col min="8702" max="8706" width="11.42578125" style="154" customWidth="1"/>
    <col min="8707" max="8707" width="35.140625" style="154" customWidth="1"/>
    <col min="8708" max="8935" width="8.7109375" style="154"/>
    <col min="8936" max="8936" width="0" style="154" hidden="1" customWidth="1"/>
    <col min="8937" max="8937" width="33.28515625" style="154" customWidth="1"/>
    <col min="8938" max="8957" width="0" style="154" hidden="1" customWidth="1"/>
    <col min="8958" max="8962" width="11.42578125" style="154" customWidth="1"/>
    <col min="8963" max="8963" width="35.140625" style="154" customWidth="1"/>
    <col min="8964" max="9191" width="8.7109375" style="154"/>
    <col min="9192" max="9192" width="0" style="154" hidden="1" customWidth="1"/>
    <col min="9193" max="9193" width="33.28515625" style="154" customWidth="1"/>
    <col min="9194" max="9213" width="0" style="154" hidden="1" customWidth="1"/>
    <col min="9214" max="9218" width="11.42578125" style="154" customWidth="1"/>
    <col min="9219" max="9219" width="35.140625" style="154" customWidth="1"/>
    <col min="9220" max="9447" width="8.7109375" style="154"/>
    <col min="9448" max="9448" width="0" style="154" hidden="1" customWidth="1"/>
    <col min="9449" max="9449" width="33.28515625" style="154" customWidth="1"/>
    <col min="9450" max="9469" width="0" style="154" hidden="1" customWidth="1"/>
    <col min="9470" max="9474" width="11.42578125" style="154" customWidth="1"/>
    <col min="9475" max="9475" width="35.140625" style="154" customWidth="1"/>
    <col min="9476" max="9703" width="8.7109375" style="154"/>
    <col min="9704" max="9704" width="0" style="154" hidden="1" customWidth="1"/>
    <col min="9705" max="9705" width="33.28515625" style="154" customWidth="1"/>
    <col min="9706" max="9725" width="0" style="154" hidden="1" customWidth="1"/>
    <col min="9726" max="9730" width="11.42578125" style="154" customWidth="1"/>
    <col min="9731" max="9731" width="35.140625" style="154" customWidth="1"/>
    <col min="9732" max="9959" width="8.7109375" style="154"/>
    <col min="9960" max="9960" width="0" style="154" hidden="1" customWidth="1"/>
    <col min="9961" max="9961" width="33.28515625" style="154" customWidth="1"/>
    <col min="9962" max="9981" width="0" style="154" hidden="1" customWidth="1"/>
    <col min="9982" max="9986" width="11.42578125" style="154" customWidth="1"/>
    <col min="9987" max="9987" width="35.140625" style="154" customWidth="1"/>
    <col min="9988" max="10215" width="8.7109375" style="154"/>
    <col min="10216" max="10216" width="0" style="154" hidden="1" customWidth="1"/>
    <col min="10217" max="10217" width="33.28515625" style="154" customWidth="1"/>
    <col min="10218" max="10237" width="0" style="154" hidden="1" customWidth="1"/>
    <col min="10238" max="10242" width="11.42578125" style="154" customWidth="1"/>
    <col min="10243" max="10243" width="35.140625" style="154" customWidth="1"/>
    <col min="10244" max="10471" width="8.7109375" style="154"/>
    <col min="10472" max="10472" width="0" style="154" hidden="1" customWidth="1"/>
    <col min="10473" max="10473" width="33.28515625" style="154" customWidth="1"/>
    <col min="10474" max="10493" width="0" style="154" hidden="1" customWidth="1"/>
    <col min="10494" max="10498" width="11.42578125" style="154" customWidth="1"/>
    <col min="10499" max="10499" width="35.140625" style="154" customWidth="1"/>
    <col min="10500" max="10727" width="8.7109375" style="154"/>
    <col min="10728" max="10728" width="0" style="154" hidden="1" customWidth="1"/>
    <col min="10729" max="10729" width="33.28515625" style="154" customWidth="1"/>
    <col min="10730" max="10749" width="0" style="154" hidden="1" customWidth="1"/>
    <col min="10750" max="10754" width="11.42578125" style="154" customWidth="1"/>
    <col min="10755" max="10755" width="35.140625" style="154" customWidth="1"/>
    <col min="10756" max="10983" width="8.7109375" style="154"/>
    <col min="10984" max="10984" width="0" style="154" hidden="1" customWidth="1"/>
    <col min="10985" max="10985" width="33.28515625" style="154" customWidth="1"/>
    <col min="10986" max="11005" width="0" style="154" hidden="1" customWidth="1"/>
    <col min="11006" max="11010" width="11.42578125" style="154" customWidth="1"/>
    <col min="11011" max="11011" width="35.140625" style="154" customWidth="1"/>
    <col min="11012" max="11239" width="8.7109375" style="154"/>
    <col min="11240" max="11240" width="0" style="154" hidden="1" customWidth="1"/>
    <col min="11241" max="11241" width="33.28515625" style="154" customWidth="1"/>
    <col min="11242" max="11261" width="0" style="154" hidden="1" customWidth="1"/>
    <col min="11262" max="11266" width="11.42578125" style="154" customWidth="1"/>
    <col min="11267" max="11267" width="35.140625" style="154" customWidth="1"/>
    <col min="11268" max="11495" width="8.7109375" style="154"/>
    <col min="11496" max="11496" width="0" style="154" hidden="1" customWidth="1"/>
    <col min="11497" max="11497" width="33.28515625" style="154" customWidth="1"/>
    <col min="11498" max="11517" width="0" style="154" hidden="1" customWidth="1"/>
    <col min="11518" max="11522" width="11.42578125" style="154" customWidth="1"/>
    <col min="11523" max="11523" width="35.140625" style="154" customWidth="1"/>
    <col min="11524" max="11751" width="8.7109375" style="154"/>
    <col min="11752" max="11752" width="0" style="154" hidden="1" customWidth="1"/>
    <col min="11753" max="11753" width="33.28515625" style="154" customWidth="1"/>
    <col min="11754" max="11773" width="0" style="154" hidden="1" customWidth="1"/>
    <col min="11774" max="11778" width="11.42578125" style="154" customWidth="1"/>
    <col min="11779" max="11779" width="35.140625" style="154" customWidth="1"/>
    <col min="11780" max="12007" width="8.7109375" style="154"/>
    <col min="12008" max="12008" width="0" style="154" hidden="1" customWidth="1"/>
    <col min="12009" max="12009" width="33.28515625" style="154" customWidth="1"/>
    <col min="12010" max="12029" width="0" style="154" hidden="1" customWidth="1"/>
    <col min="12030" max="12034" width="11.42578125" style="154" customWidth="1"/>
    <col min="12035" max="12035" width="35.140625" style="154" customWidth="1"/>
    <col min="12036" max="12263" width="8.7109375" style="154"/>
    <col min="12264" max="12264" width="0" style="154" hidden="1" customWidth="1"/>
    <col min="12265" max="12265" width="33.28515625" style="154" customWidth="1"/>
    <col min="12266" max="12285" width="0" style="154" hidden="1" customWidth="1"/>
    <col min="12286" max="12290" width="11.42578125" style="154" customWidth="1"/>
    <col min="12291" max="12291" width="35.140625" style="154" customWidth="1"/>
    <col min="12292" max="12519" width="8.7109375" style="154"/>
    <col min="12520" max="12520" width="0" style="154" hidden="1" customWidth="1"/>
    <col min="12521" max="12521" width="33.28515625" style="154" customWidth="1"/>
    <col min="12522" max="12541" width="0" style="154" hidden="1" customWidth="1"/>
    <col min="12542" max="12546" width="11.42578125" style="154" customWidth="1"/>
    <col min="12547" max="12547" width="35.140625" style="154" customWidth="1"/>
    <col min="12548" max="12775" width="8.7109375" style="154"/>
    <col min="12776" max="12776" width="0" style="154" hidden="1" customWidth="1"/>
    <col min="12777" max="12777" width="33.28515625" style="154" customWidth="1"/>
    <col min="12778" max="12797" width="0" style="154" hidden="1" customWidth="1"/>
    <col min="12798" max="12802" width="11.42578125" style="154" customWidth="1"/>
    <col min="12803" max="12803" width="35.140625" style="154" customWidth="1"/>
    <col min="12804" max="13031" width="8.7109375" style="154"/>
    <col min="13032" max="13032" width="0" style="154" hidden="1" customWidth="1"/>
    <col min="13033" max="13033" width="33.28515625" style="154" customWidth="1"/>
    <col min="13034" max="13053" width="0" style="154" hidden="1" customWidth="1"/>
    <col min="13054" max="13058" width="11.42578125" style="154" customWidth="1"/>
    <col min="13059" max="13059" width="35.140625" style="154" customWidth="1"/>
    <col min="13060" max="13287" width="8.7109375" style="154"/>
    <col min="13288" max="13288" width="0" style="154" hidden="1" customWidth="1"/>
    <col min="13289" max="13289" width="33.28515625" style="154" customWidth="1"/>
    <col min="13290" max="13309" width="0" style="154" hidden="1" customWidth="1"/>
    <col min="13310" max="13314" width="11.42578125" style="154" customWidth="1"/>
    <col min="13315" max="13315" width="35.140625" style="154" customWidth="1"/>
    <col min="13316" max="13543" width="8.7109375" style="154"/>
    <col min="13544" max="13544" width="0" style="154" hidden="1" customWidth="1"/>
    <col min="13545" max="13545" width="33.28515625" style="154" customWidth="1"/>
    <col min="13546" max="13565" width="0" style="154" hidden="1" customWidth="1"/>
    <col min="13566" max="13570" width="11.42578125" style="154" customWidth="1"/>
    <col min="13571" max="13571" width="35.140625" style="154" customWidth="1"/>
    <col min="13572" max="13799" width="8.7109375" style="154"/>
    <col min="13800" max="13800" width="0" style="154" hidden="1" customWidth="1"/>
    <col min="13801" max="13801" width="33.28515625" style="154" customWidth="1"/>
    <col min="13802" max="13821" width="0" style="154" hidden="1" customWidth="1"/>
    <col min="13822" max="13826" width="11.42578125" style="154" customWidth="1"/>
    <col min="13827" max="13827" width="35.140625" style="154" customWidth="1"/>
    <col min="13828" max="14055" width="8.7109375" style="154"/>
    <col min="14056" max="14056" width="0" style="154" hidden="1" customWidth="1"/>
    <col min="14057" max="14057" width="33.28515625" style="154" customWidth="1"/>
    <col min="14058" max="14077" width="0" style="154" hidden="1" customWidth="1"/>
    <col min="14078" max="14082" width="11.42578125" style="154" customWidth="1"/>
    <col min="14083" max="14083" width="35.140625" style="154" customWidth="1"/>
    <col min="14084" max="14311" width="8.7109375" style="154"/>
    <col min="14312" max="14312" width="0" style="154" hidden="1" customWidth="1"/>
    <col min="14313" max="14313" width="33.28515625" style="154" customWidth="1"/>
    <col min="14314" max="14333" width="0" style="154" hidden="1" customWidth="1"/>
    <col min="14334" max="14338" width="11.42578125" style="154" customWidth="1"/>
    <col min="14339" max="14339" width="35.140625" style="154" customWidth="1"/>
    <col min="14340" max="14567" width="8.7109375" style="154"/>
    <col min="14568" max="14568" width="0" style="154" hidden="1" customWidth="1"/>
    <col min="14569" max="14569" width="33.28515625" style="154" customWidth="1"/>
    <col min="14570" max="14589" width="0" style="154" hidden="1" customWidth="1"/>
    <col min="14590" max="14594" width="11.42578125" style="154" customWidth="1"/>
    <col min="14595" max="14595" width="35.140625" style="154" customWidth="1"/>
    <col min="14596" max="14823" width="8.7109375" style="154"/>
    <col min="14824" max="14824" width="0" style="154" hidden="1" customWidth="1"/>
    <col min="14825" max="14825" width="33.28515625" style="154" customWidth="1"/>
    <col min="14826" max="14845" width="0" style="154" hidden="1" customWidth="1"/>
    <col min="14846" max="14850" width="11.42578125" style="154" customWidth="1"/>
    <col min="14851" max="14851" width="35.140625" style="154" customWidth="1"/>
    <col min="14852" max="15079" width="8.7109375" style="154"/>
    <col min="15080" max="15080" width="0" style="154" hidden="1" customWidth="1"/>
    <col min="15081" max="15081" width="33.28515625" style="154" customWidth="1"/>
    <col min="15082" max="15101" width="0" style="154" hidden="1" customWidth="1"/>
    <col min="15102" max="15106" width="11.42578125" style="154" customWidth="1"/>
    <col min="15107" max="15107" width="35.140625" style="154" customWidth="1"/>
    <col min="15108" max="15335" width="8.7109375" style="154"/>
    <col min="15336" max="15336" width="0" style="154" hidden="1" customWidth="1"/>
    <col min="15337" max="15337" width="33.28515625" style="154" customWidth="1"/>
    <col min="15338" max="15357" width="0" style="154" hidden="1" customWidth="1"/>
    <col min="15358" max="15362" width="11.42578125" style="154" customWidth="1"/>
    <col min="15363" max="15363" width="35.140625" style="154" customWidth="1"/>
    <col min="15364" max="15591" width="8.7109375" style="154"/>
    <col min="15592" max="15592" width="0" style="154" hidden="1" customWidth="1"/>
    <col min="15593" max="15593" width="33.28515625" style="154" customWidth="1"/>
    <col min="15594" max="15613" width="0" style="154" hidden="1" customWidth="1"/>
    <col min="15614" max="15618" width="11.42578125" style="154" customWidth="1"/>
    <col min="15619" max="15619" width="35.140625" style="154" customWidth="1"/>
    <col min="15620" max="15847" width="8.7109375" style="154"/>
    <col min="15848" max="15848" width="0" style="154" hidden="1" customWidth="1"/>
    <col min="15849" max="15849" width="33.28515625" style="154" customWidth="1"/>
    <col min="15850" max="15869" width="0" style="154" hidden="1" customWidth="1"/>
    <col min="15870" max="15874" width="11.42578125" style="154" customWidth="1"/>
    <col min="15875" max="15875" width="35.140625" style="154" customWidth="1"/>
    <col min="15876" max="16103" width="8.7109375" style="154"/>
    <col min="16104" max="16104" width="0" style="154" hidden="1" customWidth="1"/>
    <col min="16105" max="16105" width="33.28515625" style="154" customWidth="1"/>
    <col min="16106" max="16125" width="0" style="154" hidden="1" customWidth="1"/>
    <col min="16126" max="16130" width="11.42578125" style="154" customWidth="1"/>
    <col min="16131" max="16131" width="35.140625" style="154" customWidth="1"/>
    <col min="16132" max="16384" width="8.7109375" style="154"/>
  </cols>
  <sheetData>
    <row r="1" spans="1:11" s="6" customFormat="1" ht="19.5" customHeight="1">
      <c r="A1" s="29"/>
      <c r="B1" s="433" t="s">
        <v>225</v>
      </c>
      <c r="I1" s="45"/>
    </row>
    <row r="2" spans="1:11" ht="22.5" customHeight="1">
      <c r="A2" s="150"/>
      <c r="B2" s="151" t="s">
        <v>338</v>
      </c>
      <c r="C2" s="152"/>
      <c r="D2" s="152"/>
      <c r="E2" s="152"/>
      <c r="F2" s="152"/>
      <c r="G2" s="152"/>
      <c r="H2" s="152"/>
      <c r="I2" s="370"/>
    </row>
    <row r="3" spans="1:11" ht="20.100000000000001" customHeight="1">
      <c r="A3" s="150"/>
      <c r="B3" s="155" t="s">
        <v>339</v>
      </c>
      <c r="C3" s="152"/>
      <c r="D3" s="152"/>
      <c r="E3" s="152"/>
      <c r="F3" s="152"/>
      <c r="G3" s="152"/>
      <c r="H3" s="152"/>
      <c r="I3" s="370"/>
    </row>
    <row r="4" spans="1:11" ht="20.100000000000001" customHeight="1">
      <c r="A4" s="150"/>
      <c r="B4" s="156" t="s">
        <v>214</v>
      </c>
      <c r="C4" s="152"/>
      <c r="D4" s="152"/>
      <c r="E4" s="152"/>
      <c r="F4" s="152"/>
      <c r="G4" s="152"/>
      <c r="H4" s="152"/>
      <c r="I4" s="157" t="s">
        <v>223</v>
      </c>
    </row>
    <row r="5" spans="1:11" s="162" customFormat="1" ht="20.100000000000001" customHeight="1">
      <c r="A5" s="158"/>
      <c r="B5" s="159" t="s">
        <v>0</v>
      </c>
      <c r="C5" s="160"/>
      <c r="D5" s="160"/>
      <c r="E5" s="160"/>
      <c r="F5" s="160"/>
      <c r="G5" s="160"/>
      <c r="H5" s="160"/>
      <c r="I5" s="215" t="s">
        <v>1</v>
      </c>
    </row>
    <row r="6" spans="1:11" ht="24.95" customHeight="1">
      <c r="A6" s="150"/>
      <c r="B6" s="217"/>
      <c r="C6" s="324">
        <v>2010</v>
      </c>
      <c r="D6" s="405">
        <v>2011</v>
      </c>
      <c r="E6" s="406">
        <v>2012</v>
      </c>
      <c r="F6" s="406">
        <v>2013</v>
      </c>
      <c r="G6" s="406">
        <v>2014</v>
      </c>
      <c r="H6" s="406">
        <v>2015</v>
      </c>
      <c r="I6" s="218"/>
    </row>
    <row r="7" spans="1:11" ht="30" customHeight="1">
      <c r="A7" s="150"/>
      <c r="B7" s="221" t="s">
        <v>2</v>
      </c>
      <c r="C7" s="343">
        <v>7442.0430107526881</v>
      </c>
      <c r="D7" s="343">
        <v>10267.230621120189</v>
      </c>
      <c r="E7" s="646">
        <v>0</v>
      </c>
      <c r="F7" s="646">
        <v>0</v>
      </c>
      <c r="G7" s="646">
        <v>0</v>
      </c>
      <c r="H7" s="646">
        <v>0</v>
      </c>
      <c r="I7" s="193" t="s">
        <v>3</v>
      </c>
      <c r="K7" s="165"/>
    </row>
    <row r="8" spans="1:11" ht="30" customHeight="1">
      <c r="A8" s="150"/>
      <c r="B8" s="221" t="s">
        <v>4</v>
      </c>
      <c r="C8" s="343">
        <v>36375.892473118278</v>
      </c>
      <c r="D8" s="343">
        <v>39938.937548185226</v>
      </c>
      <c r="E8" s="646">
        <v>0</v>
      </c>
      <c r="F8" s="646">
        <v>0</v>
      </c>
      <c r="G8" s="646">
        <v>0</v>
      </c>
      <c r="H8" s="646">
        <v>0</v>
      </c>
      <c r="I8" s="195" t="s">
        <v>5</v>
      </c>
      <c r="K8" s="165"/>
    </row>
    <row r="9" spans="1:11" ht="30" customHeight="1">
      <c r="A9" s="150"/>
      <c r="B9" s="221" t="s">
        <v>75</v>
      </c>
      <c r="C9" s="343">
        <v>3763.3763440860216</v>
      </c>
      <c r="D9" s="343">
        <v>323.87584952154702</v>
      </c>
      <c r="E9" s="646">
        <v>0</v>
      </c>
      <c r="F9" s="646">
        <v>0</v>
      </c>
      <c r="G9" s="646">
        <v>0</v>
      </c>
      <c r="H9" s="646">
        <v>0</v>
      </c>
      <c r="I9" s="193" t="s">
        <v>7</v>
      </c>
      <c r="K9" s="165"/>
    </row>
    <row r="10" spans="1:11" ht="30" customHeight="1">
      <c r="A10" s="150"/>
      <c r="B10" s="166" t="s">
        <v>8</v>
      </c>
      <c r="C10" s="343">
        <v>12471.20430107527</v>
      </c>
      <c r="D10" s="343">
        <v>15518.128863369462</v>
      </c>
      <c r="E10" s="646">
        <v>0</v>
      </c>
      <c r="F10" s="646">
        <v>0</v>
      </c>
      <c r="G10" s="646">
        <v>0</v>
      </c>
      <c r="H10" s="646">
        <v>0</v>
      </c>
      <c r="I10" s="193" t="s">
        <v>124</v>
      </c>
      <c r="K10" s="165"/>
    </row>
    <row r="11" spans="1:11" ht="30" customHeight="1">
      <c r="A11" s="150"/>
      <c r="B11" s="225" t="s">
        <v>10</v>
      </c>
      <c r="C11" s="343">
        <v>19608.021505376346</v>
      </c>
      <c r="D11" s="343">
        <v>8670.7586729195682</v>
      </c>
      <c r="E11" s="646">
        <v>0</v>
      </c>
      <c r="F11" s="646">
        <v>0</v>
      </c>
      <c r="G11" s="646">
        <v>0</v>
      </c>
      <c r="H11" s="646">
        <v>0</v>
      </c>
      <c r="I11" s="195" t="s">
        <v>11</v>
      </c>
      <c r="K11" s="165"/>
    </row>
    <row r="12" spans="1:11" ht="30" customHeight="1">
      <c r="A12" s="150"/>
      <c r="B12" s="221" t="s">
        <v>12</v>
      </c>
      <c r="C12" s="343">
        <v>19410.881720430109</v>
      </c>
      <c r="D12" s="343">
        <v>16665.853733131247</v>
      </c>
      <c r="E12" s="646">
        <v>0</v>
      </c>
      <c r="F12" s="646">
        <v>0</v>
      </c>
      <c r="G12" s="646">
        <v>0</v>
      </c>
      <c r="H12" s="646">
        <v>0</v>
      </c>
      <c r="I12" s="201" t="s">
        <v>13</v>
      </c>
      <c r="J12" s="172"/>
      <c r="K12" s="165"/>
    </row>
    <row r="13" spans="1:11" ht="15.75" hidden="1" customHeight="1">
      <c r="A13" s="150"/>
      <c r="B13" s="407" t="s">
        <v>14</v>
      </c>
      <c r="C13" s="408"/>
      <c r="D13" s="408"/>
      <c r="E13" s="408"/>
      <c r="F13" s="408"/>
      <c r="G13" s="408"/>
      <c r="H13" s="408"/>
      <c r="I13" s="409" t="s">
        <v>15</v>
      </c>
      <c r="J13" s="172"/>
      <c r="K13" s="203"/>
    </row>
    <row r="14" spans="1:11" ht="24.95" customHeight="1">
      <c r="A14" s="150"/>
      <c r="B14" s="226" t="s">
        <v>16</v>
      </c>
      <c r="C14" s="179">
        <v>60249.655913978488</v>
      </c>
      <c r="D14" s="179">
        <v>58053.077821984749</v>
      </c>
      <c r="E14" s="179">
        <v>45397.506856792075</v>
      </c>
      <c r="F14" s="179">
        <v>37725.328197994211</v>
      </c>
      <c r="G14" s="179">
        <v>33349.190127026886</v>
      </c>
      <c r="H14" s="179">
        <v>30647.905726737707</v>
      </c>
      <c r="I14" s="199" t="s">
        <v>17</v>
      </c>
      <c r="K14" s="165"/>
    </row>
    <row r="15" spans="1:11" ht="16.5" customHeight="1">
      <c r="A15" s="228"/>
      <c r="B15" s="697" t="s">
        <v>336</v>
      </c>
      <c r="C15" s="696"/>
      <c r="D15" s="696"/>
      <c r="E15" s="696"/>
      <c r="F15" s="696"/>
      <c r="G15" s="696"/>
      <c r="H15" s="696"/>
      <c r="I15" s="698" t="s">
        <v>337</v>
      </c>
      <c r="K15" s="165"/>
    </row>
    <row r="16" spans="1:11" ht="17.25" customHeight="1">
      <c r="A16" s="228"/>
      <c r="B16" s="207" t="s">
        <v>138</v>
      </c>
      <c r="C16" s="410"/>
      <c r="D16" s="410"/>
      <c r="E16" s="410"/>
      <c r="F16" s="410"/>
      <c r="G16" s="410"/>
      <c r="H16" s="410"/>
      <c r="I16" s="411" t="s">
        <v>87</v>
      </c>
    </row>
    <row r="17" spans="1:11" ht="15" customHeight="1">
      <c r="A17" s="228"/>
      <c r="B17" s="418" t="s">
        <v>193</v>
      </c>
      <c r="C17" s="410"/>
      <c r="D17" s="410"/>
      <c r="E17" s="410"/>
      <c r="F17" s="410"/>
      <c r="G17" s="410"/>
      <c r="H17" s="410"/>
      <c r="I17" s="411" t="s">
        <v>194</v>
      </c>
    </row>
    <row r="18" spans="1:11" s="239" customFormat="1" ht="21.75" customHeight="1">
      <c r="A18" s="228"/>
      <c r="B18" s="416"/>
      <c r="C18" s="238"/>
      <c r="D18" s="238"/>
      <c r="E18" s="238"/>
      <c r="F18" s="238"/>
      <c r="G18" s="238"/>
      <c r="H18" s="238"/>
      <c r="I18" s="188"/>
    </row>
    <row r="19" spans="1:11" ht="22.5" customHeight="1">
      <c r="A19" s="150"/>
      <c r="B19" s="151" t="s">
        <v>340</v>
      </c>
      <c r="C19" s="152"/>
      <c r="D19" s="152"/>
      <c r="E19" s="152"/>
      <c r="F19" s="152"/>
      <c r="G19" s="152"/>
      <c r="H19" s="152"/>
      <c r="I19" s="153"/>
    </row>
    <row r="20" spans="1:11" ht="20.100000000000001" customHeight="1">
      <c r="A20" s="150"/>
      <c r="B20" s="155" t="s">
        <v>341</v>
      </c>
      <c r="C20" s="152"/>
      <c r="D20" s="152"/>
      <c r="E20" s="152"/>
      <c r="F20" s="152"/>
      <c r="G20" s="152"/>
      <c r="H20" s="152"/>
      <c r="I20" s="153"/>
      <c r="J20" s="189"/>
    </row>
    <row r="21" spans="1:11" ht="20.100000000000001" customHeight="1">
      <c r="A21" s="150"/>
      <c r="B21" s="156" t="str">
        <f>+$B$4</f>
        <v>Syrian Arab Republic</v>
      </c>
      <c r="C21" s="152"/>
      <c r="D21" s="152"/>
      <c r="E21" s="152"/>
      <c r="F21" s="152"/>
      <c r="G21" s="152"/>
      <c r="H21" s="152"/>
      <c r="I21" s="157" t="str">
        <f>+$I$4</f>
        <v>الجمهورية العربية السورية</v>
      </c>
    </row>
    <row r="22" spans="1:11" s="162" customFormat="1" ht="20.100000000000001" customHeight="1">
      <c r="A22" s="158"/>
      <c r="B22" s="214" t="str">
        <f>+$B$5</f>
        <v>In millions of dollars</v>
      </c>
      <c r="C22" s="160"/>
      <c r="D22" s="160"/>
      <c r="E22" s="160"/>
      <c r="F22" s="160"/>
      <c r="G22" s="160"/>
      <c r="H22" s="160"/>
      <c r="I22" s="161" t="str">
        <f>+$I$5</f>
        <v>بملايين الدولارات</v>
      </c>
    </row>
    <row r="23" spans="1:11" ht="24.95" customHeight="1">
      <c r="A23" s="150"/>
      <c r="B23" s="242"/>
      <c r="C23" s="324">
        <v>2010</v>
      </c>
      <c r="D23" s="405">
        <v>2011</v>
      </c>
      <c r="E23" s="406">
        <v>2012</v>
      </c>
      <c r="F23" s="406">
        <v>2013</v>
      </c>
      <c r="G23" s="406">
        <v>2014</v>
      </c>
      <c r="H23" s="406">
        <v>2015</v>
      </c>
      <c r="I23" s="218"/>
    </row>
    <row r="24" spans="1:11" ht="18.75" customHeight="1">
      <c r="A24" s="150"/>
      <c r="B24" s="190" t="s">
        <v>19</v>
      </c>
      <c r="C24" s="244"/>
      <c r="D24" s="244"/>
      <c r="E24" s="244"/>
      <c r="F24" s="244"/>
      <c r="G24" s="244"/>
      <c r="H24" s="244"/>
      <c r="I24" s="191" t="s">
        <v>20</v>
      </c>
      <c r="K24" s="165"/>
    </row>
    <row r="25" spans="1:11" ht="30" customHeight="1">
      <c r="A25" s="150" t="s">
        <v>21</v>
      </c>
      <c r="B25" s="192" t="s">
        <v>22</v>
      </c>
      <c r="C25" s="355">
        <v>11773.655913978495</v>
      </c>
      <c r="D25" s="355">
        <v>11464.18787504291</v>
      </c>
      <c r="E25" s="647">
        <v>0</v>
      </c>
      <c r="F25" s="647">
        <v>0</v>
      </c>
      <c r="G25" s="647">
        <v>0</v>
      </c>
      <c r="H25" s="647">
        <v>0</v>
      </c>
      <c r="I25" s="193" t="s">
        <v>23</v>
      </c>
      <c r="K25" s="165"/>
    </row>
    <row r="26" spans="1:11" ht="21.95" customHeight="1">
      <c r="A26" s="150" t="s">
        <v>24</v>
      </c>
      <c r="B26" s="192" t="s">
        <v>25</v>
      </c>
      <c r="C26" s="355">
        <v>12959.333333333334</v>
      </c>
      <c r="D26" s="355">
        <v>7467.7389187985154</v>
      </c>
      <c r="E26" s="647">
        <v>0</v>
      </c>
      <c r="F26" s="647">
        <v>0</v>
      </c>
      <c r="G26" s="647">
        <v>0</v>
      </c>
      <c r="H26" s="647">
        <v>0</v>
      </c>
      <c r="I26" s="193" t="s">
        <v>26</v>
      </c>
      <c r="K26" s="165"/>
    </row>
    <row r="27" spans="1:11" ht="18.75" customHeight="1">
      <c r="A27" s="150" t="s">
        <v>27</v>
      </c>
      <c r="B27" s="192" t="s">
        <v>28</v>
      </c>
      <c r="C27" s="355">
        <v>3407.483870967742</v>
      </c>
      <c r="D27" s="355">
        <v>3915.7241213887746</v>
      </c>
      <c r="E27" s="647">
        <v>0</v>
      </c>
      <c r="F27" s="647">
        <v>0</v>
      </c>
      <c r="G27" s="647">
        <v>0</v>
      </c>
      <c r="H27" s="647">
        <v>0</v>
      </c>
      <c r="I27" s="193" t="s">
        <v>29</v>
      </c>
      <c r="K27" s="165"/>
    </row>
    <row r="28" spans="1:11" ht="19.5" customHeight="1">
      <c r="A28" s="150" t="s">
        <v>30</v>
      </c>
      <c r="B28" s="192" t="s">
        <v>184</v>
      </c>
      <c r="C28" s="355">
        <v>515.50537634408602</v>
      </c>
      <c r="D28" s="355">
        <v>1631.3414963212194</v>
      </c>
      <c r="E28" s="647">
        <v>0</v>
      </c>
      <c r="F28" s="647">
        <v>0</v>
      </c>
      <c r="G28" s="647">
        <v>0</v>
      </c>
      <c r="H28" s="647">
        <v>0</v>
      </c>
      <c r="I28" s="193" t="s">
        <v>185</v>
      </c>
      <c r="K28" s="165"/>
    </row>
    <row r="29" spans="1:11" ht="19.5" customHeight="1">
      <c r="A29" s="150" t="s">
        <v>33</v>
      </c>
      <c r="B29" s="194" t="s">
        <v>34</v>
      </c>
      <c r="C29" s="355">
        <v>2279.6344086021504</v>
      </c>
      <c r="D29" s="355">
        <v>2467.6817082452649</v>
      </c>
      <c r="E29" s="647">
        <v>0</v>
      </c>
      <c r="F29" s="647">
        <v>0</v>
      </c>
      <c r="G29" s="647">
        <v>0</v>
      </c>
      <c r="H29" s="647">
        <v>0</v>
      </c>
      <c r="I29" s="195" t="s">
        <v>35</v>
      </c>
      <c r="K29" s="165"/>
    </row>
    <row r="30" spans="1:11" ht="30" customHeight="1">
      <c r="A30" s="150" t="s">
        <v>36</v>
      </c>
      <c r="B30" s="192" t="s">
        <v>37</v>
      </c>
      <c r="C30" s="355">
        <v>13633.806451612903</v>
      </c>
      <c r="D30" s="355">
        <v>10036.408046454895</v>
      </c>
      <c r="E30" s="647">
        <v>0</v>
      </c>
      <c r="F30" s="647">
        <v>0</v>
      </c>
      <c r="G30" s="647">
        <v>0</v>
      </c>
      <c r="H30" s="647">
        <v>0</v>
      </c>
      <c r="I30" s="193" t="s">
        <v>38</v>
      </c>
      <c r="K30" s="165"/>
    </row>
    <row r="31" spans="1:11" ht="30" customHeight="1">
      <c r="A31" s="150" t="s">
        <v>39</v>
      </c>
      <c r="B31" s="192" t="s">
        <v>40</v>
      </c>
      <c r="C31" s="355">
        <v>5708.6451612903229</v>
      </c>
      <c r="D31" s="355">
        <v>6852.0493013412224</v>
      </c>
      <c r="E31" s="647">
        <v>0</v>
      </c>
      <c r="F31" s="647">
        <v>0</v>
      </c>
      <c r="G31" s="647">
        <v>0</v>
      </c>
      <c r="H31" s="647">
        <v>0</v>
      </c>
      <c r="I31" s="195" t="s">
        <v>41</v>
      </c>
      <c r="K31" s="165"/>
    </row>
    <row r="32" spans="1:11" ht="36.75" customHeight="1">
      <c r="A32" s="150" t="s">
        <v>42</v>
      </c>
      <c r="B32" s="192" t="s">
        <v>195</v>
      </c>
      <c r="C32" s="355">
        <v>3074.8172043010754</v>
      </c>
      <c r="D32" s="355">
        <v>3279.4871039304285</v>
      </c>
      <c r="E32" s="647">
        <v>0</v>
      </c>
      <c r="F32" s="647">
        <v>0</v>
      </c>
      <c r="G32" s="647">
        <v>0</v>
      </c>
      <c r="H32" s="647">
        <v>0</v>
      </c>
      <c r="I32" s="193" t="s">
        <v>196</v>
      </c>
      <c r="K32" s="165"/>
    </row>
    <row r="33" spans="1:11" ht="30" customHeight="1">
      <c r="A33" s="150" t="s">
        <v>45</v>
      </c>
      <c r="B33" s="192" t="s">
        <v>186</v>
      </c>
      <c r="C33" s="417">
        <v>0</v>
      </c>
      <c r="D33" s="417">
        <v>0</v>
      </c>
      <c r="E33" s="646">
        <v>0</v>
      </c>
      <c r="F33" s="646">
        <v>0</v>
      </c>
      <c r="G33" s="646">
        <v>0</v>
      </c>
      <c r="H33" s="646">
        <v>0</v>
      </c>
      <c r="I33" s="193" t="s">
        <v>187</v>
      </c>
      <c r="K33" s="165"/>
    </row>
    <row r="34" spans="1:11" ht="35.25" customHeight="1">
      <c r="A34" s="150" t="s">
        <v>48</v>
      </c>
      <c r="B34" s="192" t="s">
        <v>82</v>
      </c>
      <c r="C34" s="355">
        <v>1475.5913978494623</v>
      </c>
      <c r="D34" s="355">
        <v>2343.7869894270348</v>
      </c>
      <c r="E34" s="647">
        <v>0</v>
      </c>
      <c r="F34" s="647">
        <v>0</v>
      </c>
      <c r="G34" s="647">
        <v>0</v>
      </c>
      <c r="H34" s="647">
        <v>0</v>
      </c>
      <c r="I34" s="197" t="s">
        <v>50</v>
      </c>
      <c r="K34" s="165"/>
    </row>
    <row r="35" spans="1:11" ht="19.5" customHeight="1">
      <c r="A35" s="228" t="s">
        <v>51</v>
      </c>
      <c r="B35" s="198" t="s">
        <v>52</v>
      </c>
      <c r="C35" s="347">
        <v>54828.47311827958</v>
      </c>
      <c r="D35" s="347">
        <v>49458.405560950261</v>
      </c>
      <c r="E35" s="644">
        <v>0</v>
      </c>
      <c r="F35" s="644">
        <v>0</v>
      </c>
      <c r="G35" s="644">
        <v>0</v>
      </c>
      <c r="H35" s="644">
        <v>0</v>
      </c>
      <c r="I35" s="199" t="s">
        <v>53</v>
      </c>
      <c r="K35" s="165"/>
    </row>
    <row r="36" spans="1:11" ht="30" customHeight="1">
      <c r="A36" s="150" t="s">
        <v>54</v>
      </c>
      <c r="B36" s="122" t="s">
        <v>90</v>
      </c>
      <c r="C36" s="355">
        <v>5989.6129032258068</v>
      </c>
      <c r="D36" s="355">
        <v>8734.6387085664064</v>
      </c>
      <c r="E36" s="647">
        <v>0</v>
      </c>
      <c r="F36" s="647">
        <v>0</v>
      </c>
      <c r="G36" s="647">
        <v>0</v>
      </c>
      <c r="H36" s="647">
        <v>0</v>
      </c>
      <c r="I36" s="200" t="s">
        <v>56</v>
      </c>
      <c r="K36" s="165"/>
    </row>
    <row r="37" spans="1:11" ht="30" customHeight="1">
      <c r="A37" s="150" t="s">
        <v>57</v>
      </c>
      <c r="B37" s="122" t="s">
        <v>91</v>
      </c>
      <c r="C37" s="355">
        <v>27.268817204301076</v>
      </c>
      <c r="D37" s="355">
        <v>41.054112081311679</v>
      </c>
      <c r="E37" s="647">
        <v>0</v>
      </c>
      <c r="F37" s="647">
        <v>0</v>
      </c>
      <c r="G37" s="647">
        <v>0</v>
      </c>
      <c r="H37" s="647">
        <v>0</v>
      </c>
      <c r="I37" s="201" t="s">
        <v>59</v>
      </c>
      <c r="K37" s="165"/>
    </row>
    <row r="38" spans="1:11" ht="30" customHeight="1">
      <c r="A38" s="150" t="s">
        <v>60</v>
      </c>
      <c r="B38" s="122" t="s">
        <v>61</v>
      </c>
      <c r="C38" s="417">
        <v>0</v>
      </c>
      <c r="D38" s="417">
        <v>0</v>
      </c>
      <c r="E38" s="646">
        <v>0</v>
      </c>
      <c r="F38" s="646">
        <v>0</v>
      </c>
      <c r="G38" s="646">
        <v>0</v>
      </c>
      <c r="H38" s="646">
        <v>0</v>
      </c>
      <c r="I38" s="200" t="s">
        <v>62</v>
      </c>
      <c r="K38" s="165"/>
    </row>
    <row r="39" spans="1:11" ht="30" customHeight="1">
      <c r="A39" s="150" t="s">
        <v>63</v>
      </c>
      <c r="B39" s="192" t="s">
        <v>64</v>
      </c>
      <c r="C39" s="355">
        <v>1270.9677419354839</v>
      </c>
      <c r="D39" s="355">
        <v>895.66320044193662</v>
      </c>
      <c r="E39" s="647">
        <v>0</v>
      </c>
      <c r="F39" s="647">
        <v>0</v>
      </c>
      <c r="G39" s="647">
        <v>0</v>
      </c>
      <c r="H39" s="647">
        <v>0</v>
      </c>
      <c r="I39" s="193" t="s">
        <v>65</v>
      </c>
      <c r="K39" s="165"/>
    </row>
    <row r="40" spans="1:11" ht="21.95" customHeight="1">
      <c r="A40" s="228"/>
      <c r="B40" s="198" t="s">
        <v>121</v>
      </c>
      <c r="C40" s="347">
        <v>59574.387096774197</v>
      </c>
      <c r="D40" s="347">
        <v>57338.435181156048</v>
      </c>
      <c r="E40" s="644">
        <v>0</v>
      </c>
      <c r="F40" s="644">
        <v>0</v>
      </c>
      <c r="G40" s="644">
        <v>0</v>
      </c>
      <c r="H40" s="644">
        <v>0</v>
      </c>
      <c r="I40" s="199" t="s">
        <v>84</v>
      </c>
      <c r="K40" s="165"/>
    </row>
    <row r="41" spans="1:11" ht="31.5">
      <c r="A41" s="150" t="s">
        <v>68</v>
      </c>
      <c r="B41" s="122" t="s">
        <v>197</v>
      </c>
      <c r="C41" s="355">
        <v>675.26881720430106</v>
      </c>
      <c r="D41" s="355">
        <v>714.6426408287</v>
      </c>
      <c r="E41" s="647">
        <v>0</v>
      </c>
      <c r="F41" s="647">
        <v>0</v>
      </c>
      <c r="G41" s="647">
        <v>0</v>
      </c>
      <c r="H41" s="647">
        <v>0</v>
      </c>
      <c r="I41" s="193" t="s">
        <v>114</v>
      </c>
      <c r="K41" s="165"/>
    </row>
    <row r="42" spans="1:11" ht="18.75" customHeight="1">
      <c r="A42" s="228" t="s">
        <v>71</v>
      </c>
      <c r="B42" s="226" t="s">
        <v>16</v>
      </c>
      <c r="C42" s="347">
        <v>60249.655913978495</v>
      </c>
      <c r="D42" s="347">
        <v>58053.077821984749</v>
      </c>
      <c r="E42" s="347">
        <v>45397.506856792075</v>
      </c>
      <c r="F42" s="347">
        <v>37725.328197994211</v>
      </c>
      <c r="G42" s="347">
        <v>33349.190127026886</v>
      </c>
      <c r="H42" s="347">
        <v>30647.905726737707</v>
      </c>
      <c r="I42" s="199" t="s">
        <v>143</v>
      </c>
      <c r="K42" s="165"/>
    </row>
    <row r="43" spans="1:11" ht="15.75" customHeight="1">
      <c r="A43" s="228"/>
      <c r="B43" s="697" t="s">
        <v>336</v>
      </c>
      <c r="C43" s="355"/>
      <c r="D43" s="355"/>
      <c r="E43" s="355"/>
      <c r="F43" s="355"/>
      <c r="G43" s="355"/>
      <c r="H43" s="355"/>
      <c r="I43" s="698" t="s">
        <v>337</v>
      </c>
      <c r="K43" s="165"/>
    </row>
    <row r="44" spans="1:11" ht="15" customHeight="1">
      <c r="A44" s="228"/>
      <c r="B44" s="207" t="s">
        <v>138</v>
      </c>
      <c r="C44" s="410"/>
      <c r="D44" s="410"/>
      <c r="E44" s="410"/>
      <c r="F44" s="410"/>
      <c r="G44" s="410"/>
      <c r="H44" s="410"/>
      <c r="I44" s="411" t="s">
        <v>87</v>
      </c>
    </row>
    <row r="45" spans="1:11" ht="15" customHeight="1">
      <c r="A45" s="228"/>
      <c r="B45" s="418" t="s">
        <v>193</v>
      </c>
      <c r="C45" s="410"/>
      <c r="D45" s="410"/>
      <c r="E45" s="410"/>
      <c r="F45" s="410"/>
      <c r="G45" s="410"/>
      <c r="H45" s="410"/>
      <c r="I45" s="411" t="s">
        <v>194</v>
      </c>
    </row>
    <row r="46" spans="1:11" ht="12.75" customHeight="1">
      <c r="A46" s="228"/>
      <c r="B46" s="207" t="s">
        <v>198</v>
      </c>
      <c r="C46" s="410"/>
      <c r="D46" s="410"/>
      <c r="E46" s="410"/>
      <c r="F46" s="410"/>
      <c r="G46" s="410"/>
      <c r="H46" s="410"/>
      <c r="I46" s="411" t="s">
        <v>199</v>
      </c>
    </row>
    <row r="47" spans="1:11" ht="14.25" hidden="1" customHeight="1">
      <c r="A47" s="150"/>
      <c r="B47" s="249"/>
      <c r="C47" s="178"/>
      <c r="D47" s="178"/>
      <c r="E47" s="178"/>
      <c r="F47" s="178"/>
      <c r="G47" s="178"/>
      <c r="H47" s="178"/>
      <c r="I47" s="414"/>
    </row>
    <row r="48" spans="1:11" ht="14.25" hidden="1" customHeight="1">
      <c r="A48" s="150"/>
      <c r="B48" s="249"/>
      <c r="C48" s="183"/>
      <c r="D48" s="183"/>
      <c r="E48" s="183"/>
      <c r="F48" s="183"/>
      <c r="G48" s="183"/>
      <c r="H48" s="183"/>
      <c r="I48" s="414"/>
    </row>
    <row r="49" spans="1:9" ht="14.25" hidden="1" customHeight="1">
      <c r="A49" s="150"/>
      <c r="B49" s="249"/>
      <c r="C49" s="183"/>
      <c r="D49" s="183"/>
      <c r="E49" s="183"/>
      <c r="F49" s="183"/>
      <c r="G49" s="183"/>
      <c r="H49" s="183"/>
      <c r="I49" s="414"/>
    </row>
    <row r="50" spans="1:9" ht="14.25" hidden="1" customHeight="1">
      <c r="A50" s="150"/>
      <c r="B50" s="249"/>
      <c r="C50" s="183"/>
      <c r="D50" s="183"/>
      <c r="E50" s="183"/>
      <c r="F50" s="183"/>
      <c r="G50" s="183"/>
      <c r="H50" s="183"/>
      <c r="I50" s="414"/>
    </row>
    <row r="51" spans="1:9" ht="14.25" hidden="1" customHeight="1">
      <c r="A51" s="150"/>
      <c r="B51" s="249"/>
      <c r="C51" s="183"/>
      <c r="D51" s="183"/>
      <c r="E51" s="183"/>
      <c r="F51" s="183"/>
      <c r="G51" s="183"/>
      <c r="H51" s="183"/>
      <c r="I51" s="279"/>
    </row>
    <row r="52" spans="1:9" ht="14.25" hidden="1" customHeight="1">
      <c r="A52" s="150"/>
      <c r="B52" s="207" t="s">
        <v>189</v>
      </c>
      <c r="C52" s="183"/>
      <c r="D52" s="183"/>
      <c r="E52" s="183"/>
      <c r="F52" s="183"/>
      <c r="G52" s="183"/>
      <c r="H52" s="183"/>
      <c r="I52" s="403" t="s">
        <v>190</v>
      </c>
    </row>
    <row r="53" spans="1:9" ht="14.25" hidden="1" customHeight="1">
      <c r="A53" s="150"/>
      <c r="B53" s="367" t="s">
        <v>191</v>
      </c>
      <c r="C53" s="183"/>
      <c r="D53" s="183"/>
      <c r="E53" s="183"/>
      <c r="F53" s="183"/>
      <c r="G53" s="183"/>
      <c r="H53" s="183"/>
      <c r="I53" s="210" t="s">
        <v>192</v>
      </c>
    </row>
    <row r="54" spans="1:9" ht="7.5" customHeight="1">
      <c r="C54" s="172"/>
      <c r="D54" s="172"/>
      <c r="E54" s="172"/>
      <c r="F54" s="172"/>
      <c r="G54" s="172"/>
      <c r="H54" s="172"/>
    </row>
    <row r="58" spans="1:9" ht="18.75">
      <c r="B58" s="253"/>
    </row>
    <row r="59" spans="1:9" ht="18.75">
      <c r="B59" s="253"/>
      <c r="C59" s="415"/>
      <c r="D59" s="415"/>
      <c r="E59" s="415"/>
      <c r="F59" s="415"/>
      <c r="G59" s="415"/>
      <c r="H59" s="415"/>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94"/>
  <pageSetup paperSize="9" scale="61" firstPageNumber="55" orientation="portrait"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Normal="100" zoomScaleSheetLayoutView="100" workbookViewId="0">
      <pane ySplit="1" topLeftCell="A2" activePane="bottomLeft" state="frozenSplit"/>
      <selection pane="bottomLeft" activeCell="D12" sqref="D12"/>
    </sheetView>
  </sheetViews>
  <sheetFormatPr defaultRowHeight="15"/>
  <cols>
    <col min="1" max="1" width="33.42578125" customWidth="1"/>
    <col min="2" max="7" width="10.28515625" customWidth="1"/>
    <col min="8" max="8" width="35.85546875" customWidth="1"/>
  </cols>
  <sheetData>
    <row r="1" spans="1:8" s="6" customFormat="1" ht="19.5" customHeight="1">
      <c r="A1" s="433" t="s">
        <v>225</v>
      </c>
    </row>
    <row r="2" spans="1:8" ht="18">
      <c r="A2" s="446" t="s">
        <v>342</v>
      </c>
      <c r="B2" s="447"/>
      <c r="C2" s="447"/>
      <c r="D2" s="447"/>
      <c r="E2" s="447"/>
      <c r="F2" s="447"/>
      <c r="G2" s="447"/>
      <c r="H2" s="448"/>
    </row>
    <row r="3" spans="1:8" ht="18.75">
      <c r="A3" s="449" t="s">
        <v>343</v>
      </c>
      <c r="B3" s="450"/>
      <c r="C3" s="450"/>
      <c r="D3" s="450"/>
      <c r="E3" s="450"/>
      <c r="F3" s="450"/>
      <c r="G3" s="450"/>
      <c r="H3" s="448"/>
    </row>
    <row r="4" spans="1:8" ht="18.75">
      <c r="A4" s="451" t="s">
        <v>252</v>
      </c>
      <c r="B4" s="450"/>
      <c r="C4" s="450"/>
      <c r="D4" s="450"/>
      <c r="E4" s="450"/>
      <c r="F4" s="450"/>
      <c r="G4" s="450"/>
      <c r="H4" s="452" t="s">
        <v>253</v>
      </c>
    </row>
    <row r="5" spans="1:8" ht="18.75">
      <c r="A5" s="453" t="s">
        <v>0</v>
      </c>
      <c r="B5" s="454"/>
      <c r="C5" s="454"/>
      <c r="D5" s="454"/>
      <c r="E5" s="454"/>
      <c r="F5" s="454"/>
      <c r="G5" s="454"/>
      <c r="H5" s="455" t="s">
        <v>1</v>
      </c>
    </row>
    <row r="6" spans="1:8" ht="18.75">
      <c r="A6" s="456"/>
      <c r="B6" s="458">
        <v>2010</v>
      </c>
      <c r="C6" s="457">
        <v>2011</v>
      </c>
      <c r="D6" s="458">
        <v>2012</v>
      </c>
      <c r="E6" s="458">
        <v>2013</v>
      </c>
      <c r="F6" s="458">
        <v>2014</v>
      </c>
      <c r="G6" s="514">
        <v>2015</v>
      </c>
      <c r="H6" s="459"/>
    </row>
    <row r="7" spans="1:8" ht="31.5">
      <c r="A7" s="460" t="s">
        <v>2</v>
      </c>
      <c r="B7" s="645">
        <v>7313.8349853413365</v>
      </c>
      <c r="C7" s="645">
        <v>8111.0626759770539</v>
      </c>
      <c r="D7" s="645">
        <v>8942.4010425094566</v>
      </c>
      <c r="E7" s="645">
        <v>9795.0480363230381</v>
      </c>
      <c r="F7" s="645">
        <v>10509.007673683773</v>
      </c>
      <c r="G7" s="522">
        <v>0</v>
      </c>
      <c r="H7" s="461" t="s">
        <v>3</v>
      </c>
    </row>
    <row r="8" spans="1:8" ht="31.5">
      <c r="A8" s="460" t="s">
        <v>4</v>
      </c>
      <c r="B8" s="649">
        <v>27687.561077760711</v>
      </c>
      <c r="C8" s="649">
        <v>30127.429570405246</v>
      </c>
      <c r="D8" s="649">
        <v>32733.572616626599</v>
      </c>
      <c r="E8" s="649">
        <v>35439.907695747657</v>
      </c>
      <c r="F8" s="649">
        <v>38929.106862615678</v>
      </c>
      <c r="G8" s="515">
        <v>0</v>
      </c>
      <c r="H8" s="463" t="s">
        <v>5</v>
      </c>
    </row>
    <row r="9" spans="1:8" ht="15.75">
      <c r="A9" s="460" t="s">
        <v>6</v>
      </c>
      <c r="B9" s="649">
        <v>460.28200474661452</v>
      </c>
      <c r="C9" s="649">
        <v>-223.02941822391392</v>
      </c>
      <c r="D9" s="496">
        <v>418.70235141985165</v>
      </c>
      <c r="E9" s="649">
        <v>-203.4666676406014</v>
      </c>
      <c r="F9" s="649">
        <v>937.8771698784617</v>
      </c>
      <c r="G9" s="515">
        <v>0</v>
      </c>
      <c r="H9" s="461" t="s">
        <v>7</v>
      </c>
    </row>
    <row r="10" spans="1:8" ht="15.75">
      <c r="A10" s="460" t="s">
        <v>8</v>
      </c>
      <c r="B10" s="649">
        <v>10821.234119782213</v>
      </c>
      <c r="C10" s="649">
        <v>9872.0247524149381</v>
      </c>
      <c r="D10" s="649">
        <v>10958.85281470779</v>
      </c>
      <c r="E10" s="649">
        <v>11620.679637907793</v>
      </c>
      <c r="F10" s="649">
        <v>11726.938784407948</v>
      </c>
      <c r="G10" s="515">
        <v>0</v>
      </c>
      <c r="H10" s="461" t="s">
        <v>9</v>
      </c>
    </row>
    <row r="11" spans="1:8" ht="15.75">
      <c r="A11" s="464" t="s">
        <v>10</v>
      </c>
      <c r="B11" s="649">
        <v>21785.774116990087</v>
      </c>
      <c r="C11" s="649">
        <v>21781.664363048945</v>
      </c>
      <c r="D11" s="649">
        <v>23912.841379174592</v>
      </c>
      <c r="E11" s="649">
        <v>25511.217887088846</v>
      </c>
      <c r="F11" s="649">
        <v>25425.884451313214</v>
      </c>
      <c r="G11" s="515">
        <v>0</v>
      </c>
      <c r="H11" s="463" t="s">
        <v>11</v>
      </c>
    </row>
    <row r="12" spans="1:8" ht="31.5">
      <c r="A12" s="460" t="s">
        <v>12</v>
      </c>
      <c r="B12" s="649">
        <v>24054.446460980034</v>
      </c>
      <c r="C12" s="649">
        <v>24548.484008689673</v>
      </c>
      <c r="D12" s="649">
        <v>27882.529365615457</v>
      </c>
      <c r="E12" s="649">
        <v>29355.543628692983</v>
      </c>
      <c r="F12" s="649">
        <v>31322.961779223275</v>
      </c>
      <c r="G12" s="515">
        <v>0</v>
      </c>
      <c r="H12" s="465" t="s">
        <v>13</v>
      </c>
    </row>
    <row r="13" spans="1:8" ht="15.75" hidden="1">
      <c r="A13" s="516" t="s">
        <v>14</v>
      </c>
      <c r="B13" s="462"/>
      <c r="C13" s="462"/>
      <c r="D13" s="462"/>
      <c r="E13" s="462"/>
      <c r="F13" s="462"/>
      <c r="G13" s="462"/>
      <c r="H13" s="517" t="s">
        <v>15</v>
      </c>
    </row>
    <row r="14" spans="1:8" ht="15.75">
      <c r="A14" s="466" t="s">
        <v>16</v>
      </c>
      <c r="B14" s="500">
        <v>44014.239843640928</v>
      </c>
      <c r="C14" s="500">
        <v>45120.667934932593</v>
      </c>
      <c r="D14" s="500">
        <v>49083.840838822827</v>
      </c>
      <c r="E14" s="500">
        <v>52807.842960733753</v>
      </c>
      <c r="F14" s="500">
        <v>56205.853162675798</v>
      </c>
      <c r="G14" s="500">
        <v>56655.4999879772</v>
      </c>
      <c r="H14" s="467" t="s">
        <v>17</v>
      </c>
    </row>
    <row r="15" spans="1:8">
      <c r="A15" s="468" t="s">
        <v>250</v>
      </c>
      <c r="B15" s="518"/>
      <c r="C15" s="518"/>
      <c r="D15" s="518"/>
      <c r="E15" s="518"/>
      <c r="F15" s="518"/>
      <c r="G15" s="518"/>
      <c r="H15" s="470" t="s">
        <v>251</v>
      </c>
    </row>
    <row r="16" spans="1:8">
      <c r="A16" s="471"/>
      <c r="B16" s="473"/>
      <c r="C16" s="473"/>
      <c r="D16" s="473"/>
      <c r="E16" s="473"/>
      <c r="F16" s="473"/>
      <c r="G16" s="473"/>
      <c r="H16" s="474"/>
    </row>
    <row r="17" spans="1:8">
      <c r="A17" s="485"/>
      <c r="B17" s="486"/>
      <c r="C17" s="486"/>
      <c r="D17" s="486"/>
      <c r="E17" s="486"/>
      <c r="F17" s="486"/>
      <c r="G17" s="486"/>
      <c r="H17" s="484"/>
    </row>
    <row r="18" spans="1:8" ht="21" customHeight="1">
      <c r="A18" s="446" t="s">
        <v>344</v>
      </c>
      <c r="B18" s="447"/>
      <c r="C18" s="447"/>
      <c r="D18" s="447"/>
      <c r="E18" s="447"/>
      <c r="F18" s="447"/>
      <c r="G18" s="447"/>
      <c r="H18" s="487"/>
    </row>
    <row r="19" spans="1:8" ht="22.5" customHeight="1">
      <c r="A19" s="446" t="s">
        <v>345</v>
      </c>
      <c r="B19" s="447"/>
      <c r="C19" s="447"/>
      <c r="D19" s="447"/>
      <c r="E19" s="447"/>
      <c r="F19" s="447"/>
      <c r="G19" s="447"/>
      <c r="H19" s="487"/>
    </row>
    <row r="20" spans="1:8" ht="18">
      <c r="A20" s="519" t="s">
        <v>252</v>
      </c>
      <c r="B20" s="447"/>
      <c r="C20" s="447"/>
      <c r="D20" s="447"/>
      <c r="E20" s="447"/>
      <c r="F20" s="447"/>
      <c r="G20" s="447"/>
      <c r="H20" s="452" t="s">
        <v>253</v>
      </c>
    </row>
    <row r="21" spans="1:8" ht="18">
      <c r="A21" s="520" t="s">
        <v>0</v>
      </c>
      <c r="B21" s="488"/>
      <c r="C21" s="488"/>
      <c r="D21" s="488"/>
      <c r="E21" s="488"/>
      <c r="F21" s="488"/>
      <c r="G21" s="488"/>
      <c r="H21" s="455" t="s">
        <v>1</v>
      </c>
    </row>
    <row r="22" spans="1:8" ht="18.75">
      <c r="A22" s="489"/>
      <c r="B22" s="458">
        <v>2010</v>
      </c>
      <c r="C22" s="490">
        <v>2011</v>
      </c>
      <c r="D22" s="491">
        <v>2012</v>
      </c>
      <c r="E22" s="491">
        <v>2013</v>
      </c>
      <c r="F22" s="491">
        <v>2014</v>
      </c>
      <c r="G22" s="514">
        <v>2015</v>
      </c>
      <c r="H22" s="459"/>
    </row>
    <row r="23" spans="1:8" ht="15.75">
      <c r="A23" s="521" t="s">
        <v>19</v>
      </c>
      <c r="B23" s="493"/>
      <c r="C23" s="492"/>
      <c r="D23" s="492"/>
      <c r="E23" s="492"/>
      <c r="F23" s="492"/>
      <c r="G23" s="492"/>
      <c r="H23" s="494" t="s">
        <v>20</v>
      </c>
    </row>
    <row r="24" spans="1:8" ht="31.5">
      <c r="A24" s="495" t="s">
        <v>22</v>
      </c>
      <c r="B24" s="496">
        <v>3316.2780957699283</v>
      </c>
      <c r="C24" s="496">
        <v>3823.0236968872473</v>
      </c>
      <c r="D24" s="496">
        <v>4266.1472585990887</v>
      </c>
      <c r="E24" s="496">
        <v>4528.7080950776808</v>
      </c>
      <c r="F24" s="496">
        <v>5091.5042086506537</v>
      </c>
      <c r="G24" s="522">
        <v>0</v>
      </c>
      <c r="H24" s="461" t="s">
        <v>23</v>
      </c>
    </row>
    <row r="25" spans="1:8" ht="15.75">
      <c r="A25" s="495" t="s">
        <v>25</v>
      </c>
      <c r="B25" s="496">
        <v>3004.3975987714643</v>
      </c>
      <c r="C25" s="496">
        <v>2596.2504776135875</v>
      </c>
      <c r="D25" s="496">
        <v>3383.9836007126046</v>
      </c>
      <c r="E25" s="496">
        <v>3646.8519127066247</v>
      </c>
      <c r="F25" s="496">
        <v>3531.132571350824</v>
      </c>
      <c r="G25" s="522">
        <v>0</v>
      </c>
      <c r="H25" s="461" t="s">
        <v>26</v>
      </c>
    </row>
    <row r="26" spans="1:8" ht="15.75">
      <c r="A26" s="495" t="s">
        <v>28</v>
      </c>
      <c r="B26" s="496">
        <v>7274.8150216389777</v>
      </c>
      <c r="C26" s="496">
        <v>7397.2637673859626</v>
      </c>
      <c r="D26" s="496">
        <v>8007.0104857521928</v>
      </c>
      <c r="E26" s="496">
        <v>8501.676813013084</v>
      </c>
      <c r="F26" s="496">
        <v>8842.5691655532082</v>
      </c>
      <c r="G26" s="522">
        <v>0</v>
      </c>
      <c r="H26" s="461" t="s">
        <v>29</v>
      </c>
    </row>
    <row r="27" spans="1:8" ht="15.75">
      <c r="A27" s="495" t="s">
        <v>31</v>
      </c>
      <c r="B27" s="496">
        <v>571.05961189445759</v>
      </c>
      <c r="C27" s="496">
        <v>607.36765093388158</v>
      </c>
      <c r="D27" s="496">
        <v>665.92624876243667</v>
      </c>
      <c r="E27" s="496">
        <v>731.87615534267854</v>
      </c>
      <c r="F27" s="496">
        <v>862.76103091725849</v>
      </c>
      <c r="G27" s="522">
        <v>0</v>
      </c>
      <c r="H27" s="461" t="s">
        <v>32</v>
      </c>
    </row>
    <row r="28" spans="1:8" ht="15.75">
      <c r="A28" s="497" t="s">
        <v>34</v>
      </c>
      <c r="B28" s="496">
        <v>1904.4394806645259</v>
      </c>
      <c r="C28" s="496">
        <v>1964.9529060182867</v>
      </c>
      <c r="D28" s="496">
        <v>2163.9123654923706</v>
      </c>
      <c r="E28" s="496">
        <v>2318.6457915681649</v>
      </c>
      <c r="F28" s="496">
        <v>2459.7027356516955</v>
      </c>
      <c r="G28" s="522">
        <v>0</v>
      </c>
      <c r="H28" s="463" t="s">
        <v>35</v>
      </c>
    </row>
    <row r="29" spans="1:8" ht="31.5">
      <c r="A29" s="495" t="s">
        <v>37</v>
      </c>
      <c r="B29" s="496">
        <v>5537.1352785145882</v>
      </c>
      <c r="C29" s="496">
        <v>5362.4909404134742</v>
      </c>
      <c r="D29" s="496">
        <v>6187.5983015302809</v>
      </c>
      <c r="E29" s="496">
        <v>6661.3991682296164</v>
      </c>
      <c r="F29" s="496">
        <v>7332.0059600993136</v>
      </c>
      <c r="G29" s="522">
        <v>0</v>
      </c>
      <c r="H29" s="461" t="s">
        <v>38</v>
      </c>
    </row>
    <row r="30" spans="1:8" ht="31.5">
      <c r="A30" s="495" t="s">
        <v>40</v>
      </c>
      <c r="B30" s="496">
        <v>5789.822699986039</v>
      </c>
      <c r="C30" s="496">
        <v>5714.362914041596</v>
      </c>
      <c r="D30" s="496">
        <v>6213.0897034188883</v>
      </c>
      <c r="E30" s="496">
        <v>6851.7499792797989</v>
      </c>
      <c r="F30" s="496">
        <v>6664.7485096874652</v>
      </c>
      <c r="G30" s="522">
        <v>0</v>
      </c>
      <c r="H30" s="463" t="s">
        <v>41</v>
      </c>
    </row>
    <row r="31" spans="1:8" ht="31.5">
      <c r="A31" s="495" t="s">
        <v>43</v>
      </c>
      <c r="B31" s="496">
        <v>1591.3991707385173</v>
      </c>
      <c r="C31" s="496">
        <v>1676.4076736527006</v>
      </c>
      <c r="D31" s="496">
        <v>1790.4779780552458</v>
      </c>
      <c r="E31" s="496">
        <v>2056.711938795107</v>
      </c>
      <c r="F31" s="496">
        <v>2204.6630853627435</v>
      </c>
      <c r="G31" s="522">
        <v>0</v>
      </c>
      <c r="H31" s="461" t="s">
        <v>44</v>
      </c>
    </row>
    <row r="32" spans="1:8" ht="31.5">
      <c r="A32" s="495" t="s">
        <v>46</v>
      </c>
      <c r="B32" s="522">
        <v>0</v>
      </c>
      <c r="C32" s="522">
        <v>0</v>
      </c>
      <c r="D32" s="522">
        <v>0</v>
      </c>
      <c r="E32" s="522">
        <v>0</v>
      </c>
      <c r="F32" s="522">
        <v>0</v>
      </c>
      <c r="G32" s="522">
        <v>0</v>
      </c>
      <c r="H32" s="461" t="s">
        <v>47</v>
      </c>
    </row>
    <row r="33" spans="1:8" ht="31.5">
      <c r="A33" s="495" t="s">
        <v>49</v>
      </c>
      <c r="B33" s="496">
        <v>5171.6459583973192</v>
      </c>
      <c r="C33" s="496">
        <v>5453.541370247166</v>
      </c>
      <c r="D33" s="496">
        <v>5918.6933120674157</v>
      </c>
      <c r="E33" s="496">
        <v>6324.9515453110489</v>
      </c>
      <c r="F33" s="496">
        <v>6893.9696923675856</v>
      </c>
      <c r="G33" s="522">
        <v>0</v>
      </c>
      <c r="H33" s="498" t="s">
        <v>50</v>
      </c>
    </row>
    <row r="34" spans="1:8" ht="15.75">
      <c r="A34" s="499" t="s">
        <v>52</v>
      </c>
      <c r="B34" s="500">
        <v>34160.992916375821</v>
      </c>
      <c r="C34" s="500">
        <v>34595.661397193908</v>
      </c>
      <c r="D34" s="500">
        <v>38596.839254390528</v>
      </c>
      <c r="E34" s="500">
        <v>41622.571399323802</v>
      </c>
      <c r="F34" s="500">
        <v>43883.056959640751</v>
      </c>
      <c r="G34" s="523">
        <v>0</v>
      </c>
      <c r="H34" s="467" t="s">
        <v>53</v>
      </c>
    </row>
    <row r="35" spans="1:8" ht="31.5">
      <c r="A35" s="501" t="s">
        <v>100</v>
      </c>
      <c r="B35" s="496">
        <v>6672.7628088789606</v>
      </c>
      <c r="C35" s="496">
        <v>7490.4299524000835</v>
      </c>
      <c r="D35" s="496">
        <v>8313.6398199640025</v>
      </c>
      <c r="E35" s="496">
        <v>9121.6724108216476</v>
      </c>
      <c r="F35" s="496">
        <v>9840.2737453041682</v>
      </c>
      <c r="G35" s="522">
        <v>0</v>
      </c>
      <c r="H35" s="502" t="s">
        <v>56</v>
      </c>
    </row>
    <row r="36" spans="1:8" ht="31.5">
      <c r="A36" s="501" t="s">
        <v>101</v>
      </c>
      <c r="B36" s="496">
        <v>47.326539159570011</v>
      </c>
      <c r="C36" s="496">
        <v>52.675008285196697</v>
      </c>
      <c r="D36" s="496">
        <v>56.549891545990661</v>
      </c>
      <c r="E36" s="496">
        <v>62.277978981006775</v>
      </c>
      <c r="F36" s="496">
        <v>66.264962191508658</v>
      </c>
      <c r="G36" s="522">
        <v>0</v>
      </c>
      <c r="H36" s="502" t="s">
        <v>59</v>
      </c>
    </row>
    <row r="37" spans="1:8" ht="31.5">
      <c r="A37" s="501" t="s">
        <v>61</v>
      </c>
      <c r="B37" s="496">
        <v>136.96705291079152</v>
      </c>
      <c r="C37" s="496">
        <v>148.90539045718347</v>
      </c>
      <c r="D37" s="496">
        <v>161.8118010687738</v>
      </c>
      <c r="E37" s="496">
        <v>179.36057946529954</v>
      </c>
      <c r="F37" s="496">
        <v>191.84657376195059</v>
      </c>
      <c r="G37" s="522">
        <v>0</v>
      </c>
      <c r="H37" s="502" t="s">
        <v>62</v>
      </c>
    </row>
    <row r="38" spans="1:8" ht="31.5">
      <c r="A38" s="503" t="s">
        <v>64</v>
      </c>
      <c r="B38" s="496">
        <v>573.91735306435839</v>
      </c>
      <c r="C38" s="496">
        <v>671.86170539941338</v>
      </c>
      <c r="D38" s="496">
        <v>679.77071702952503</v>
      </c>
      <c r="E38" s="496">
        <v>814.88903791383223</v>
      </c>
      <c r="F38" s="496">
        <v>810.90467529498517</v>
      </c>
      <c r="G38" s="522">
        <v>0</v>
      </c>
      <c r="H38" s="461" t="s">
        <v>65</v>
      </c>
    </row>
    <row r="39" spans="1:8" ht="15.75">
      <c r="A39" s="311" t="s">
        <v>66</v>
      </c>
      <c r="B39" s="500">
        <v>40444.131964260785</v>
      </c>
      <c r="C39" s="500">
        <v>41615.810042936952</v>
      </c>
      <c r="D39" s="500">
        <v>46449.070049939772</v>
      </c>
      <c r="E39" s="500">
        <v>50170.99333067792</v>
      </c>
      <c r="F39" s="500">
        <v>53170.537565603394</v>
      </c>
      <c r="G39" s="523">
        <v>0</v>
      </c>
      <c r="H39" s="504" t="s">
        <v>67</v>
      </c>
    </row>
    <row r="40" spans="1:8" ht="15.75">
      <c r="A40" s="505" t="s">
        <v>69</v>
      </c>
      <c r="B40" s="496">
        <v>3570.0125645679182</v>
      </c>
      <c r="C40" s="496">
        <v>3504.8578919956367</v>
      </c>
      <c r="D40" s="496">
        <v>2634.7707888830805</v>
      </c>
      <c r="E40" s="496">
        <v>2636.8496300558272</v>
      </c>
      <c r="F40" s="496">
        <v>3035.3155970724165</v>
      </c>
      <c r="G40" s="522">
        <v>0</v>
      </c>
      <c r="H40" s="461" t="s">
        <v>70</v>
      </c>
    </row>
    <row r="41" spans="1:8" ht="15.75">
      <c r="A41" s="311" t="s">
        <v>72</v>
      </c>
      <c r="B41" s="500">
        <v>44014.144528828707</v>
      </c>
      <c r="C41" s="500">
        <v>45120.667934932586</v>
      </c>
      <c r="D41" s="500">
        <v>49083.840838822849</v>
      </c>
      <c r="E41" s="500">
        <v>52807.842960733746</v>
      </c>
      <c r="F41" s="500">
        <v>56205.853162675812</v>
      </c>
      <c r="G41" s="500">
        <v>56655.4999879772</v>
      </c>
      <c r="H41" s="467" t="s">
        <v>73</v>
      </c>
    </row>
    <row r="42" spans="1:8">
      <c r="A42" s="468" t="s">
        <v>250</v>
      </c>
      <c r="B42" s="518"/>
      <c r="C42" s="518"/>
      <c r="D42" s="518"/>
      <c r="E42" s="518"/>
      <c r="F42" s="518"/>
      <c r="G42" s="518"/>
      <c r="H42" s="470" t="s">
        <v>251</v>
      </c>
    </row>
  </sheetData>
  <hyperlinks>
    <hyperlink ref="A1" location="'List of Tables'!A1" display="LIST OF TABLES"/>
  </hyperlinks>
  <pageMargins left="0.7" right="0.7" top="0.75" bottom="0.75" header="0.3" footer="0.3"/>
  <pageSetup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SheetLayoutView="100" workbookViewId="0">
      <pane ySplit="1" topLeftCell="A2" activePane="bottomLeft" state="frozen"/>
      <selection pane="bottomLeft" activeCell="B45" sqref="B45"/>
    </sheetView>
  </sheetViews>
  <sheetFormatPr defaultRowHeight="15"/>
  <cols>
    <col min="1" max="1" width="35.42578125" style="127" customWidth="1"/>
    <col min="2" max="7" width="11.28515625" style="83" customWidth="1"/>
    <col min="8" max="8" width="35.42578125" style="128" customWidth="1"/>
  </cols>
  <sheetData>
    <row r="1" spans="1:10" s="6" customFormat="1" ht="19.5" customHeight="1">
      <c r="A1" s="433" t="s">
        <v>225</v>
      </c>
      <c r="I1" s="45"/>
    </row>
    <row r="2" spans="1:10" ht="18.75">
      <c r="A2" s="80" t="s">
        <v>347</v>
      </c>
      <c r="B2" s="81"/>
      <c r="C2" s="81"/>
      <c r="D2" s="81"/>
      <c r="E2" s="81"/>
      <c r="F2" s="81"/>
      <c r="G2" s="81"/>
      <c r="H2" s="82"/>
    </row>
    <row r="3" spans="1:10" ht="18.75">
      <c r="A3" s="84" t="s">
        <v>348</v>
      </c>
      <c r="B3" s="81"/>
      <c r="C3" s="81"/>
      <c r="D3" s="81"/>
      <c r="E3" s="81"/>
      <c r="F3" s="81"/>
      <c r="G3" s="81"/>
      <c r="H3" s="82"/>
    </row>
    <row r="4" spans="1:10" ht="18.75">
      <c r="A4" s="85" t="s">
        <v>98</v>
      </c>
      <c r="B4" s="81"/>
      <c r="C4" s="81"/>
      <c r="D4" s="81"/>
      <c r="E4" s="81"/>
      <c r="F4" s="81"/>
      <c r="G4" s="81"/>
      <c r="H4" s="86" t="s">
        <v>99</v>
      </c>
    </row>
    <row r="5" spans="1:10" ht="18.75">
      <c r="A5" s="132" t="s">
        <v>0</v>
      </c>
      <c r="B5" s="88"/>
      <c r="C5" s="88"/>
      <c r="D5" s="88"/>
      <c r="E5" s="88"/>
      <c r="F5" s="88"/>
      <c r="G5" s="88"/>
      <c r="H5" s="133" t="s">
        <v>1</v>
      </c>
    </row>
    <row r="6" spans="1:10" ht="18.75">
      <c r="A6" s="91"/>
      <c r="B6" s="134">
        <v>2010</v>
      </c>
      <c r="C6" s="134">
        <v>2011</v>
      </c>
      <c r="D6" s="134">
        <v>2012</v>
      </c>
      <c r="E6" s="134">
        <v>2013</v>
      </c>
      <c r="F6" s="134">
        <v>2014</v>
      </c>
      <c r="G6" s="718">
        <v>2015</v>
      </c>
      <c r="H6" s="93"/>
    </row>
    <row r="7" spans="1:10" ht="31.5">
      <c r="A7" s="94" t="s">
        <v>2</v>
      </c>
      <c r="B7" s="95">
        <v>29068.775894496015</v>
      </c>
      <c r="C7" s="95">
        <v>30152.395862907539</v>
      </c>
      <c r="D7" s="95">
        <v>31384.450097885696</v>
      </c>
      <c r="E7" s="95">
        <v>38660.46556042986</v>
      </c>
      <c r="F7" s="95">
        <v>40913.528227380142</v>
      </c>
      <c r="G7" s="95">
        <v>47685.658088123295</v>
      </c>
      <c r="H7" s="96" t="s">
        <v>3</v>
      </c>
    </row>
    <row r="8" spans="1:10" ht="31.5">
      <c r="A8" s="94" t="s">
        <v>4</v>
      </c>
      <c r="B8" s="95">
        <v>154387.90682778839</v>
      </c>
      <c r="C8" s="95">
        <v>156699.44275847499</v>
      </c>
      <c r="D8" s="95">
        <v>127101.68226882377</v>
      </c>
      <c r="E8" s="95">
        <v>125089.29943277137</v>
      </c>
      <c r="F8" s="95">
        <v>156679.74172003628</v>
      </c>
      <c r="G8" s="95">
        <v>137911.39283326388</v>
      </c>
      <c r="H8" s="97" t="s">
        <v>5</v>
      </c>
    </row>
    <row r="9" spans="1:10" ht="19.5" customHeight="1">
      <c r="A9" s="94" t="s">
        <v>75</v>
      </c>
      <c r="B9" s="95">
        <v>4227.1294349991949</v>
      </c>
      <c r="C9" s="95">
        <v>4211.497677556652</v>
      </c>
      <c r="D9" s="650">
        <v>4278.0078590441981</v>
      </c>
      <c r="E9" s="95">
        <v>4418.1292462052343</v>
      </c>
      <c r="F9" s="95">
        <v>4807.0856185375451</v>
      </c>
      <c r="G9" s="95">
        <v>4872.7278798263906</v>
      </c>
      <c r="H9" s="96" t="s">
        <v>7</v>
      </c>
    </row>
    <row r="10" spans="1:10" ht="19.5" customHeight="1">
      <c r="A10" s="94" t="s">
        <v>8</v>
      </c>
      <c r="B10" s="95">
        <v>67192.140231529687</v>
      </c>
      <c r="C10" s="95">
        <v>68405.579005304535</v>
      </c>
      <c r="D10" s="650">
        <v>77440.553562878311</v>
      </c>
      <c r="E10" s="95">
        <v>86313.336182254105</v>
      </c>
      <c r="F10" s="95">
        <v>93491.989231384956</v>
      </c>
      <c r="G10" s="95">
        <v>103401.19304144668</v>
      </c>
      <c r="H10" s="96" t="s">
        <v>9</v>
      </c>
    </row>
    <row r="11" spans="1:10" ht="19.5" customHeight="1">
      <c r="A11" s="98" t="s">
        <v>10</v>
      </c>
      <c r="B11" s="95">
        <v>225274.89496975174</v>
      </c>
      <c r="C11" s="95">
        <v>271983.40171541111</v>
      </c>
      <c r="D11" s="95">
        <v>323578.49374033144</v>
      </c>
      <c r="E11" s="95">
        <v>340189.26218602603</v>
      </c>
      <c r="F11" s="95">
        <v>340989.43384907127</v>
      </c>
      <c r="G11" s="95">
        <v>352709.99453606084</v>
      </c>
      <c r="H11" s="97" t="s">
        <v>11</v>
      </c>
    </row>
    <row r="12" spans="1:10" ht="24" customHeight="1">
      <c r="A12" s="94" t="s">
        <v>12</v>
      </c>
      <c r="B12" s="95">
        <v>193965.35190602415</v>
      </c>
      <c r="C12" s="95">
        <v>230362.92412426637</v>
      </c>
      <c r="D12" s="95">
        <v>242242.00358272635</v>
      </c>
      <c r="E12" s="95">
        <v>257923.95038253718</v>
      </c>
      <c r="F12" s="95">
        <v>289763.65246418572</v>
      </c>
      <c r="G12" s="95">
        <v>286419.57371248439</v>
      </c>
      <c r="H12" s="99" t="s">
        <v>13</v>
      </c>
    </row>
    <row r="13" spans="1:10" ht="15.75">
      <c r="A13" s="101" t="s">
        <v>16</v>
      </c>
      <c r="B13" s="135">
        <v>286185.49545254087</v>
      </c>
      <c r="C13" s="135">
        <v>301089.39289538853</v>
      </c>
      <c r="D13" s="135">
        <v>321541.18394623708</v>
      </c>
      <c r="E13" s="135">
        <v>336746.54222514946</v>
      </c>
      <c r="F13" s="135">
        <v>347118.12618222449</v>
      </c>
      <c r="G13" s="135">
        <v>360161.39266623667</v>
      </c>
      <c r="H13" s="104" t="s">
        <v>17</v>
      </c>
    </row>
    <row r="14" spans="1:10" ht="15.75">
      <c r="A14" s="473" t="s">
        <v>254</v>
      </c>
      <c r="B14" s="716"/>
      <c r="C14" s="716"/>
      <c r="D14" s="716"/>
      <c r="E14" s="716"/>
      <c r="F14" s="716"/>
      <c r="G14" s="716"/>
      <c r="H14" s="717" t="s">
        <v>346</v>
      </c>
    </row>
    <row r="15" spans="1:10">
      <c r="A15" s="136" t="s">
        <v>349</v>
      </c>
      <c r="B15" s="137"/>
      <c r="C15" s="137"/>
      <c r="D15" s="137"/>
      <c r="E15" s="137"/>
      <c r="F15" s="137"/>
      <c r="G15" s="137"/>
      <c r="H15" s="48" t="s">
        <v>249</v>
      </c>
    </row>
    <row r="16" spans="1:10">
      <c r="A16" s="136"/>
      <c r="B16" s="137"/>
      <c r="C16" s="137"/>
      <c r="D16" s="137"/>
      <c r="E16" s="137"/>
      <c r="F16" s="137"/>
      <c r="G16" s="137"/>
      <c r="H16" s="48"/>
      <c r="I16" s="149"/>
      <c r="J16" s="149"/>
    </row>
    <row r="17" spans="1:8">
      <c r="A17" s="138"/>
      <c r="B17" s="107"/>
      <c r="C17" s="107"/>
      <c r="D17" s="107"/>
      <c r="E17" s="107"/>
      <c r="F17" s="107"/>
      <c r="G17" s="107"/>
      <c r="H17" s="108"/>
    </row>
    <row r="18" spans="1:8" ht="18.75">
      <c r="A18" s="140"/>
      <c r="B18" s="81"/>
      <c r="C18" s="81"/>
      <c r="D18" s="81"/>
      <c r="E18" s="81"/>
      <c r="F18" s="81"/>
      <c r="G18" s="81"/>
      <c r="H18" s="141"/>
    </row>
    <row r="19" spans="1:8" ht="18.75">
      <c r="A19" s="142" t="s">
        <v>350</v>
      </c>
      <c r="B19" s="81"/>
      <c r="C19" s="81"/>
      <c r="D19" s="81"/>
      <c r="E19" s="81"/>
      <c r="F19" s="81"/>
      <c r="G19" s="81"/>
      <c r="H19" s="143"/>
    </row>
    <row r="20" spans="1:8" ht="18.75">
      <c r="A20" s="144" t="s">
        <v>351</v>
      </c>
      <c r="B20" s="81"/>
      <c r="C20" s="81"/>
      <c r="D20" s="81"/>
      <c r="E20" s="81"/>
      <c r="F20" s="81"/>
      <c r="G20" s="81"/>
      <c r="H20" s="143"/>
    </row>
    <row r="21" spans="1:8" ht="18.75">
      <c r="A21" s="85" t="s">
        <v>98</v>
      </c>
      <c r="B21" s="81"/>
      <c r="C21" s="81"/>
      <c r="D21" s="81"/>
      <c r="E21" s="81"/>
      <c r="F21" s="81"/>
      <c r="G21" s="81"/>
      <c r="H21" s="86" t="s">
        <v>99</v>
      </c>
    </row>
    <row r="22" spans="1:8" ht="18.75">
      <c r="A22" s="87" t="s">
        <v>0</v>
      </c>
      <c r="B22" s="88"/>
      <c r="C22" s="88"/>
      <c r="D22" s="88"/>
      <c r="E22" s="88"/>
      <c r="F22" s="88"/>
      <c r="G22" s="88"/>
      <c r="H22" s="89" t="s">
        <v>1</v>
      </c>
    </row>
    <row r="23" spans="1:8" ht="18.75">
      <c r="A23" s="114"/>
      <c r="B23" s="134">
        <v>2010</v>
      </c>
      <c r="C23" s="134">
        <v>2011</v>
      </c>
      <c r="D23" s="134">
        <v>2012</v>
      </c>
      <c r="E23" s="134">
        <v>2013</v>
      </c>
      <c r="F23" s="134">
        <v>2014</v>
      </c>
      <c r="G23" s="718">
        <v>2015</v>
      </c>
      <c r="H23" s="93"/>
    </row>
    <row r="24" spans="1:8" ht="15.75">
      <c r="A24" s="115" t="s">
        <v>19</v>
      </c>
      <c r="B24" s="116"/>
      <c r="C24" s="116"/>
      <c r="D24" s="116"/>
      <c r="E24" s="116"/>
      <c r="F24" s="116"/>
      <c r="G24" s="116"/>
      <c r="H24" s="117" t="s">
        <v>20</v>
      </c>
    </row>
    <row r="25" spans="1:8" ht="31.5">
      <c r="A25" s="118" t="s">
        <v>22</v>
      </c>
      <c r="B25" s="145">
        <v>2229.7582956161564</v>
      </c>
      <c r="C25" s="145">
        <v>2233.297795201941</v>
      </c>
      <c r="D25" s="145">
        <v>2109.9734904047496</v>
      </c>
      <c r="E25" s="145">
        <v>2098.2920874101283</v>
      </c>
      <c r="F25" s="145">
        <v>2138.5665027586124</v>
      </c>
      <c r="G25" s="145">
        <v>2206.1909055772016</v>
      </c>
      <c r="H25" s="96" t="s">
        <v>23</v>
      </c>
    </row>
    <row r="26" spans="1:8" ht="15.75">
      <c r="A26" s="118" t="s">
        <v>25</v>
      </c>
      <c r="B26" s="145">
        <v>90703.524809871262</v>
      </c>
      <c r="C26" s="145">
        <v>96650.866999536083</v>
      </c>
      <c r="D26" s="145">
        <v>103764.6919313996</v>
      </c>
      <c r="E26" s="145">
        <v>106842.99725501721</v>
      </c>
      <c r="F26" s="145">
        <v>107710.45907869344</v>
      </c>
      <c r="G26" s="145">
        <v>113089.13544884053</v>
      </c>
      <c r="H26" s="96" t="s">
        <v>26</v>
      </c>
    </row>
    <row r="27" spans="1:8" ht="15.75">
      <c r="A27" s="118" t="s">
        <v>28</v>
      </c>
      <c r="B27" s="145">
        <v>25238.481933083905</v>
      </c>
      <c r="C27" s="145">
        <v>27686.577147092903</v>
      </c>
      <c r="D27" s="145">
        <v>29353.741224813348</v>
      </c>
      <c r="E27" s="145">
        <v>27668.745166501889</v>
      </c>
      <c r="F27" s="145">
        <v>28948.659233025046</v>
      </c>
      <c r="G27" s="145">
        <v>29884.932921186348</v>
      </c>
      <c r="H27" s="96" t="s">
        <v>29</v>
      </c>
    </row>
    <row r="28" spans="1:8" ht="15.75">
      <c r="A28" s="118" t="s">
        <v>31</v>
      </c>
      <c r="B28" s="145">
        <v>7182.1288160600898</v>
      </c>
      <c r="C28" s="145">
        <v>8030.6957682913771</v>
      </c>
      <c r="D28" s="145">
        <v>9252.8196170940755</v>
      </c>
      <c r="E28" s="145">
        <v>10199.637517614539</v>
      </c>
      <c r="F28" s="145">
        <v>11160.491964181763</v>
      </c>
      <c r="G28" s="145">
        <v>11595.753982989945</v>
      </c>
      <c r="H28" s="96" t="s">
        <v>32</v>
      </c>
    </row>
    <row r="29" spans="1:8" ht="15.75">
      <c r="A29" s="120" t="s">
        <v>34</v>
      </c>
      <c r="B29" s="145">
        <v>31998.391902241769</v>
      </c>
      <c r="C29" s="145">
        <v>31418.197499634836</v>
      </c>
      <c r="D29" s="145">
        <v>33140.220046506962</v>
      </c>
      <c r="E29" s="145">
        <v>34528.340025673242</v>
      </c>
      <c r="F29" s="145">
        <v>36530.739856121581</v>
      </c>
      <c r="G29" s="145">
        <v>37878.461501570309</v>
      </c>
      <c r="H29" s="97" t="s">
        <v>35</v>
      </c>
    </row>
    <row r="30" spans="1:8" ht="31.5">
      <c r="A30" s="118" t="s">
        <v>37</v>
      </c>
      <c r="B30" s="145">
        <v>42563.108772911735</v>
      </c>
      <c r="C30" s="145">
        <v>43231.719257603167</v>
      </c>
      <c r="D30" s="145">
        <v>43643.984640778683</v>
      </c>
      <c r="E30" s="145">
        <v>47522.374550991633</v>
      </c>
      <c r="F30" s="145">
        <v>49223.357753089935</v>
      </c>
      <c r="G30" s="145">
        <v>50655.105973698192</v>
      </c>
      <c r="H30" s="96" t="s">
        <v>38</v>
      </c>
    </row>
    <row r="31" spans="1:8" ht="31.5">
      <c r="A31" s="118" t="s">
        <v>40</v>
      </c>
      <c r="B31" s="145">
        <v>26786.908317632067</v>
      </c>
      <c r="C31" s="145">
        <v>28031.411961095131</v>
      </c>
      <c r="D31" s="145">
        <v>29433.296731979764</v>
      </c>
      <c r="E31" s="145">
        <v>30111.572951686248</v>
      </c>
      <c r="F31" s="145">
        <v>31064.215145012131</v>
      </c>
      <c r="G31" s="145">
        <v>32378.361633159351</v>
      </c>
      <c r="H31" s="97" t="s">
        <v>41</v>
      </c>
    </row>
    <row r="32" spans="1:8" ht="15.75">
      <c r="A32" s="118" t="s">
        <v>43</v>
      </c>
      <c r="B32" s="145">
        <v>19637.398971896135</v>
      </c>
      <c r="C32" s="145">
        <v>20165.271206430971</v>
      </c>
      <c r="D32" s="145">
        <v>20759.843777828137</v>
      </c>
      <c r="E32" s="145">
        <v>23517.686710490489</v>
      </c>
      <c r="F32" s="145">
        <v>26888.765005140496</v>
      </c>
      <c r="G32" s="145">
        <v>27699.058534206197</v>
      </c>
      <c r="H32" s="96" t="s">
        <v>44</v>
      </c>
    </row>
    <row r="33" spans="1:10" ht="15.75">
      <c r="A33" s="118" t="s">
        <v>88</v>
      </c>
      <c r="B33" s="145">
        <v>29984.162630101055</v>
      </c>
      <c r="C33" s="145">
        <v>33300.077050499036</v>
      </c>
      <c r="D33" s="145">
        <v>37072.50663731074</v>
      </c>
      <c r="E33" s="145">
        <v>41159.505475375758</v>
      </c>
      <c r="F33" s="145">
        <v>42357.139038110872</v>
      </c>
      <c r="G33" s="145">
        <v>44004.82933072764</v>
      </c>
      <c r="H33" s="96" t="s">
        <v>47</v>
      </c>
    </row>
    <row r="34" spans="1:10" ht="31.5">
      <c r="A34" s="118" t="s">
        <v>49</v>
      </c>
      <c r="B34" s="145">
        <v>6368.9023120867823</v>
      </c>
      <c r="C34" s="145">
        <v>7502.0728953387807</v>
      </c>
      <c r="D34" s="145">
        <v>7676.4502162957479</v>
      </c>
      <c r="E34" s="145">
        <v>7835.375177814266</v>
      </c>
      <c r="F34" s="145">
        <v>8016.3661990787969</v>
      </c>
      <c r="G34" s="145">
        <v>8343.8023923895362</v>
      </c>
      <c r="H34" s="112" t="s">
        <v>50</v>
      </c>
    </row>
    <row r="35" spans="1:10" ht="15.75">
      <c r="A35" s="121" t="s">
        <v>52</v>
      </c>
      <c r="B35" s="102">
        <v>282692.76676150097</v>
      </c>
      <c r="C35" s="102">
        <v>298250.18758072419</v>
      </c>
      <c r="D35" s="102">
        <v>316207.52831441176</v>
      </c>
      <c r="E35" s="102">
        <v>331484.5269185754</v>
      </c>
      <c r="F35" s="102">
        <v>344038.75977521267</v>
      </c>
      <c r="G35" s="102">
        <v>357735.63262434519</v>
      </c>
      <c r="H35" s="104" t="s">
        <v>53</v>
      </c>
    </row>
    <row r="36" spans="1:10" ht="31.5">
      <c r="A36" s="122" t="s">
        <v>100</v>
      </c>
      <c r="B36" s="145">
        <v>15561.96686135191</v>
      </c>
      <c r="C36" s="145">
        <v>16166.736253250856</v>
      </c>
      <c r="D36" s="145">
        <v>18345.84868899791</v>
      </c>
      <c r="E36" s="145">
        <v>20420.931470749299</v>
      </c>
      <c r="F36" s="145">
        <v>21484.411164057179</v>
      </c>
      <c r="G36" s="145">
        <v>21433.369639210348</v>
      </c>
      <c r="H36" s="123" t="s">
        <v>56</v>
      </c>
    </row>
    <row r="37" spans="1:10" ht="31.5">
      <c r="A37" s="122" t="s">
        <v>101</v>
      </c>
      <c r="B37" s="145" t="s">
        <v>74</v>
      </c>
      <c r="C37" s="145" t="s">
        <v>74</v>
      </c>
      <c r="D37" s="145" t="s">
        <v>74</v>
      </c>
      <c r="E37" s="145" t="s">
        <v>74</v>
      </c>
      <c r="F37" s="145"/>
      <c r="G37" s="145"/>
      <c r="H37" s="123" t="s">
        <v>92</v>
      </c>
    </row>
    <row r="38" spans="1:10" ht="15.75">
      <c r="A38" s="122" t="s">
        <v>61</v>
      </c>
      <c r="B38" s="145">
        <v>1246.3219221215606</v>
      </c>
      <c r="C38" s="145">
        <v>1225.5311114784315</v>
      </c>
      <c r="D38" s="145">
        <v>1426.1292795048462</v>
      </c>
      <c r="E38" s="145">
        <v>1689.2574320104497</v>
      </c>
      <c r="F38" s="145">
        <v>1911.0892238444808</v>
      </c>
      <c r="G38" s="145">
        <v>2012.4024206481051</v>
      </c>
      <c r="H38" s="123" t="s">
        <v>93</v>
      </c>
    </row>
    <row r="39" spans="1:10" ht="31.5">
      <c r="A39" s="118" t="s">
        <v>64</v>
      </c>
      <c r="B39" s="145">
        <v>13315.585502079492</v>
      </c>
      <c r="C39" s="145">
        <v>14553.039212851403</v>
      </c>
      <c r="D39" s="145">
        <v>14438.230959834151</v>
      </c>
      <c r="E39" s="145">
        <v>16848.203495012065</v>
      </c>
      <c r="F39" s="145">
        <v>20316.164800581471</v>
      </c>
      <c r="G39" s="145">
        <v>21019.972911471621</v>
      </c>
      <c r="H39" s="96" t="s">
        <v>65</v>
      </c>
    </row>
    <row r="40" spans="1:10" ht="15.75">
      <c r="A40" s="121" t="s">
        <v>94</v>
      </c>
      <c r="B40" s="102" t="s">
        <v>74</v>
      </c>
      <c r="C40" s="102" t="s">
        <v>74</v>
      </c>
      <c r="D40" s="102" t="s">
        <v>74</v>
      </c>
      <c r="E40" s="102" t="s">
        <v>74</v>
      </c>
      <c r="F40" s="102" t="s">
        <v>74</v>
      </c>
      <c r="G40" s="102" t="s">
        <v>74</v>
      </c>
      <c r="H40" s="125" t="s">
        <v>84</v>
      </c>
    </row>
    <row r="41" spans="1:10" ht="31.5">
      <c r="A41" s="122" t="s">
        <v>85</v>
      </c>
      <c r="B41" s="102" t="s">
        <v>74</v>
      </c>
      <c r="C41" s="102" t="s">
        <v>74</v>
      </c>
      <c r="D41" s="102" t="s">
        <v>74</v>
      </c>
      <c r="E41" s="102" t="s">
        <v>74</v>
      </c>
      <c r="F41" s="102" t="s">
        <v>74</v>
      </c>
      <c r="G41" s="102" t="s">
        <v>74</v>
      </c>
      <c r="H41" s="125" t="s">
        <v>95</v>
      </c>
    </row>
    <row r="42" spans="1:10" ht="15.75">
      <c r="A42" s="101" t="s">
        <v>16</v>
      </c>
      <c r="B42" s="102">
        <v>286185.47004289494</v>
      </c>
      <c r="C42" s="102">
        <v>301089.41573260212</v>
      </c>
      <c r="D42" s="102">
        <v>321541.27532308048</v>
      </c>
      <c r="E42" s="102">
        <v>336746.51232632308</v>
      </c>
      <c r="F42" s="102">
        <v>347118.09536253294</v>
      </c>
      <c r="G42" s="444">
        <v>360161.43177273212</v>
      </c>
      <c r="H42" s="146" t="s">
        <v>17</v>
      </c>
    </row>
    <row r="43" spans="1:10" ht="15" customHeight="1">
      <c r="A43" s="719" t="s">
        <v>96</v>
      </c>
      <c r="B43" s="147"/>
      <c r="C43" s="147"/>
      <c r="D43" s="147"/>
      <c r="E43" s="147"/>
      <c r="F43" s="147"/>
      <c r="G43" s="147"/>
      <c r="H43" s="41" t="s">
        <v>97</v>
      </c>
    </row>
    <row r="44" spans="1:10" ht="15" customHeight="1">
      <c r="A44" s="473" t="s">
        <v>254</v>
      </c>
      <c r="B44" s="147"/>
      <c r="C44" s="147"/>
      <c r="D44" s="147"/>
      <c r="E44" s="147"/>
      <c r="F44" s="147"/>
      <c r="G44" s="147"/>
      <c r="H44" s="717" t="s">
        <v>346</v>
      </c>
    </row>
    <row r="45" spans="1:10">
      <c r="A45" s="136" t="s">
        <v>352</v>
      </c>
      <c r="B45" s="137"/>
      <c r="C45" s="137"/>
      <c r="D45" s="137"/>
      <c r="E45" s="137"/>
      <c r="F45" s="137"/>
      <c r="G45" s="137"/>
      <c r="H45" s="48" t="s">
        <v>249</v>
      </c>
      <c r="I45" s="149"/>
      <c r="J45" s="149"/>
    </row>
    <row r="46" spans="1:10">
      <c r="A46" s="136"/>
      <c r="B46" s="137"/>
      <c r="C46" s="137"/>
      <c r="D46" s="137"/>
      <c r="E46" s="137"/>
      <c r="F46" s="137"/>
      <c r="G46" s="137"/>
      <c r="H46" s="48"/>
    </row>
    <row r="48" spans="1:10" ht="18.75">
      <c r="A48" s="129"/>
      <c r="B48" s="130"/>
      <c r="C48" s="130"/>
      <c r="D48" s="130"/>
      <c r="E48" s="130"/>
      <c r="F48" s="130"/>
      <c r="G48" s="130"/>
    </row>
    <row r="49" spans="1:7" ht="18.75">
      <c r="A49" s="129"/>
    </row>
    <row r="50" spans="1:7" ht="18.75">
      <c r="B50" s="148"/>
      <c r="C50" s="148"/>
      <c r="D50" s="148"/>
      <c r="E50" s="148"/>
      <c r="F50" s="148"/>
      <c r="G50" s="148"/>
    </row>
  </sheetData>
  <hyperlinks>
    <hyperlink ref="A1" location="'List of Tables'!A1" display="LIST OF TABLES"/>
  </hyperlinks>
  <pageMargins left="0.7" right="0.7" top="0.75" bottom="0.75"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79"/>
  <sheetViews>
    <sheetView showGridLines="0" view="pageBreakPreview" topLeftCell="B1" zoomScale="80" zoomScaleNormal="75" zoomScaleSheetLayoutView="80" workbookViewId="0">
      <pane ySplit="1" topLeftCell="A2" activePane="bottomLeft" state="frozen"/>
      <selection activeCell="B1" sqref="B1"/>
      <selection pane="bottomLeft" activeCell="B1" sqref="B1"/>
    </sheetView>
  </sheetViews>
  <sheetFormatPr defaultColWidth="8.7109375" defaultRowHeight="12.75"/>
  <cols>
    <col min="1" max="1" width="9.140625" style="172" hidden="1" customWidth="1"/>
    <col min="2" max="2" width="33.7109375" style="209" customWidth="1"/>
    <col min="3" max="3" width="10" style="154" bestFit="1" customWidth="1"/>
    <col min="4" max="8" width="11.42578125" style="154" customWidth="1"/>
    <col min="9" max="9" width="33.42578125" style="430" customWidth="1"/>
    <col min="10" max="10" width="10.7109375" style="154" customWidth="1"/>
    <col min="11" max="11" width="24" style="420" customWidth="1"/>
    <col min="12" max="241" width="8.7109375" style="154"/>
    <col min="242" max="242" width="0" style="154" hidden="1" customWidth="1"/>
    <col min="243" max="243" width="31.7109375" style="154" customWidth="1"/>
    <col min="244" max="259" width="0" style="154" hidden="1" customWidth="1"/>
    <col min="260" max="264" width="11.42578125" style="154" customWidth="1"/>
    <col min="265" max="265" width="33.42578125" style="154" customWidth="1"/>
    <col min="266" max="266" width="10.7109375" style="154" customWidth="1"/>
    <col min="267" max="267" width="24" style="154" customWidth="1"/>
    <col min="268" max="497" width="8.7109375" style="154"/>
    <col min="498" max="498" width="0" style="154" hidden="1" customWidth="1"/>
    <col min="499" max="499" width="31.7109375" style="154" customWidth="1"/>
    <col min="500" max="515" width="0" style="154" hidden="1" customWidth="1"/>
    <col min="516" max="520" width="11.42578125" style="154" customWidth="1"/>
    <col min="521" max="521" width="33.42578125" style="154" customWidth="1"/>
    <col min="522" max="522" width="10.7109375" style="154" customWidth="1"/>
    <col min="523" max="523" width="24" style="154" customWidth="1"/>
    <col min="524" max="753" width="8.7109375" style="154"/>
    <col min="754" max="754" width="0" style="154" hidden="1" customWidth="1"/>
    <col min="755" max="755" width="31.7109375" style="154" customWidth="1"/>
    <col min="756" max="771" width="0" style="154" hidden="1" customWidth="1"/>
    <col min="772" max="776" width="11.42578125" style="154" customWidth="1"/>
    <col min="777" max="777" width="33.42578125" style="154" customWidth="1"/>
    <col min="778" max="778" width="10.7109375" style="154" customWidth="1"/>
    <col min="779" max="779" width="24" style="154" customWidth="1"/>
    <col min="780" max="1009" width="8.7109375" style="154"/>
    <col min="1010" max="1010" width="0" style="154" hidden="1" customWidth="1"/>
    <col min="1011" max="1011" width="31.7109375" style="154" customWidth="1"/>
    <col min="1012" max="1027" width="0" style="154" hidden="1" customWidth="1"/>
    <col min="1028" max="1032" width="11.42578125" style="154" customWidth="1"/>
    <col min="1033" max="1033" width="33.42578125" style="154" customWidth="1"/>
    <col min="1034" max="1034" width="10.7109375" style="154" customWidth="1"/>
    <col min="1035" max="1035" width="24" style="154" customWidth="1"/>
    <col min="1036" max="1265" width="8.7109375" style="154"/>
    <col min="1266" max="1266" width="0" style="154" hidden="1" customWidth="1"/>
    <col min="1267" max="1267" width="31.7109375" style="154" customWidth="1"/>
    <col min="1268" max="1283" width="0" style="154" hidden="1" customWidth="1"/>
    <col min="1284" max="1288" width="11.42578125" style="154" customWidth="1"/>
    <col min="1289" max="1289" width="33.42578125" style="154" customWidth="1"/>
    <col min="1290" max="1290" width="10.7109375" style="154" customWidth="1"/>
    <col min="1291" max="1291" width="24" style="154" customWidth="1"/>
    <col min="1292" max="1521" width="8.7109375" style="154"/>
    <col min="1522" max="1522" width="0" style="154" hidden="1" customWidth="1"/>
    <col min="1523" max="1523" width="31.7109375" style="154" customWidth="1"/>
    <col min="1524" max="1539" width="0" style="154" hidden="1" customWidth="1"/>
    <col min="1540" max="1544" width="11.42578125" style="154" customWidth="1"/>
    <col min="1545" max="1545" width="33.42578125" style="154" customWidth="1"/>
    <col min="1546" max="1546" width="10.7109375" style="154" customWidth="1"/>
    <col min="1547" max="1547" width="24" style="154" customWidth="1"/>
    <col min="1548" max="1777" width="8.7109375" style="154"/>
    <col min="1778" max="1778" width="0" style="154" hidden="1" customWidth="1"/>
    <col min="1779" max="1779" width="31.7109375" style="154" customWidth="1"/>
    <col min="1780" max="1795" width="0" style="154" hidden="1" customWidth="1"/>
    <col min="1796" max="1800" width="11.42578125" style="154" customWidth="1"/>
    <col min="1801" max="1801" width="33.42578125" style="154" customWidth="1"/>
    <col min="1802" max="1802" width="10.7109375" style="154" customWidth="1"/>
    <col min="1803" max="1803" width="24" style="154" customWidth="1"/>
    <col min="1804" max="2033" width="8.7109375" style="154"/>
    <col min="2034" max="2034" width="0" style="154" hidden="1" customWidth="1"/>
    <col min="2035" max="2035" width="31.7109375" style="154" customWidth="1"/>
    <col min="2036" max="2051" width="0" style="154" hidden="1" customWidth="1"/>
    <col min="2052" max="2056" width="11.42578125" style="154" customWidth="1"/>
    <col min="2057" max="2057" width="33.42578125" style="154" customWidth="1"/>
    <col min="2058" max="2058" width="10.7109375" style="154" customWidth="1"/>
    <col min="2059" max="2059" width="24" style="154" customWidth="1"/>
    <col min="2060" max="2289" width="8.7109375" style="154"/>
    <col min="2290" max="2290" width="0" style="154" hidden="1" customWidth="1"/>
    <col min="2291" max="2291" width="31.7109375" style="154" customWidth="1"/>
    <col min="2292" max="2307" width="0" style="154" hidden="1" customWidth="1"/>
    <col min="2308" max="2312" width="11.42578125" style="154" customWidth="1"/>
    <col min="2313" max="2313" width="33.42578125" style="154" customWidth="1"/>
    <col min="2314" max="2314" width="10.7109375" style="154" customWidth="1"/>
    <col min="2315" max="2315" width="24" style="154" customWidth="1"/>
    <col min="2316" max="2545" width="8.7109375" style="154"/>
    <col min="2546" max="2546" width="0" style="154" hidden="1" customWidth="1"/>
    <col min="2547" max="2547" width="31.7109375" style="154" customWidth="1"/>
    <col min="2548" max="2563" width="0" style="154" hidden="1" customWidth="1"/>
    <col min="2564" max="2568" width="11.42578125" style="154" customWidth="1"/>
    <col min="2569" max="2569" width="33.42578125" style="154" customWidth="1"/>
    <col min="2570" max="2570" width="10.7109375" style="154" customWidth="1"/>
    <col min="2571" max="2571" width="24" style="154" customWidth="1"/>
    <col min="2572" max="2801" width="8.7109375" style="154"/>
    <col min="2802" max="2802" width="0" style="154" hidden="1" customWidth="1"/>
    <col min="2803" max="2803" width="31.7109375" style="154" customWidth="1"/>
    <col min="2804" max="2819" width="0" style="154" hidden="1" customWidth="1"/>
    <col min="2820" max="2824" width="11.42578125" style="154" customWidth="1"/>
    <col min="2825" max="2825" width="33.42578125" style="154" customWidth="1"/>
    <col min="2826" max="2826" width="10.7109375" style="154" customWidth="1"/>
    <col min="2827" max="2827" width="24" style="154" customWidth="1"/>
    <col min="2828" max="3057" width="8.7109375" style="154"/>
    <col min="3058" max="3058" width="0" style="154" hidden="1" customWidth="1"/>
    <col min="3059" max="3059" width="31.7109375" style="154" customWidth="1"/>
    <col min="3060" max="3075" width="0" style="154" hidden="1" customWidth="1"/>
    <col min="3076" max="3080" width="11.42578125" style="154" customWidth="1"/>
    <col min="3081" max="3081" width="33.42578125" style="154" customWidth="1"/>
    <col min="3082" max="3082" width="10.7109375" style="154" customWidth="1"/>
    <col min="3083" max="3083" width="24" style="154" customWidth="1"/>
    <col min="3084" max="3313" width="8.7109375" style="154"/>
    <col min="3314" max="3314" width="0" style="154" hidden="1" customWidth="1"/>
    <col min="3315" max="3315" width="31.7109375" style="154" customWidth="1"/>
    <col min="3316" max="3331" width="0" style="154" hidden="1" customWidth="1"/>
    <col min="3332" max="3336" width="11.42578125" style="154" customWidth="1"/>
    <col min="3337" max="3337" width="33.42578125" style="154" customWidth="1"/>
    <col min="3338" max="3338" width="10.7109375" style="154" customWidth="1"/>
    <col min="3339" max="3339" width="24" style="154" customWidth="1"/>
    <col min="3340" max="3569" width="8.7109375" style="154"/>
    <col min="3570" max="3570" width="0" style="154" hidden="1" customWidth="1"/>
    <col min="3571" max="3571" width="31.7109375" style="154" customWidth="1"/>
    <col min="3572" max="3587" width="0" style="154" hidden="1" customWidth="1"/>
    <col min="3588" max="3592" width="11.42578125" style="154" customWidth="1"/>
    <col min="3593" max="3593" width="33.42578125" style="154" customWidth="1"/>
    <col min="3594" max="3594" width="10.7109375" style="154" customWidth="1"/>
    <col min="3595" max="3595" width="24" style="154" customWidth="1"/>
    <col min="3596" max="3825" width="8.7109375" style="154"/>
    <col min="3826" max="3826" width="0" style="154" hidden="1" customWidth="1"/>
    <col min="3827" max="3827" width="31.7109375" style="154" customWidth="1"/>
    <col min="3828" max="3843" width="0" style="154" hidden="1" customWidth="1"/>
    <col min="3844" max="3848" width="11.42578125" style="154" customWidth="1"/>
    <col min="3849" max="3849" width="33.42578125" style="154" customWidth="1"/>
    <col min="3850" max="3850" width="10.7109375" style="154" customWidth="1"/>
    <col min="3851" max="3851" width="24" style="154" customWidth="1"/>
    <col min="3852" max="4081" width="8.7109375" style="154"/>
    <col min="4082" max="4082" width="0" style="154" hidden="1" customWidth="1"/>
    <col min="4083" max="4083" width="31.7109375" style="154" customWidth="1"/>
    <col min="4084" max="4099" width="0" style="154" hidden="1" customWidth="1"/>
    <col min="4100" max="4104" width="11.42578125" style="154" customWidth="1"/>
    <col min="4105" max="4105" width="33.42578125" style="154" customWidth="1"/>
    <col min="4106" max="4106" width="10.7109375" style="154" customWidth="1"/>
    <col min="4107" max="4107" width="24" style="154" customWidth="1"/>
    <col min="4108" max="4337" width="8.7109375" style="154"/>
    <col min="4338" max="4338" width="0" style="154" hidden="1" customWidth="1"/>
    <col min="4339" max="4339" width="31.7109375" style="154" customWidth="1"/>
    <col min="4340" max="4355" width="0" style="154" hidden="1" customWidth="1"/>
    <col min="4356" max="4360" width="11.42578125" style="154" customWidth="1"/>
    <col min="4361" max="4361" width="33.42578125" style="154" customWidth="1"/>
    <col min="4362" max="4362" width="10.7109375" style="154" customWidth="1"/>
    <col min="4363" max="4363" width="24" style="154" customWidth="1"/>
    <col min="4364" max="4593" width="8.7109375" style="154"/>
    <col min="4594" max="4594" width="0" style="154" hidden="1" customWidth="1"/>
    <col min="4595" max="4595" width="31.7109375" style="154" customWidth="1"/>
    <col min="4596" max="4611" width="0" style="154" hidden="1" customWidth="1"/>
    <col min="4612" max="4616" width="11.42578125" style="154" customWidth="1"/>
    <col min="4617" max="4617" width="33.42578125" style="154" customWidth="1"/>
    <col min="4618" max="4618" width="10.7109375" style="154" customWidth="1"/>
    <col min="4619" max="4619" width="24" style="154" customWidth="1"/>
    <col min="4620" max="4849" width="8.7109375" style="154"/>
    <col min="4850" max="4850" width="0" style="154" hidden="1" customWidth="1"/>
    <col min="4851" max="4851" width="31.7109375" style="154" customWidth="1"/>
    <col min="4852" max="4867" width="0" style="154" hidden="1" customWidth="1"/>
    <col min="4868" max="4872" width="11.42578125" style="154" customWidth="1"/>
    <col min="4873" max="4873" width="33.42578125" style="154" customWidth="1"/>
    <col min="4874" max="4874" width="10.7109375" style="154" customWidth="1"/>
    <col min="4875" max="4875" width="24" style="154" customWidth="1"/>
    <col min="4876" max="5105" width="8.7109375" style="154"/>
    <col min="5106" max="5106" width="0" style="154" hidden="1" customWidth="1"/>
    <col min="5107" max="5107" width="31.7109375" style="154" customWidth="1"/>
    <col min="5108" max="5123" width="0" style="154" hidden="1" customWidth="1"/>
    <col min="5124" max="5128" width="11.42578125" style="154" customWidth="1"/>
    <col min="5129" max="5129" width="33.42578125" style="154" customWidth="1"/>
    <col min="5130" max="5130" width="10.7109375" style="154" customWidth="1"/>
    <col min="5131" max="5131" width="24" style="154" customWidth="1"/>
    <col min="5132" max="5361" width="8.7109375" style="154"/>
    <col min="5362" max="5362" width="0" style="154" hidden="1" customWidth="1"/>
    <col min="5363" max="5363" width="31.7109375" style="154" customWidth="1"/>
    <col min="5364" max="5379" width="0" style="154" hidden="1" customWidth="1"/>
    <col min="5380" max="5384" width="11.42578125" style="154" customWidth="1"/>
    <col min="5385" max="5385" width="33.42578125" style="154" customWidth="1"/>
    <col min="5386" max="5386" width="10.7109375" style="154" customWidth="1"/>
    <col min="5387" max="5387" width="24" style="154" customWidth="1"/>
    <col min="5388" max="5617" width="8.7109375" style="154"/>
    <col min="5618" max="5618" width="0" style="154" hidden="1" customWidth="1"/>
    <col min="5619" max="5619" width="31.7109375" style="154" customWidth="1"/>
    <col min="5620" max="5635" width="0" style="154" hidden="1" customWidth="1"/>
    <col min="5636" max="5640" width="11.42578125" style="154" customWidth="1"/>
    <col min="5641" max="5641" width="33.42578125" style="154" customWidth="1"/>
    <col min="5642" max="5642" width="10.7109375" style="154" customWidth="1"/>
    <col min="5643" max="5643" width="24" style="154" customWidth="1"/>
    <col min="5644" max="5873" width="8.7109375" style="154"/>
    <col min="5874" max="5874" width="0" style="154" hidden="1" customWidth="1"/>
    <col min="5875" max="5875" width="31.7109375" style="154" customWidth="1"/>
    <col min="5876" max="5891" width="0" style="154" hidden="1" customWidth="1"/>
    <col min="5892" max="5896" width="11.42578125" style="154" customWidth="1"/>
    <col min="5897" max="5897" width="33.42578125" style="154" customWidth="1"/>
    <col min="5898" max="5898" width="10.7109375" style="154" customWidth="1"/>
    <col min="5899" max="5899" width="24" style="154" customWidth="1"/>
    <col min="5900" max="6129" width="8.7109375" style="154"/>
    <col min="6130" max="6130" width="0" style="154" hidden="1" customWidth="1"/>
    <col min="6131" max="6131" width="31.7109375" style="154" customWidth="1"/>
    <col min="6132" max="6147" width="0" style="154" hidden="1" customWidth="1"/>
    <col min="6148" max="6152" width="11.42578125" style="154" customWidth="1"/>
    <col min="6153" max="6153" width="33.42578125" style="154" customWidth="1"/>
    <col min="6154" max="6154" width="10.7109375" style="154" customWidth="1"/>
    <col min="6155" max="6155" width="24" style="154" customWidth="1"/>
    <col min="6156" max="6385" width="8.7109375" style="154"/>
    <col min="6386" max="6386" width="0" style="154" hidden="1" customWidth="1"/>
    <col min="6387" max="6387" width="31.7109375" style="154" customWidth="1"/>
    <col min="6388" max="6403" width="0" style="154" hidden="1" customWidth="1"/>
    <col min="6404" max="6408" width="11.42578125" style="154" customWidth="1"/>
    <col min="6409" max="6409" width="33.42578125" style="154" customWidth="1"/>
    <col min="6410" max="6410" width="10.7109375" style="154" customWidth="1"/>
    <col min="6411" max="6411" width="24" style="154" customWidth="1"/>
    <col min="6412" max="6641" width="8.7109375" style="154"/>
    <col min="6642" max="6642" width="0" style="154" hidden="1" customWidth="1"/>
    <col min="6643" max="6643" width="31.7109375" style="154" customWidth="1"/>
    <col min="6644" max="6659" width="0" style="154" hidden="1" customWidth="1"/>
    <col min="6660" max="6664" width="11.42578125" style="154" customWidth="1"/>
    <col min="6665" max="6665" width="33.42578125" style="154" customWidth="1"/>
    <col min="6666" max="6666" width="10.7109375" style="154" customWidth="1"/>
    <col min="6667" max="6667" width="24" style="154" customWidth="1"/>
    <col min="6668" max="6897" width="8.7109375" style="154"/>
    <col min="6898" max="6898" width="0" style="154" hidden="1" customWidth="1"/>
    <col min="6899" max="6899" width="31.7109375" style="154" customWidth="1"/>
    <col min="6900" max="6915" width="0" style="154" hidden="1" customWidth="1"/>
    <col min="6916" max="6920" width="11.42578125" style="154" customWidth="1"/>
    <col min="6921" max="6921" width="33.42578125" style="154" customWidth="1"/>
    <col min="6922" max="6922" width="10.7109375" style="154" customWidth="1"/>
    <col min="6923" max="6923" width="24" style="154" customWidth="1"/>
    <col min="6924" max="7153" width="8.7109375" style="154"/>
    <col min="7154" max="7154" width="0" style="154" hidden="1" customWidth="1"/>
    <col min="7155" max="7155" width="31.7109375" style="154" customWidth="1"/>
    <col min="7156" max="7171" width="0" style="154" hidden="1" customWidth="1"/>
    <col min="7172" max="7176" width="11.42578125" style="154" customWidth="1"/>
    <col min="7177" max="7177" width="33.42578125" style="154" customWidth="1"/>
    <col min="7178" max="7178" width="10.7109375" style="154" customWidth="1"/>
    <col min="7179" max="7179" width="24" style="154" customWidth="1"/>
    <col min="7180" max="7409" width="8.7109375" style="154"/>
    <col min="7410" max="7410" width="0" style="154" hidden="1" customWidth="1"/>
    <col min="7411" max="7411" width="31.7109375" style="154" customWidth="1"/>
    <col min="7412" max="7427" width="0" style="154" hidden="1" customWidth="1"/>
    <col min="7428" max="7432" width="11.42578125" style="154" customWidth="1"/>
    <col min="7433" max="7433" width="33.42578125" style="154" customWidth="1"/>
    <col min="7434" max="7434" width="10.7109375" style="154" customWidth="1"/>
    <col min="7435" max="7435" width="24" style="154" customWidth="1"/>
    <col min="7436" max="7665" width="8.7109375" style="154"/>
    <col min="7666" max="7666" width="0" style="154" hidden="1" customWidth="1"/>
    <col min="7667" max="7667" width="31.7109375" style="154" customWidth="1"/>
    <col min="7668" max="7683" width="0" style="154" hidden="1" customWidth="1"/>
    <col min="7684" max="7688" width="11.42578125" style="154" customWidth="1"/>
    <col min="7689" max="7689" width="33.42578125" style="154" customWidth="1"/>
    <col min="7690" max="7690" width="10.7109375" style="154" customWidth="1"/>
    <col min="7691" max="7691" width="24" style="154" customWidth="1"/>
    <col min="7692" max="7921" width="8.7109375" style="154"/>
    <col min="7922" max="7922" width="0" style="154" hidden="1" customWidth="1"/>
    <col min="7923" max="7923" width="31.7109375" style="154" customWidth="1"/>
    <col min="7924" max="7939" width="0" style="154" hidden="1" customWidth="1"/>
    <col min="7940" max="7944" width="11.42578125" style="154" customWidth="1"/>
    <col min="7945" max="7945" width="33.42578125" style="154" customWidth="1"/>
    <col min="7946" max="7946" width="10.7109375" style="154" customWidth="1"/>
    <col min="7947" max="7947" width="24" style="154" customWidth="1"/>
    <col min="7948" max="8177" width="8.7109375" style="154"/>
    <col min="8178" max="8178" width="0" style="154" hidden="1" customWidth="1"/>
    <col min="8179" max="8179" width="31.7109375" style="154" customWidth="1"/>
    <col min="8180" max="8195" width="0" style="154" hidden="1" customWidth="1"/>
    <col min="8196" max="8200" width="11.42578125" style="154" customWidth="1"/>
    <col min="8201" max="8201" width="33.42578125" style="154" customWidth="1"/>
    <col min="8202" max="8202" width="10.7109375" style="154" customWidth="1"/>
    <col min="8203" max="8203" width="24" style="154" customWidth="1"/>
    <col min="8204" max="8433" width="8.7109375" style="154"/>
    <col min="8434" max="8434" width="0" style="154" hidden="1" customWidth="1"/>
    <col min="8435" max="8435" width="31.7109375" style="154" customWidth="1"/>
    <col min="8436" max="8451" width="0" style="154" hidden="1" customWidth="1"/>
    <col min="8452" max="8456" width="11.42578125" style="154" customWidth="1"/>
    <col min="8457" max="8457" width="33.42578125" style="154" customWidth="1"/>
    <col min="8458" max="8458" width="10.7109375" style="154" customWidth="1"/>
    <col min="8459" max="8459" width="24" style="154" customWidth="1"/>
    <col min="8460" max="8689" width="8.7109375" style="154"/>
    <col min="8690" max="8690" width="0" style="154" hidden="1" customWidth="1"/>
    <col min="8691" max="8691" width="31.7109375" style="154" customWidth="1"/>
    <col min="8692" max="8707" width="0" style="154" hidden="1" customWidth="1"/>
    <col min="8708" max="8712" width="11.42578125" style="154" customWidth="1"/>
    <col min="8713" max="8713" width="33.42578125" style="154" customWidth="1"/>
    <col min="8714" max="8714" width="10.7109375" style="154" customWidth="1"/>
    <col min="8715" max="8715" width="24" style="154" customWidth="1"/>
    <col min="8716" max="8945" width="8.7109375" style="154"/>
    <col min="8946" max="8946" width="0" style="154" hidden="1" customWidth="1"/>
    <col min="8947" max="8947" width="31.7109375" style="154" customWidth="1"/>
    <col min="8948" max="8963" width="0" style="154" hidden="1" customWidth="1"/>
    <col min="8964" max="8968" width="11.42578125" style="154" customWidth="1"/>
    <col min="8969" max="8969" width="33.42578125" style="154" customWidth="1"/>
    <col min="8970" max="8970" width="10.7109375" style="154" customWidth="1"/>
    <col min="8971" max="8971" width="24" style="154" customWidth="1"/>
    <col min="8972" max="9201" width="8.7109375" style="154"/>
    <col min="9202" max="9202" width="0" style="154" hidden="1" customWidth="1"/>
    <col min="9203" max="9203" width="31.7109375" style="154" customWidth="1"/>
    <col min="9204" max="9219" width="0" style="154" hidden="1" customWidth="1"/>
    <col min="9220" max="9224" width="11.42578125" style="154" customWidth="1"/>
    <col min="9225" max="9225" width="33.42578125" style="154" customWidth="1"/>
    <col min="9226" max="9226" width="10.7109375" style="154" customWidth="1"/>
    <col min="9227" max="9227" width="24" style="154" customWidth="1"/>
    <col min="9228" max="9457" width="8.7109375" style="154"/>
    <col min="9458" max="9458" width="0" style="154" hidden="1" customWidth="1"/>
    <col min="9459" max="9459" width="31.7109375" style="154" customWidth="1"/>
    <col min="9460" max="9475" width="0" style="154" hidden="1" customWidth="1"/>
    <col min="9476" max="9480" width="11.42578125" style="154" customWidth="1"/>
    <col min="9481" max="9481" width="33.42578125" style="154" customWidth="1"/>
    <col min="9482" max="9482" width="10.7109375" style="154" customWidth="1"/>
    <col min="9483" max="9483" width="24" style="154" customWidth="1"/>
    <col min="9484" max="9713" width="8.7109375" style="154"/>
    <col min="9714" max="9714" width="0" style="154" hidden="1" customWidth="1"/>
    <col min="9715" max="9715" width="31.7109375" style="154" customWidth="1"/>
    <col min="9716" max="9731" width="0" style="154" hidden="1" customWidth="1"/>
    <col min="9732" max="9736" width="11.42578125" style="154" customWidth="1"/>
    <col min="9737" max="9737" width="33.42578125" style="154" customWidth="1"/>
    <col min="9738" max="9738" width="10.7109375" style="154" customWidth="1"/>
    <col min="9739" max="9739" width="24" style="154" customWidth="1"/>
    <col min="9740" max="9969" width="8.7109375" style="154"/>
    <col min="9970" max="9970" width="0" style="154" hidden="1" customWidth="1"/>
    <col min="9971" max="9971" width="31.7109375" style="154" customWidth="1"/>
    <col min="9972" max="9987" width="0" style="154" hidden="1" customWidth="1"/>
    <col min="9988" max="9992" width="11.42578125" style="154" customWidth="1"/>
    <col min="9993" max="9993" width="33.42578125" style="154" customWidth="1"/>
    <col min="9994" max="9994" width="10.7109375" style="154" customWidth="1"/>
    <col min="9995" max="9995" width="24" style="154" customWidth="1"/>
    <col min="9996" max="10225" width="8.7109375" style="154"/>
    <col min="10226" max="10226" width="0" style="154" hidden="1" customWidth="1"/>
    <col min="10227" max="10227" width="31.7109375" style="154" customWidth="1"/>
    <col min="10228" max="10243" width="0" style="154" hidden="1" customWidth="1"/>
    <col min="10244" max="10248" width="11.42578125" style="154" customWidth="1"/>
    <col min="10249" max="10249" width="33.42578125" style="154" customWidth="1"/>
    <col min="10250" max="10250" width="10.7109375" style="154" customWidth="1"/>
    <col min="10251" max="10251" width="24" style="154" customWidth="1"/>
    <col min="10252" max="10481" width="8.7109375" style="154"/>
    <col min="10482" max="10482" width="0" style="154" hidden="1" customWidth="1"/>
    <col min="10483" max="10483" width="31.7109375" style="154" customWidth="1"/>
    <col min="10484" max="10499" width="0" style="154" hidden="1" customWidth="1"/>
    <col min="10500" max="10504" width="11.42578125" style="154" customWidth="1"/>
    <col min="10505" max="10505" width="33.42578125" style="154" customWidth="1"/>
    <col min="10506" max="10506" width="10.7109375" style="154" customWidth="1"/>
    <col min="10507" max="10507" width="24" style="154" customWidth="1"/>
    <col min="10508" max="10737" width="8.7109375" style="154"/>
    <col min="10738" max="10738" width="0" style="154" hidden="1" customWidth="1"/>
    <col min="10739" max="10739" width="31.7109375" style="154" customWidth="1"/>
    <col min="10740" max="10755" width="0" style="154" hidden="1" customWidth="1"/>
    <col min="10756" max="10760" width="11.42578125" style="154" customWidth="1"/>
    <col min="10761" max="10761" width="33.42578125" style="154" customWidth="1"/>
    <col min="10762" max="10762" width="10.7109375" style="154" customWidth="1"/>
    <col min="10763" max="10763" width="24" style="154" customWidth="1"/>
    <col min="10764" max="10993" width="8.7109375" style="154"/>
    <col min="10994" max="10994" width="0" style="154" hidden="1" customWidth="1"/>
    <col min="10995" max="10995" width="31.7109375" style="154" customWidth="1"/>
    <col min="10996" max="11011" width="0" style="154" hidden="1" customWidth="1"/>
    <col min="11012" max="11016" width="11.42578125" style="154" customWidth="1"/>
    <col min="11017" max="11017" width="33.42578125" style="154" customWidth="1"/>
    <col min="11018" max="11018" width="10.7109375" style="154" customWidth="1"/>
    <col min="11019" max="11019" width="24" style="154" customWidth="1"/>
    <col min="11020" max="11249" width="8.7109375" style="154"/>
    <col min="11250" max="11250" width="0" style="154" hidden="1" customWidth="1"/>
    <col min="11251" max="11251" width="31.7109375" style="154" customWidth="1"/>
    <col min="11252" max="11267" width="0" style="154" hidden="1" customWidth="1"/>
    <col min="11268" max="11272" width="11.42578125" style="154" customWidth="1"/>
    <col min="11273" max="11273" width="33.42578125" style="154" customWidth="1"/>
    <col min="11274" max="11274" width="10.7109375" style="154" customWidth="1"/>
    <col min="11275" max="11275" width="24" style="154" customWidth="1"/>
    <col min="11276" max="11505" width="8.7109375" style="154"/>
    <col min="11506" max="11506" width="0" style="154" hidden="1" customWidth="1"/>
    <col min="11507" max="11507" width="31.7109375" style="154" customWidth="1"/>
    <col min="11508" max="11523" width="0" style="154" hidden="1" customWidth="1"/>
    <col min="11524" max="11528" width="11.42578125" style="154" customWidth="1"/>
    <col min="11529" max="11529" width="33.42578125" style="154" customWidth="1"/>
    <col min="11530" max="11530" width="10.7109375" style="154" customWidth="1"/>
    <col min="11531" max="11531" width="24" style="154" customWidth="1"/>
    <col min="11532" max="11761" width="8.7109375" style="154"/>
    <col min="11762" max="11762" width="0" style="154" hidden="1" customWidth="1"/>
    <col min="11763" max="11763" width="31.7109375" style="154" customWidth="1"/>
    <col min="11764" max="11779" width="0" style="154" hidden="1" customWidth="1"/>
    <col min="11780" max="11784" width="11.42578125" style="154" customWidth="1"/>
    <col min="11785" max="11785" width="33.42578125" style="154" customWidth="1"/>
    <col min="11786" max="11786" width="10.7109375" style="154" customWidth="1"/>
    <col min="11787" max="11787" width="24" style="154" customWidth="1"/>
    <col min="11788" max="12017" width="8.7109375" style="154"/>
    <col min="12018" max="12018" width="0" style="154" hidden="1" customWidth="1"/>
    <col min="12019" max="12019" width="31.7109375" style="154" customWidth="1"/>
    <col min="12020" max="12035" width="0" style="154" hidden="1" customWidth="1"/>
    <col min="12036" max="12040" width="11.42578125" style="154" customWidth="1"/>
    <col min="12041" max="12041" width="33.42578125" style="154" customWidth="1"/>
    <col min="12042" max="12042" width="10.7109375" style="154" customWidth="1"/>
    <col min="12043" max="12043" width="24" style="154" customWidth="1"/>
    <col min="12044" max="12273" width="8.7109375" style="154"/>
    <col min="12274" max="12274" width="0" style="154" hidden="1" customWidth="1"/>
    <col min="12275" max="12275" width="31.7109375" style="154" customWidth="1"/>
    <col min="12276" max="12291" width="0" style="154" hidden="1" customWidth="1"/>
    <col min="12292" max="12296" width="11.42578125" style="154" customWidth="1"/>
    <col min="12297" max="12297" width="33.42578125" style="154" customWidth="1"/>
    <col min="12298" max="12298" width="10.7109375" style="154" customWidth="1"/>
    <col min="12299" max="12299" width="24" style="154" customWidth="1"/>
    <col min="12300" max="12529" width="8.7109375" style="154"/>
    <col min="12530" max="12530" width="0" style="154" hidden="1" customWidth="1"/>
    <col min="12531" max="12531" width="31.7109375" style="154" customWidth="1"/>
    <col min="12532" max="12547" width="0" style="154" hidden="1" customWidth="1"/>
    <col min="12548" max="12552" width="11.42578125" style="154" customWidth="1"/>
    <col min="12553" max="12553" width="33.42578125" style="154" customWidth="1"/>
    <col min="12554" max="12554" width="10.7109375" style="154" customWidth="1"/>
    <col min="12555" max="12555" width="24" style="154" customWidth="1"/>
    <col min="12556" max="12785" width="8.7109375" style="154"/>
    <col min="12786" max="12786" width="0" style="154" hidden="1" customWidth="1"/>
    <col min="12787" max="12787" width="31.7109375" style="154" customWidth="1"/>
    <col min="12788" max="12803" width="0" style="154" hidden="1" customWidth="1"/>
    <col min="12804" max="12808" width="11.42578125" style="154" customWidth="1"/>
    <col min="12809" max="12809" width="33.42578125" style="154" customWidth="1"/>
    <col min="12810" max="12810" width="10.7109375" style="154" customWidth="1"/>
    <col min="12811" max="12811" width="24" style="154" customWidth="1"/>
    <col min="12812" max="13041" width="8.7109375" style="154"/>
    <col min="13042" max="13042" width="0" style="154" hidden="1" customWidth="1"/>
    <col min="13043" max="13043" width="31.7109375" style="154" customWidth="1"/>
    <col min="13044" max="13059" width="0" style="154" hidden="1" customWidth="1"/>
    <col min="13060" max="13064" width="11.42578125" style="154" customWidth="1"/>
    <col min="13065" max="13065" width="33.42578125" style="154" customWidth="1"/>
    <col min="13066" max="13066" width="10.7109375" style="154" customWidth="1"/>
    <col min="13067" max="13067" width="24" style="154" customWidth="1"/>
    <col min="13068" max="13297" width="8.7109375" style="154"/>
    <col min="13298" max="13298" width="0" style="154" hidden="1" customWidth="1"/>
    <col min="13299" max="13299" width="31.7109375" style="154" customWidth="1"/>
    <col min="13300" max="13315" width="0" style="154" hidden="1" customWidth="1"/>
    <col min="13316" max="13320" width="11.42578125" style="154" customWidth="1"/>
    <col min="13321" max="13321" width="33.42578125" style="154" customWidth="1"/>
    <col min="13322" max="13322" width="10.7109375" style="154" customWidth="1"/>
    <col min="13323" max="13323" width="24" style="154" customWidth="1"/>
    <col min="13324" max="13553" width="8.7109375" style="154"/>
    <col min="13554" max="13554" width="0" style="154" hidden="1" customWidth="1"/>
    <col min="13555" max="13555" width="31.7109375" style="154" customWidth="1"/>
    <col min="13556" max="13571" width="0" style="154" hidden="1" customWidth="1"/>
    <col min="13572" max="13576" width="11.42578125" style="154" customWidth="1"/>
    <col min="13577" max="13577" width="33.42578125" style="154" customWidth="1"/>
    <col min="13578" max="13578" width="10.7109375" style="154" customWidth="1"/>
    <col min="13579" max="13579" width="24" style="154" customWidth="1"/>
    <col min="13580" max="13809" width="8.7109375" style="154"/>
    <col min="13810" max="13810" width="0" style="154" hidden="1" customWidth="1"/>
    <col min="13811" max="13811" width="31.7109375" style="154" customWidth="1"/>
    <col min="13812" max="13827" width="0" style="154" hidden="1" customWidth="1"/>
    <col min="13828" max="13832" width="11.42578125" style="154" customWidth="1"/>
    <col min="13833" max="13833" width="33.42578125" style="154" customWidth="1"/>
    <col min="13834" max="13834" width="10.7109375" style="154" customWidth="1"/>
    <col min="13835" max="13835" width="24" style="154" customWidth="1"/>
    <col min="13836" max="14065" width="8.7109375" style="154"/>
    <col min="14066" max="14066" width="0" style="154" hidden="1" customWidth="1"/>
    <col min="14067" max="14067" width="31.7109375" style="154" customWidth="1"/>
    <col min="14068" max="14083" width="0" style="154" hidden="1" customWidth="1"/>
    <col min="14084" max="14088" width="11.42578125" style="154" customWidth="1"/>
    <col min="14089" max="14089" width="33.42578125" style="154" customWidth="1"/>
    <col min="14090" max="14090" width="10.7109375" style="154" customWidth="1"/>
    <col min="14091" max="14091" width="24" style="154" customWidth="1"/>
    <col min="14092" max="14321" width="8.7109375" style="154"/>
    <col min="14322" max="14322" width="0" style="154" hidden="1" customWidth="1"/>
    <col min="14323" max="14323" width="31.7109375" style="154" customWidth="1"/>
    <col min="14324" max="14339" width="0" style="154" hidden="1" customWidth="1"/>
    <col min="14340" max="14344" width="11.42578125" style="154" customWidth="1"/>
    <col min="14345" max="14345" width="33.42578125" style="154" customWidth="1"/>
    <col min="14346" max="14346" width="10.7109375" style="154" customWidth="1"/>
    <col min="14347" max="14347" width="24" style="154" customWidth="1"/>
    <col min="14348" max="14577" width="8.7109375" style="154"/>
    <col min="14578" max="14578" width="0" style="154" hidden="1" customWidth="1"/>
    <col min="14579" max="14579" width="31.7109375" style="154" customWidth="1"/>
    <col min="14580" max="14595" width="0" style="154" hidden="1" customWidth="1"/>
    <col min="14596" max="14600" width="11.42578125" style="154" customWidth="1"/>
    <col min="14601" max="14601" width="33.42578125" style="154" customWidth="1"/>
    <col min="14602" max="14602" width="10.7109375" style="154" customWidth="1"/>
    <col min="14603" max="14603" width="24" style="154" customWidth="1"/>
    <col min="14604" max="14833" width="8.7109375" style="154"/>
    <col min="14834" max="14834" width="0" style="154" hidden="1" customWidth="1"/>
    <col min="14835" max="14835" width="31.7109375" style="154" customWidth="1"/>
    <col min="14836" max="14851" width="0" style="154" hidden="1" customWidth="1"/>
    <col min="14852" max="14856" width="11.42578125" style="154" customWidth="1"/>
    <col min="14857" max="14857" width="33.42578125" style="154" customWidth="1"/>
    <col min="14858" max="14858" width="10.7109375" style="154" customWidth="1"/>
    <col min="14859" max="14859" width="24" style="154" customWidth="1"/>
    <col min="14860" max="15089" width="8.7109375" style="154"/>
    <col min="15090" max="15090" width="0" style="154" hidden="1" customWidth="1"/>
    <col min="15091" max="15091" width="31.7109375" style="154" customWidth="1"/>
    <col min="15092" max="15107" width="0" style="154" hidden="1" customWidth="1"/>
    <col min="15108" max="15112" width="11.42578125" style="154" customWidth="1"/>
    <col min="15113" max="15113" width="33.42578125" style="154" customWidth="1"/>
    <col min="15114" max="15114" width="10.7109375" style="154" customWidth="1"/>
    <col min="15115" max="15115" width="24" style="154" customWidth="1"/>
    <col min="15116" max="15345" width="8.7109375" style="154"/>
    <col min="15346" max="15346" width="0" style="154" hidden="1" customWidth="1"/>
    <col min="15347" max="15347" width="31.7109375" style="154" customWidth="1"/>
    <col min="15348" max="15363" width="0" style="154" hidden="1" customWidth="1"/>
    <col min="15364" max="15368" width="11.42578125" style="154" customWidth="1"/>
    <col min="15369" max="15369" width="33.42578125" style="154" customWidth="1"/>
    <col min="15370" max="15370" width="10.7109375" style="154" customWidth="1"/>
    <col min="15371" max="15371" width="24" style="154" customWidth="1"/>
    <col min="15372" max="15601" width="8.7109375" style="154"/>
    <col min="15602" max="15602" width="0" style="154" hidden="1" customWidth="1"/>
    <col min="15603" max="15603" width="31.7109375" style="154" customWidth="1"/>
    <col min="15604" max="15619" width="0" style="154" hidden="1" customWidth="1"/>
    <col min="15620" max="15624" width="11.42578125" style="154" customWidth="1"/>
    <col min="15625" max="15625" width="33.42578125" style="154" customWidth="1"/>
    <col min="15626" max="15626" width="10.7109375" style="154" customWidth="1"/>
    <col min="15627" max="15627" width="24" style="154" customWidth="1"/>
    <col min="15628" max="15857" width="8.7109375" style="154"/>
    <col min="15858" max="15858" width="0" style="154" hidden="1" customWidth="1"/>
    <col min="15859" max="15859" width="31.7109375" style="154" customWidth="1"/>
    <col min="15860" max="15875" width="0" style="154" hidden="1" customWidth="1"/>
    <col min="15876" max="15880" width="11.42578125" style="154" customWidth="1"/>
    <col min="15881" max="15881" width="33.42578125" style="154" customWidth="1"/>
    <col min="15882" max="15882" width="10.7109375" style="154" customWidth="1"/>
    <col min="15883" max="15883" width="24" style="154" customWidth="1"/>
    <col min="15884" max="16113" width="8.7109375" style="154"/>
    <col min="16114" max="16114" width="0" style="154" hidden="1" customWidth="1"/>
    <col min="16115" max="16115" width="31.7109375" style="154" customWidth="1"/>
    <col min="16116" max="16131" width="0" style="154" hidden="1" customWidth="1"/>
    <col min="16132" max="16136" width="11.42578125" style="154" customWidth="1"/>
    <col min="16137" max="16137" width="33.42578125" style="154" customWidth="1"/>
    <col min="16138" max="16138" width="10.7109375" style="154" customWidth="1"/>
    <col min="16139" max="16139" width="24" style="154" customWidth="1"/>
    <col min="16140" max="16384" width="8.7109375" style="154"/>
  </cols>
  <sheetData>
    <row r="1" spans="1:15" s="6" customFormat="1" ht="19.5" customHeight="1">
      <c r="A1" s="29"/>
      <c r="B1" s="433" t="s">
        <v>225</v>
      </c>
      <c r="I1" s="45"/>
    </row>
    <row r="2" spans="1:15" ht="23.25" customHeight="1">
      <c r="A2" s="150"/>
      <c r="B2" s="151" t="s">
        <v>355</v>
      </c>
      <c r="C2" s="152"/>
      <c r="D2" s="152"/>
      <c r="E2" s="152"/>
      <c r="F2" s="152"/>
      <c r="G2" s="152"/>
      <c r="H2" s="152"/>
      <c r="I2" s="370"/>
      <c r="K2" s="154"/>
    </row>
    <row r="3" spans="1:15" ht="20.100000000000001" customHeight="1">
      <c r="A3" s="150"/>
      <c r="B3" s="155" t="s">
        <v>356</v>
      </c>
      <c r="C3" s="152"/>
      <c r="D3" s="152"/>
      <c r="E3" s="152"/>
      <c r="F3" s="152"/>
      <c r="G3" s="152"/>
      <c r="H3" s="152"/>
      <c r="I3" s="370"/>
      <c r="K3" s="154"/>
    </row>
    <row r="4" spans="1:15" ht="20.100000000000001" customHeight="1">
      <c r="A4" s="150"/>
      <c r="B4" s="156" t="s">
        <v>215</v>
      </c>
      <c r="C4" s="152"/>
      <c r="D4" s="152"/>
      <c r="E4" s="152"/>
      <c r="F4" s="152"/>
      <c r="G4" s="152"/>
      <c r="H4" s="152"/>
      <c r="I4" s="157" t="s">
        <v>227</v>
      </c>
      <c r="K4" s="154"/>
    </row>
    <row r="5" spans="1:15" s="162" customFormat="1" ht="20.100000000000001" customHeight="1">
      <c r="A5" s="158"/>
      <c r="B5" s="159" t="s">
        <v>0</v>
      </c>
      <c r="C5" s="160"/>
      <c r="D5" s="160"/>
      <c r="E5" s="160"/>
      <c r="F5" s="160"/>
      <c r="G5" s="160"/>
      <c r="H5" s="160"/>
      <c r="I5" s="215" t="s">
        <v>1</v>
      </c>
    </row>
    <row r="6" spans="1:15" ht="24.95" customHeight="1">
      <c r="A6" s="150"/>
      <c r="B6" s="217"/>
      <c r="C6" s="721">
        <v>2010</v>
      </c>
      <c r="D6" s="721">
        <v>2011</v>
      </c>
      <c r="E6" s="722">
        <v>2012</v>
      </c>
      <c r="F6" s="723">
        <v>2013</v>
      </c>
      <c r="G6" s="723">
        <v>2014</v>
      </c>
      <c r="H6" s="723">
        <v>2015</v>
      </c>
      <c r="I6" s="218"/>
      <c r="K6" s="154"/>
    </row>
    <row r="7" spans="1:15" ht="30" customHeight="1">
      <c r="A7" s="150"/>
      <c r="B7" s="221" t="s">
        <v>2</v>
      </c>
      <c r="C7" s="646">
        <v>0</v>
      </c>
      <c r="D7" s="646">
        <v>0</v>
      </c>
      <c r="E7" s="646">
        <v>0</v>
      </c>
      <c r="F7" s="646">
        <v>0</v>
      </c>
      <c r="G7" s="646">
        <v>0</v>
      </c>
      <c r="H7" s="646">
        <v>0</v>
      </c>
      <c r="I7" s="193" t="s">
        <v>3</v>
      </c>
      <c r="K7" s="165"/>
      <c r="L7" s="165"/>
      <c r="M7" s="165"/>
    </row>
    <row r="8" spans="1:15" ht="30" customHeight="1">
      <c r="A8" s="150"/>
      <c r="B8" s="221" t="s">
        <v>4</v>
      </c>
      <c r="C8" s="646">
        <v>0</v>
      </c>
      <c r="D8" s="646">
        <v>0</v>
      </c>
      <c r="E8" s="646">
        <v>0</v>
      </c>
      <c r="F8" s="646">
        <v>0</v>
      </c>
      <c r="G8" s="646">
        <v>0</v>
      </c>
      <c r="H8" s="646">
        <v>0</v>
      </c>
      <c r="I8" s="195" t="s">
        <v>5</v>
      </c>
      <c r="K8" s="165"/>
      <c r="L8" s="165"/>
      <c r="M8" s="165"/>
    </row>
    <row r="9" spans="1:15" ht="30" customHeight="1">
      <c r="A9" s="150"/>
      <c r="B9" s="221" t="s">
        <v>75</v>
      </c>
      <c r="C9" s="646">
        <v>0</v>
      </c>
      <c r="D9" s="646">
        <v>0</v>
      </c>
      <c r="E9" s="646">
        <v>0</v>
      </c>
      <c r="F9" s="646">
        <v>0</v>
      </c>
      <c r="G9" s="646">
        <v>0</v>
      </c>
      <c r="H9" s="646">
        <v>0</v>
      </c>
      <c r="I9" s="193" t="s">
        <v>7</v>
      </c>
      <c r="K9" s="165"/>
      <c r="L9" s="165"/>
      <c r="M9" s="165"/>
    </row>
    <row r="10" spans="1:15" ht="30" customHeight="1">
      <c r="A10" s="150"/>
      <c r="B10" s="221" t="s">
        <v>8</v>
      </c>
      <c r="C10" s="646">
        <v>0</v>
      </c>
      <c r="D10" s="646">
        <v>0</v>
      </c>
      <c r="E10" s="646">
        <v>0</v>
      </c>
      <c r="F10" s="646">
        <v>0</v>
      </c>
      <c r="G10" s="646">
        <v>0</v>
      </c>
      <c r="H10" s="646">
        <v>0</v>
      </c>
      <c r="I10" s="193" t="s">
        <v>9</v>
      </c>
      <c r="K10" s="165"/>
      <c r="L10" s="165"/>
      <c r="M10" s="165"/>
    </row>
    <row r="11" spans="1:15" ht="30" customHeight="1">
      <c r="A11" s="150"/>
      <c r="B11" s="225" t="s">
        <v>10</v>
      </c>
      <c r="C11" s="646">
        <v>0</v>
      </c>
      <c r="D11" s="646">
        <v>0</v>
      </c>
      <c r="E11" s="646">
        <v>0</v>
      </c>
      <c r="F11" s="646">
        <v>0</v>
      </c>
      <c r="G11" s="646">
        <v>0</v>
      </c>
      <c r="H11" s="646">
        <v>0</v>
      </c>
      <c r="I11" s="195" t="s">
        <v>11</v>
      </c>
      <c r="K11" s="165"/>
      <c r="L11" s="165"/>
      <c r="M11" s="165"/>
    </row>
    <row r="12" spans="1:15" ht="30" customHeight="1">
      <c r="A12" s="150"/>
      <c r="B12" s="221" t="s">
        <v>12</v>
      </c>
      <c r="C12" s="646">
        <v>0</v>
      </c>
      <c r="D12" s="646">
        <v>0</v>
      </c>
      <c r="E12" s="646">
        <v>0</v>
      </c>
      <c r="F12" s="646">
        <v>0</v>
      </c>
      <c r="G12" s="646">
        <v>0</v>
      </c>
      <c r="H12" s="646">
        <v>0</v>
      </c>
      <c r="I12" s="201" t="s">
        <v>13</v>
      </c>
      <c r="J12" s="172"/>
      <c r="K12" s="165"/>
      <c r="L12" s="165"/>
      <c r="M12" s="165"/>
    </row>
    <row r="13" spans="1:15" ht="24.95" customHeight="1">
      <c r="A13" s="150"/>
      <c r="B13" s="226" t="s">
        <v>16</v>
      </c>
      <c r="C13" s="371">
        <v>30906.751818215311</v>
      </c>
      <c r="D13" s="371">
        <v>26243.419105081775</v>
      </c>
      <c r="E13" s="371">
        <v>26817.248073131574</v>
      </c>
      <c r="F13" s="371">
        <v>27779.995269168267</v>
      </c>
      <c r="G13" s="371">
        <v>24833.284250573743</v>
      </c>
      <c r="H13" s="371">
        <v>17578.68360388928</v>
      </c>
      <c r="I13" s="199" t="s">
        <v>17</v>
      </c>
      <c r="K13" s="419"/>
      <c r="L13" s="419"/>
      <c r="M13" s="419"/>
      <c r="N13" s="419"/>
      <c r="O13" s="419"/>
    </row>
    <row r="14" spans="1:15" ht="15" customHeight="1">
      <c r="A14" s="150"/>
      <c r="B14" s="473" t="s">
        <v>354</v>
      </c>
      <c r="C14" s="720"/>
      <c r="D14" s="720"/>
      <c r="E14" s="720"/>
      <c r="F14" s="720"/>
      <c r="G14" s="720"/>
      <c r="H14" s="720"/>
      <c r="I14" s="717" t="s">
        <v>353</v>
      </c>
      <c r="K14" s="419"/>
      <c r="L14" s="419"/>
      <c r="M14" s="419"/>
      <c r="N14" s="419"/>
      <c r="O14" s="419"/>
    </row>
    <row r="15" spans="1:15" ht="12" customHeight="1">
      <c r="A15" s="150"/>
      <c r="B15" s="207" t="s">
        <v>138</v>
      </c>
      <c r="C15" s="235"/>
      <c r="D15" s="235"/>
      <c r="E15" s="235"/>
      <c r="F15" s="235"/>
      <c r="G15" s="235"/>
      <c r="H15" s="235"/>
      <c r="I15" s="411" t="s">
        <v>87</v>
      </c>
    </row>
    <row r="16" spans="1:15" ht="14.25" customHeight="1">
      <c r="A16" s="150"/>
      <c r="B16" s="418" t="s">
        <v>200</v>
      </c>
      <c r="C16" s="235"/>
      <c r="D16" s="235"/>
      <c r="E16" s="235"/>
      <c r="F16" s="235"/>
      <c r="G16" s="235"/>
      <c r="H16" s="235"/>
      <c r="I16" s="411" t="s">
        <v>201</v>
      </c>
      <c r="J16" s="224"/>
    </row>
    <row r="17" spans="1:13" ht="14.25" hidden="1" customHeight="1">
      <c r="A17" s="150"/>
      <c r="B17" s="421"/>
      <c r="C17" s="422"/>
      <c r="D17" s="422"/>
      <c r="E17" s="422"/>
      <c r="F17" s="422"/>
      <c r="G17" s="422"/>
      <c r="H17" s="422"/>
      <c r="I17" s="423"/>
      <c r="J17" s="224"/>
    </row>
    <row r="18" spans="1:13" ht="14.25" hidden="1" customHeight="1">
      <c r="A18" s="150"/>
      <c r="B18" s="421"/>
      <c r="C18" s="422"/>
      <c r="D18" s="422"/>
      <c r="E18" s="422"/>
      <c r="F18" s="422"/>
      <c r="G18" s="422"/>
      <c r="H18" s="422"/>
      <c r="I18" s="423"/>
      <c r="J18" s="224"/>
    </row>
    <row r="19" spans="1:13" ht="14.25" hidden="1" customHeight="1">
      <c r="A19" s="150"/>
      <c r="B19" s="421"/>
      <c r="C19" s="422"/>
      <c r="D19" s="422"/>
      <c r="E19" s="422"/>
      <c r="F19" s="422"/>
      <c r="G19" s="422"/>
      <c r="H19" s="422"/>
      <c r="I19" s="423"/>
      <c r="J19" s="224"/>
    </row>
    <row r="20" spans="1:13" ht="14.25" hidden="1" customHeight="1">
      <c r="A20" s="150"/>
      <c r="B20" s="421"/>
      <c r="C20" s="422"/>
      <c r="D20" s="422"/>
      <c r="E20" s="422"/>
      <c r="F20" s="422"/>
      <c r="G20" s="422"/>
      <c r="H20" s="422"/>
      <c r="I20" s="423"/>
      <c r="J20" s="224"/>
    </row>
    <row r="21" spans="1:13" ht="14.25" hidden="1" customHeight="1">
      <c r="A21" s="150"/>
      <c r="B21" s="421"/>
      <c r="C21" s="422"/>
      <c r="D21" s="422"/>
      <c r="E21" s="422"/>
      <c r="F21" s="422"/>
      <c r="G21" s="422"/>
      <c r="H21" s="422"/>
      <c r="I21" s="423"/>
      <c r="J21" s="224"/>
    </row>
    <row r="22" spans="1:13" ht="14.25" hidden="1" customHeight="1">
      <c r="A22" s="150"/>
      <c r="B22" s="421"/>
      <c r="C22" s="422"/>
      <c r="D22" s="422"/>
      <c r="E22" s="422"/>
      <c r="F22" s="422"/>
      <c r="G22" s="422"/>
      <c r="H22" s="422"/>
      <c r="I22" s="423"/>
      <c r="J22" s="224"/>
    </row>
    <row r="23" spans="1:13" ht="14.25" hidden="1" customHeight="1">
      <c r="A23" s="150"/>
      <c r="B23" s="421"/>
      <c r="C23" s="422"/>
      <c r="D23" s="422"/>
      <c r="E23" s="422"/>
      <c r="F23" s="422"/>
      <c r="G23" s="422"/>
      <c r="H23" s="422"/>
      <c r="I23" s="423"/>
      <c r="J23" s="224"/>
    </row>
    <row r="24" spans="1:13" s="239" customFormat="1" ht="0.75" hidden="1" customHeight="1">
      <c r="A24" s="150"/>
      <c r="B24" s="421"/>
      <c r="C24" s="422"/>
      <c r="D24" s="422"/>
      <c r="E24" s="422"/>
      <c r="F24" s="422"/>
      <c r="G24" s="422"/>
      <c r="H24" s="422"/>
      <c r="I24" s="423"/>
      <c r="J24" s="177"/>
    </row>
    <row r="25" spans="1:13" s="239" customFormat="1" ht="4.5" hidden="1" customHeight="1">
      <c r="A25" s="228"/>
      <c r="B25" s="424"/>
      <c r="C25" s="422"/>
      <c r="D25" s="422"/>
      <c r="E25" s="422"/>
      <c r="F25" s="422"/>
      <c r="G25" s="422"/>
      <c r="H25" s="422"/>
      <c r="I25" s="423"/>
      <c r="J25" s="177"/>
    </row>
    <row r="26" spans="1:13" s="239" customFormat="1" ht="31.5" customHeight="1">
      <c r="A26" s="228"/>
      <c r="B26" s="425"/>
      <c r="C26" s="238"/>
      <c r="D26" s="238"/>
      <c r="E26" s="238"/>
      <c r="F26" s="238"/>
      <c r="G26" s="238"/>
      <c r="H26" s="238"/>
      <c r="I26" s="426"/>
      <c r="J26" s="177"/>
    </row>
    <row r="27" spans="1:13" ht="25.5" customHeight="1">
      <c r="A27" s="150"/>
      <c r="B27" s="151" t="s">
        <v>357</v>
      </c>
      <c r="C27" s="152"/>
      <c r="D27" s="152"/>
      <c r="E27" s="152"/>
      <c r="F27" s="152"/>
      <c r="G27" s="152"/>
      <c r="H27" s="152"/>
      <c r="I27" s="427"/>
      <c r="J27" s="224"/>
    </row>
    <row r="28" spans="1:13" ht="20.100000000000001" customHeight="1">
      <c r="A28" s="150"/>
      <c r="B28" s="155" t="s">
        <v>358</v>
      </c>
      <c r="C28" s="152"/>
      <c r="D28" s="152"/>
      <c r="E28" s="152"/>
      <c r="F28" s="152"/>
      <c r="G28" s="152"/>
      <c r="H28" s="152"/>
      <c r="I28" s="153"/>
      <c r="L28" s="189"/>
    </row>
    <row r="29" spans="1:13" ht="20.100000000000001" customHeight="1">
      <c r="A29" s="150"/>
      <c r="B29" s="156" t="str">
        <f>+$B$4</f>
        <v>Yemen</v>
      </c>
      <c r="C29" s="152"/>
      <c r="D29" s="152"/>
      <c r="E29" s="152"/>
      <c r="F29" s="152"/>
      <c r="G29" s="152"/>
      <c r="H29" s="152"/>
      <c r="I29" s="157" t="str">
        <f>+$I$4</f>
        <v>اليمــن</v>
      </c>
    </row>
    <row r="30" spans="1:13" s="162" customFormat="1" ht="20.100000000000001" customHeight="1">
      <c r="A30" s="158"/>
      <c r="B30" s="214" t="str">
        <f>+$B$5</f>
        <v>In millions of dollars</v>
      </c>
      <c r="C30" s="160"/>
      <c r="D30" s="160"/>
      <c r="E30" s="160"/>
      <c r="F30" s="160"/>
      <c r="G30" s="160"/>
      <c r="H30" s="160"/>
      <c r="I30" s="161" t="str">
        <f>+$I$5</f>
        <v>بملايين الدولارات</v>
      </c>
      <c r="K30" s="428"/>
    </row>
    <row r="31" spans="1:13" ht="24.95" customHeight="1">
      <c r="A31" s="150"/>
      <c r="B31" s="242"/>
      <c r="C31" s="721">
        <v>2010</v>
      </c>
      <c r="D31" s="721">
        <v>2011</v>
      </c>
      <c r="E31" s="722">
        <v>2012</v>
      </c>
      <c r="F31" s="723">
        <v>2013</v>
      </c>
      <c r="G31" s="723">
        <v>2014</v>
      </c>
      <c r="H31" s="723">
        <v>2015</v>
      </c>
      <c r="I31" s="218"/>
      <c r="K31" s="154"/>
    </row>
    <row r="32" spans="1:13" ht="21.95" customHeight="1">
      <c r="A32" s="150"/>
      <c r="B32" s="190" t="s">
        <v>19</v>
      </c>
      <c r="C32" s="244"/>
      <c r="D32" s="244"/>
      <c r="E32" s="244"/>
      <c r="F32" s="244"/>
      <c r="G32" s="244"/>
      <c r="H32" s="244"/>
      <c r="I32" s="191" t="s">
        <v>20</v>
      </c>
      <c r="K32" s="165"/>
      <c r="L32" s="165"/>
      <c r="M32" s="165"/>
    </row>
    <row r="33" spans="1:13" ht="33.75" customHeight="1">
      <c r="A33" s="150" t="s">
        <v>21</v>
      </c>
      <c r="B33" s="192" t="s">
        <v>22</v>
      </c>
      <c r="C33" s="246">
        <v>4237.1875210385642</v>
      </c>
      <c r="D33" s="246">
        <v>4395.751375846412</v>
      </c>
      <c r="E33" s="246">
        <v>4579.3031055694282</v>
      </c>
      <c r="F33" s="246">
        <v>4736.7241713208505</v>
      </c>
      <c r="G33" s="246">
        <v>3996.201503823243</v>
      </c>
      <c r="H33" s="246">
        <v>3244.1196543472829</v>
      </c>
      <c r="I33" s="193" t="s">
        <v>23</v>
      </c>
      <c r="K33" s="165"/>
      <c r="L33" s="165"/>
      <c r="M33" s="165"/>
    </row>
    <row r="34" spans="1:13" ht="30.75" customHeight="1">
      <c r="A34" s="150" t="s">
        <v>24</v>
      </c>
      <c r="B34" s="192" t="s">
        <v>25</v>
      </c>
      <c r="C34" s="246">
        <v>4251.4675993034198</v>
      </c>
      <c r="D34" s="246">
        <v>3456.5068877244403</v>
      </c>
      <c r="E34" s="246">
        <v>2861.428634666051</v>
      </c>
      <c r="F34" s="246">
        <v>3269.6017269602121</v>
      </c>
      <c r="G34" s="246">
        <v>2733.0799676185611</v>
      </c>
      <c r="H34" s="246">
        <v>722.32390878116405</v>
      </c>
      <c r="I34" s="193" t="s">
        <v>26</v>
      </c>
      <c r="K34" s="165"/>
      <c r="L34" s="165"/>
      <c r="M34" s="165"/>
    </row>
    <row r="35" spans="1:13" ht="24.95" customHeight="1">
      <c r="A35" s="150" t="s">
        <v>27</v>
      </c>
      <c r="B35" s="192" t="s">
        <v>28</v>
      </c>
      <c r="C35" s="246">
        <v>1706.6483382449135</v>
      </c>
      <c r="D35" s="246">
        <v>1474.4542706140639</v>
      </c>
      <c r="E35" s="246">
        <v>1507.7031705183044</v>
      </c>
      <c r="F35" s="246">
        <v>1603.0944058114694</v>
      </c>
      <c r="G35" s="246">
        <v>1497.1716292949209</v>
      </c>
      <c r="H35" s="246">
        <v>1073.5643722559016</v>
      </c>
      <c r="I35" s="193" t="s">
        <v>29</v>
      </c>
      <c r="K35" s="165"/>
      <c r="L35" s="165"/>
      <c r="M35" s="165"/>
    </row>
    <row r="36" spans="1:13" ht="24.95" customHeight="1">
      <c r="A36" s="150" t="s">
        <v>30</v>
      </c>
      <c r="B36" s="192" t="s">
        <v>31</v>
      </c>
      <c r="C36" s="246">
        <v>228.02390041789974</v>
      </c>
      <c r="D36" s="246">
        <v>199.64480421486985</v>
      </c>
      <c r="E36" s="246">
        <v>203.4084904440187</v>
      </c>
      <c r="F36" s="246">
        <v>207.47399571630081</v>
      </c>
      <c r="G36" s="246">
        <v>208.04516385307628</v>
      </c>
      <c r="H36" s="246">
        <v>139.05320694993267</v>
      </c>
      <c r="I36" s="193" t="s">
        <v>32</v>
      </c>
      <c r="K36" s="165"/>
      <c r="L36" s="165"/>
      <c r="M36" s="165"/>
    </row>
    <row r="37" spans="1:13" ht="24.95" customHeight="1">
      <c r="A37" s="150" t="s">
        <v>33</v>
      </c>
      <c r="B37" s="194" t="s">
        <v>34</v>
      </c>
      <c r="C37" s="246">
        <v>2173.497902473553</v>
      </c>
      <c r="D37" s="246">
        <v>1624.1347620080389</v>
      </c>
      <c r="E37" s="246">
        <v>1624.9580799642722</v>
      </c>
      <c r="F37" s="246">
        <v>1722.6321416032456</v>
      </c>
      <c r="G37" s="246">
        <v>1274.6545245863815</v>
      </c>
      <c r="H37" s="246">
        <v>1063.3127435556357</v>
      </c>
      <c r="I37" s="195" t="s">
        <v>35</v>
      </c>
      <c r="K37" s="165"/>
      <c r="L37" s="165"/>
      <c r="M37" s="165"/>
    </row>
    <row r="38" spans="1:13" ht="30" customHeight="1">
      <c r="A38" s="150" t="s">
        <v>36</v>
      </c>
      <c r="B38" s="192" t="s">
        <v>37</v>
      </c>
      <c r="C38" s="246">
        <v>6308.6622258717325</v>
      </c>
      <c r="D38" s="246">
        <v>4293.1463076486389</v>
      </c>
      <c r="E38" s="246">
        <v>4548.655697342997</v>
      </c>
      <c r="F38" s="246">
        <v>4442.5352431578731</v>
      </c>
      <c r="G38" s="246">
        <v>4023.3034484139775</v>
      </c>
      <c r="H38" s="246">
        <v>3012.0663789650921</v>
      </c>
      <c r="I38" s="193" t="s">
        <v>38</v>
      </c>
      <c r="K38" s="165"/>
      <c r="L38" s="165"/>
      <c r="M38" s="165"/>
    </row>
    <row r="39" spans="1:13" ht="30" customHeight="1">
      <c r="A39" s="150" t="s">
        <v>39</v>
      </c>
      <c r="B39" s="192" t="s">
        <v>40</v>
      </c>
      <c r="C39" s="246">
        <v>5469.0817352416097</v>
      </c>
      <c r="D39" s="246">
        <v>4412.0238085999417</v>
      </c>
      <c r="E39" s="246">
        <v>4727.9267859494448</v>
      </c>
      <c r="F39" s="246">
        <v>4708.596891331802</v>
      </c>
      <c r="G39" s="246">
        <v>4426.6000010879097</v>
      </c>
      <c r="H39" s="246">
        <v>2974.3075580083191</v>
      </c>
      <c r="I39" s="195" t="s">
        <v>41</v>
      </c>
      <c r="K39" s="165"/>
      <c r="L39" s="165"/>
      <c r="M39" s="165"/>
    </row>
    <row r="40" spans="1:13" ht="30" customHeight="1">
      <c r="A40" s="150" t="s">
        <v>42</v>
      </c>
      <c r="B40" s="192" t="s">
        <v>43</v>
      </c>
      <c r="C40" s="246">
        <v>1079.7343334071409</v>
      </c>
      <c r="D40" s="246">
        <v>957.13257663706327</v>
      </c>
      <c r="E40" s="246">
        <v>1025.2135984773813</v>
      </c>
      <c r="F40" s="246">
        <v>1058.0461367658452</v>
      </c>
      <c r="G40" s="246">
        <v>997.04309390084313</v>
      </c>
      <c r="H40" s="246">
        <v>736.38100829396592</v>
      </c>
      <c r="I40" s="193" t="s">
        <v>44</v>
      </c>
      <c r="K40" s="165"/>
      <c r="L40" s="165"/>
      <c r="M40" s="165"/>
    </row>
    <row r="41" spans="1:13" ht="30" customHeight="1">
      <c r="A41" s="150" t="s">
        <v>45</v>
      </c>
      <c r="B41" s="192" t="s">
        <v>88</v>
      </c>
      <c r="C41" s="246">
        <v>1870.1115951864608</v>
      </c>
      <c r="D41" s="246">
        <v>1769.6628167256574</v>
      </c>
      <c r="E41" s="246">
        <v>1837.8771103377442</v>
      </c>
      <c r="F41" s="246">
        <v>1871.3200307316233</v>
      </c>
      <c r="G41" s="246">
        <v>1782.6407713774304</v>
      </c>
      <c r="H41" s="246">
        <v>1360.0676187654735</v>
      </c>
      <c r="I41" s="193" t="s">
        <v>164</v>
      </c>
      <c r="K41" s="165"/>
      <c r="L41" s="165"/>
      <c r="M41" s="165"/>
    </row>
    <row r="42" spans="1:13" ht="33" customHeight="1">
      <c r="A42" s="150" t="s">
        <v>48</v>
      </c>
      <c r="B42" s="192" t="s">
        <v>49</v>
      </c>
      <c r="C42" s="246">
        <v>379.6182722231639</v>
      </c>
      <c r="D42" s="246">
        <v>304.52737962131499</v>
      </c>
      <c r="E42" s="246">
        <v>290.42063163989343</v>
      </c>
      <c r="F42" s="246">
        <v>278.99315521622469</v>
      </c>
      <c r="G42" s="246">
        <v>237.66520520006716</v>
      </c>
      <c r="H42" s="246">
        <v>183.44286351943265</v>
      </c>
      <c r="I42" s="197" t="s">
        <v>50</v>
      </c>
      <c r="K42" s="165"/>
      <c r="L42" s="165"/>
      <c r="M42" s="165"/>
    </row>
    <row r="43" spans="1:13" ht="24.95" customHeight="1">
      <c r="A43" s="228" t="s">
        <v>51</v>
      </c>
      <c r="B43" s="198" t="s">
        <v>52</v>
      </c>
      <c r="C43" s="227">
        <v>27704.033423408455</v>
      </c>
      <c r="D43" s="227">
        <v>22886.984989640441</v>
      </c>
      <c r="E43" s="227">
        <v>23206.895304909533</v>
      </c>
      <c r="F43" s="227">
        <v>23899.017898615446</v>
      </c>
      <c r="G43" s="227">
        <v>21176.405309156413</v>
      </c>
      <c r="H43" s="227">
        <v>14508.639313442198</v>
      </c>
      <c r="I43" s="199" t="s">
        <v>202</v>
      </c>
      <c r="K43" s="165"/>
      <c r="L43" s="165"/>
      <c r="M43" s="165"/>
    </row>
    <row r="44" spans="1:13" ht="30" customHeight="1">
      <c r="A44" s="150" t="s">
        <v>54</v>
      </c>
      <c r="B44" s="122" t="s">
        <v>90</v>
      </c>
      <c r="C44" s="246">
        <v>2868.7007605082204</v>
      </c>
      <c r="D44" s="246">
        <v>3095.5036591092407</v>
      </c>
      <c r="E44" s="246">
        <v>3322.2950582984781</v>
      </c>
      <c r="F44" s="246">
        <v>3549.0864574877155</v>
      </c>
      <c r="G44" s="246">
        <v>3330.0341624286052</v>
      </c>
      <c r="H44" s="246">
        <v>2832.8912998187102</v>
      </c>
      <c r="I44" s="200" t="s">
        <v>56</v>
      </c>
      <c r="K44" s="165"/>
      <c r="L44" s="165"/>
      <c r="M44" s="165"/>
    </row>
    <row r="45" spans="1:13" ht="33" customHeight="1">
      <c r="A45" s="150" t="s">
        <v>57</v>
      </c>
      <c r="B45" s="122" t="s">
        <v>91</v>
      </c>
      <c r="C45" s="246">
        <v>11.952956005021935</v>
      </c>
      <c r="D45" s="246">
        <v>8.2752005331879079</v>
      </c>
      <c r="E45" s="246">
        <v>8.4865349740001204</v>
      </c>
      <c r="F45" s="246">
        <v>8.905309162716458</v>
      </c>
      <c r="G45" s="246">
        <v>9.9532918260102097</v>
      </c>
      <c r="H45" s="246">
        <v>8.384871933406556</v>
      </c>
      <c r="I45" s="200" t="s">
        <v>59</v>
      </c>
      <c r="K45" s="165"/>
      <c r="L45" s="165"/>
      <c r="M45" s="165"/>
    </row>
    <row r="46" spans="1:13" ht="31.5" customHeight="1">
      <c r="A46" s="150" t="s">
        <v>60</v>
      </c>
      <c r="B46" s="122" t="s">
        <v>61</v>
      </c>
      <c r="C46" s="246">
        <v>16.955156002069334</v>
      </c>
      <c r="D46" s="246">
        <v>13.622832684899093</v>
      </c>
      <c r="E46" s="246">
        <v>14.0343367978797</v>
      </c>
      <c r="F46" s="246">
        <v>14.459707676785253</v>
      </c>
      <c r="G46" s="246">
        <v>12.054483492572292</v>
      </c>
      <c r="H46" s="246">
        <v>9.4657751222557174</v>
      </c>
      <c r="I46" s="200" t="s">
        <v>62</v>
      </c>
      <c r="K46" s="165"/>
      <c r="L46" s="165"/>
      <c r="M46" s="165"/>
    </row>
    <row r="47" spans="1:13" ht="30" customHeight="1">
      <c r="A47" s="150" t="s">
        <v>63</v>
      </c>
      <c r="B47" s="192" t="s">
        <v>64</v>
      </c>
      <c r="C47" s="246">
        <v>0</v>
      </c>
      <c r="D47" s="246">
        <v>0</v>
      </c>
      <c r="E47" s="246">
        <v>0</v>
      </c>
      <c r="F47" s="246">
        <v>0</v>
      </c>
      <c r="G47" s="246">
        <v>0</v>
      </c>
      <c r="H47" s="246">
        <v>1</v>
      </c>
      <c r="I47" s="193" t="s">
        <v>65</v>
      </c>
      <c r="K47" s="165"/>
      <c r="L47" s="165"/>
      <c r="M47" s="165"/>
    </row>
    <row r="48" spans="1:13" ht="24.95" customHeight="1">
      <c r="A48" s="228"/>
      <c r="B48" s="198" t="s">
        <v>121</v>
      </c>
      <c r="C48" s="227">
        <v>30601.642295923768</v>
      </c>
      <c r="D48" s="227">
        <v>26004.386681967768</v>
      </c>
      <c r="E48" s="227">
        <v>26551.711234979888</v>
      </c>
      <c r="F48" s="227">
        <v>27471.469372942665</v>
      </c>
      <c r="G48" s="227">
        <v>24528.447246903601</v>
      </c>
      <c r="H48" s="227">
        <v>17358.381260316568</v>
      </c>
      <c r="I48" s="199" t="s">
        <v>84</v>
      </c>
      <c r="K48" s="165"/>
      <c r="L48" s="165"/>
      <c r="M48" s="165"/>
    </row>
    <row r="49" spans="1:15" ht="15.75">
      <c r="A49" s="150" t="s">
        <v>68</v>
      </c>
      <c r="B49" s="122" t="s">
        <v>203</v>
      </c>
      <c r="C49" s="246">
        <v>305.10952229154333</v>
      </c>
      <c r="D49" s="246">
        <v>239.03242311400791</v>
      </c>
      <c r="E49" s="246">
        <v>265.53683815168483</v>
      </c>
      <c r="F49" s="246">
        <v>308.52589622560055</v>
      </c>
      <c r="G49" s="246">
        <v>304.83700367014239</v>
      </c>
      <c r="H49" s="246">
        <v>220.30234357271141</v>
      </c>
      <c r="I49" s="193" t="s">
        <v>204</v>
      </c>
      <c r="K49" s="165"/>
      <c r="L49" s="165"/>
      <c r="M49" s="165"/>
    </row>
    <row r="50" spans="1:15" ht="24.95" customHeight="1">
      <c r="A50" s="228" t="s">
        <v>71</v>
      </c>
      <c r="B50" s="226" t="s">
        <v>16</v>
      </c>
      <c r="C50" s="227">
        <v>30906.751818215311</v>
      </c>
      <c r="D50" s="227">
        <v>26243.419105081775</v>
      </c>
      <c r="E50" s="227">
        <v>26817.248073131574</v>
      </c>
      <c r="F50" s="227">
        <v>27779.995269168267</v>
      </c>
      <c r="G50" s="227">
        <v>24833.284250573743</v>
      </c>
      <c r="H50" s="227">
        <v>17578.68360388928</v>
      </c>
      <c r="I50" s="199" t="s">
        <v>143</v>
      </c>
      <c r="K50" s="165"/>
      <c r="L50" s="165"/>
      <c r="M50" s="165"/>
    </row>
    <row r="51" spans="1:15" ht="15" customHeight="1">
      <c r="A51" s="150"/>
      <c r="B51" s="473" t="s">
        <v>354</v>
      </c>
      <c r="C51" s="720"/>
      <c r="D51" s="720"/>
      <c r="E51" s="720"/>
      <c r="F51" s="720"/>
      <c r="G51" s="720"/>
      <c r="H51" s="720"/>
      <c r="I51" s="717" t="s">
        <v>353</v>
      </c>
      <c r="K51" s="419"/>
      <c r="L51" s="419"/>
      <c r="M51" s="419"/>
      <c r="N51" s="419"/>
      <c r="O51" s="419"/>
    </row>
    <row r="52" spans="1:15" ht="14.25" customHeight="1">
      <c r="A52" s="228"/>
      <c r="B52" s="207" t="s">
        <v>138</v>
      </c>
      <c r="C52" s="235"/>
      <c r="D52" s="235"/>
      <c r="E52" s="235"/>
      <c r="F52" s="235"/>
      <c r="G52" s="235"/>
      <c r="H52" s="235"/>
      <c r="I52" s="411" t="s">
        <v>87</v>
      </c>
      <c r="K52" s="165"/>
      <c r="L52" s="165"/>
      <c r="M52" s="165"/>
    </row>
    <row r="53" spans="1:15" ht="12" customHeight="1">
      <c r="A53" s="150"/>
      <c r="B53" s="418" t="s">
        <v>200</v>
      </c>
      <c r="C53" s="235"/>
      <c r="D53" s="235"/>
      <c r="E53" s="235"/>
      <c r="F53" s="235"/>
      <c r="G53" s="235"/>
      <c r="H53" s="235"/>
      <c r="I53" s="411" t="s">
        <v>201</v>
      </c>
    </row>
    <row r="54" spans="1:15" ht="14.25" hidden="1" customHeight="1">
      <c r="A54" s="150"/>
      <c r="B54" s="249"/>
      <c r="C54" s="183"/>
      <c r="D54" s="183"/>
      <c r="E54" s="183"/>
      <c r="F54" s="183"/>
      <c r="G54" s="183"/>
      <c r="H54" s="183"/>
      <c r="I54" s="414"/>
    </row>
    <row r="55" spans="1:15" ht="14.25" hidden="1" customHeight="1">
      <c r="A55" s="150"/>
      <c r="B55" s="249"/>
      <c r="C55" s="183"/>
      <c r="D55" s="183"/>
      <c r="E55" s="183"/>
      <c r="F55" s="183"/>
      <c r="G55" s="183"/>
      <c r="H55" s="183"/>
      <c r="I55" s="414"/>
    </row>
    <row r="56" spans="1:15" ht="14.25" hidden="1" customHeight="1">
      <c r="A56" s="150"/>
      <c r="B56" s="249"/>
      <c r="C56" s="183"/>
      <c r="D56" s="183"/>
      <c r="E56" s="183"/>
      <c r="F56" s="183"/>
      <c r="G56" s="183"/>
      <c r="H56" s="183"/>
      <c r="I56" s="414"/>
    </row>
    <row r="57" spans="1:15" ht="14.25" hidden="1" customHeight="1">
      <c r="A57" s="150"/>
      <c r="B57" s="249"/>
      <c r="C57" s="183"/>
      <c r="D57" s="183"/>
      <c r="E57" s="183"/>
      <c r="F57" s="183"/>
      <c r="G57" s="183"/>
      <c r="H57" s="183"/>
      <c r="I57" s="414"/>
    </row>
    <row r="58" spans="1:15" ht="14.25" hidden="1" customHeight="1">
      <c r="A58" s="150"/>
      <c r="B58" s="249"/>
      <c r="C58" s="183"/>
      <c r="D58" s="183"/>
      <c r="E58" s="183"/>
      <c r="F58" s="183"/>
      <c r="G58" s="183"/>
      <c r="H58" s="183"/>
      <c r="I58" s="414"/>
    </row>
    <row r="59" spans="1:15" ht="14.25" hidden="1" customHeight="1">
      <c r="A59" s="150"/>
      <c r="B59" s="249"/>
      <c r="C59" s="183"/>
      <c r="D59" s="183"/>
      <c r="E59" s="183"/>
      <c r="F59" s="183"/>
      <c r="G59" s="183"/>
      <c r="H59" s="183"/>
      <c r="I59" s="414"/>
    </row>
    <row r="60" spans="1:15" ht="14.25" hidden="1" customHeight="1">
      <c r="A60" s="150"/>
      <c r="B60" s="249"/>
      <c r="C60" s="183"/>
      <c r="D60" s="183"/>
      <c r="E60" s="183"/>
      <c r="F60" s="183"/>
      <c r="G60" s="183"/>
      <c r="H60" s="183"/>
      <c r="I60" s="414"/>
    </row>
    <row r="61" spans="1:15" ht="14.25" hidden="1" customHeight="1">
      <c r="A61" s="150"/>
      <c r="B61" s="249"/>
      <c r="C61" s="172"/>
      <c r="D61" s="172"/>
      <c r="E61" s="172"/>
      <c r="F61" s="172"/>
      <c r="G61" s="172"/>
      <c r="H61" s="172"/>
      <c r="I61" s="279"/>
    </row>
    <row r="62" spans="1:15">
      <c r="I62" s="210"/>
    </row>
    <row r="63" spans="1:15">
      <c r="C63" s="429"/>
      <c r="D63" s="429"/>
      <c r="E63" s="429"/>
      <c r="F63" s="429"/>
      <c r="G63" s="429"/>
      <c r="H63" s="429"/>
      <c r="I63" s="210"/>
    </row>
    <row r="64" spans="1:15" ht="18.75">
      <c r="B64" s="253"/>
      <c r="C64" s="429"/>
      <c r="D64" s="429"/>
      <c r="E64" s="429"/>
      <c r="F64" s="429"/>
      <c r="G64" s="429"/>
      <c r="H64" s="429"/>
    </row>
    <row r="65" spans="2:9" ht="18.75">
      <c r="B65" s="253"/>
      <c r="I65" s="210"/>
    </row>
    <row r="66" spans="2:9">
      <c r="I66" s="210"/>
    </row>
    <row r="67" spans="2:9">
      <c r="I67" s="210"/>
    </row>
    <row r="68" spans="2:9">
      <c r="I68" s="210"/>
    </row>
    <row r="69" spans="2:9">
      <c r="I69" s="210"/>
    </row>
    <row r="70" spans="2:9">
      <c r="I70" s="210"/>
    </row>
    <row r="71" spans="2:9">
      <c r="I71" s="210"/>
    </row>
    <row r="72" spans="2:9">
      <c r="I72" s="210"/>
    </row>
    <row r="73" spans="2:9">
      <c r="I73" s="210"/>
    </row>
    <row r="74" spans="2:9">
      <c r="I74" s="210"/>
    </row>
    <row r="75" spans="2:9">
      <c r="I75" s="210"/>
    </row>
    <row r="76" spans="2:9">
      <c r="I76" s="210"/>
    </row>
    <row r="77" spans="2:9">
      <c r="I77" s="210"/>
    </row>
    <row r="78" spans="2:9">
      <c r="I78" s="210"/>
    </row>
    <row r="79" spans="2:9">
      <c r="I79" s="210"/>
    </row>
  </sheetData>
  <dataConsolidate/>
  <hyperlinks>
    <hyperlink ref="B1" location="'List of Tables'!A1" display="LIST OF TABLES"/>
  </hyperlinks>
  <printOptions horizontalCentered="1"/>
  <pageMargins left="0.78740157480314998" right="0.78740157480314998" top="0.98425196850393704" bottom="0.877952756" header="0.511811023622047" footer="0.93"/>
  <pageSetup paperSize="9" scale="65" firstPageNumber="55"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90" zoomScaleSheetLayoutView="90" workbookViewId="0">
      <pane ySplit="1" topLeftCell="A2" activePane="bottomLeft" state="frozen"/>
      <selection pane="bottomLeft" activeCell="C9" sqref="C9:C10"/>
    </sheetView>
  </sheetViews>
  <sheetFormatPr defaultRowHeight="15"/>
  <cols>
    <col min="1" max="1" width="42.7109375" customWidth="1"/>
    <col min="2" max="2" width="4.140625" customWidth="1"/>
    <col min="3" max="3" width="42.7109375" customWidth="1"/>
  </cols>
  <sheetData>
    <row r="1" spans="1:8" s="6" customFormat="1" ht="19.5" customHeight="1">
      <c r="A1" s="433" t="s">
        <v>225</v>
      </c>
      <c r="H1" s="45"/>
    </row>
    <row r="2" spans="1:8" ht="9.75" customHeight="1"/>
    <row r="3" spans="1:8" ht="19.5">
      <c r="A3" s="437" t="s">
        <v>230</v>
      </c>
      <c r="B3" s="437"/>
      <c r="C3" s="437" t="s">
        <v>231</v>
      </c>
    </row>
    <row r="4" spans="1:8" ht="12" customHeight="1"/>
    <row r="5" spans="1:8">
      <c r="A5" s="705" t="s">
        <v>361</v>
      </c>
      <c r="C5" s="704" t="s">
        <v>363</v>
      </c>
    </row>
    <row r="6" spans="1:8" ht="129.75" customHeight="1">
      <c r="A6" s="705"/>
      <c r="C6" s="704"/>
    </row>
    <row r="7" spans="1:8">
      <c r="A7" s="705" t="s">
        <v>362</v>
      </c>
      <c r="C7" s="704" t="s">
        <v>364</v>
      </c>
    </row>
    <row r="8" spans="1:8" ht="189.75" customHeight="1">
      <c r="A8" s="705"/>
      <c r="C8" s="704"/>
    </row>
    <row r="9" spans="1:8">
      <c r="A9" s="705" t="s">
        <v>229</v>
      </c>
      <c r="C9" s="704" t="s">
        <v>228</v>
      </c>
    </row>
    <row r="10" spans="1:8" ht="36" customHeight="1">
      <c r="A10" s="705"/>
      <c r="C10" s="704"/>
    </row>
  </sheetData>
  <mergeCells count="6">
    <mergeCell ref="C9:C10"/>
    <mergeCell ref="A9:A10"/>
    <mergeCell ref="C5:C6"/>
    <mergeCell ref="A5:A6"/>
    <mergeCell ref="C7:C8"/>
    <mergeCell ref="A7:A8"/>
  </mergeCells>
  <hyperlinks>
    <hyperlink ref="A1" location="'List of Tables'!A1" display="LIST OF TABLES"/>
  </hyperlink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view="pageBreakPreview" topLeftCell="B1" zoomScale="90" zoomScaleSheetLayoutView="90" workbookViewId="0">
      <pane ySplit="1" topLeftCell="A2" activePane="bottomLeft" state="frozen"/>
      <selection activeCell="H51" sqref="H51"/>
      <selection pane="bottomLeft"/>
    </sheetView>
  </sheetViews>
  <sheetFormatPr defaultColWidth="8.7109375" defaultRowHeight="12.75"/>
  <cols>
    <col min="1" max="1" width="9.140625" style="29" hidden="1" customWidth="1"/>
    <col min="2" max="2" width="31.7109375" style="44" customWidth="1"/>
    <col min="3" max="8" width="13.7109375" style="6" customWidth="1"/>
    <col min="9" max="9" width="31.85546875" style="45" customWidth="1"/>
    <col min="10" max="10" width="8.7109375" style="6" customWidth="1"/>
    <col min="11" max="11" width="14.42578125" style="6" bestFit="1" customWidth="1"/>
    <col min="12" max="240" width="8.7109375" style="6"/>
    <col min="241" max="241" width="0" style="6" hidden="1" customWidth="1"/>
    <col min="242" max="242" width="31.7109375" style="6" customWidth="1"/>
    <col min="243" max="259" width="0" style="6" hidden="1" customWidth="1"/>
    <col min="260" max="264" width="13.7109375" style="6" customWidth="1"/>
    <col min="265" max="265" width="31.85546875" style="6" customWidth="1"/>
    <col min="266" max="266" width="8.7109375" style="6" customWidth="1"/>
    <col min="267" max="267" width="14.42578125" style="6" bestFit="1" customWidth="1"/>
    <col min="268" max="496" width="8.7109375" style="6"/>
    <col min="497" max="497" width="0" style="6" hidden="1" customWidth="1"/>
    <col min="498" max="498" width="31.7109375" style="6" customWidth="1"/>
    <col min="499" max="515" width="0" style="6" hidden="1" customWidth="1"/>
    <col min="516" max="520" width="13.7109375" style="6" customWidth="1"/>
    <col min="521" max="521" width="31.85546875" style="6" customWidth="1"/>
    <col min="522" max="522" width="8.7109375" style="6" customWidth="1"/>
    <col min="523" max="523" width="14.42578125" style="6" bestFit="1" customWidth="1"/>
    <col min="524" max="752" width="8.7109375" style="6"/>
    <col min="753" max="753" width="0" style="6" hidden="1" customWidth="1"/>
    <col min="754" max="754" width="31.7109375" style="6" customWidth="1"/>
    <col min="755" max="771" width="0" style="6" hidden="1" customWidth="1"/>
    <col min="772" max="776" width="13.7109375" style="6" customWidth="1"/>
    <col min="777" max="777" width="31.85546875" style="6" customWidth="1"/>
    <col min="778" max="778" width="8.7109375" style="6" customWidth="1"/>
    <col min="779" max="779" width="14.42578125" style="6" bestFit="1" customWidth="1"/>
    <col min="780" max="1008" width="8.7109375" style="6"/>
    <col min="1009" max="1009" width="0" style="6" hidden="1" customWidth="1"/>
    <col min="1010" max="1010" width="31.7109375" style="6" customWidth="1"/>
    <col min="1011" max="1027" width="0" style="6" hidden="1" customWidth="1"/>
    <col min="1028" max="1032" width="13.7109375" style="6" customWidth="1"/>
    <col min="1033" max="1033" width="31.85546875" style="6" customWidth="1"/>
    <col min="1034" max="1034" width="8.7109375" style="6" customWidth="1"/>
    <col min="1035" max="1035" width="14.42578125" style="6" bestFit="1" customWidth="1"/>
    <col min="1036" max="1264" width="8.7109375" style="6"/>
    <col min="1265" max="1265" width="0" style="6" hidden="1" customWidth="1"/>
    <col min="1266" max="1266" width="31.7109375" style="6" customWidth="1"/>
    <col min="1267" max="1283" width="0" style="6" hidden="1" customWidth="1"/>
    <col min="1284" max="1288" width="13.7109375" style="6" customWidth="1"/>
    <col min="1289" max="1289" width="31.85546875" style="6" customWidth="1"/>
    <col min="1290" max="1290" width="8.7109375" style="6" customWidth="1"/>
    <col min="1291" max="1291" width="14.42578125" style="6" bestFit="1" customWidth="1"/>
    <col min="1292" max="1520" width="8.7109375" style="6"/>
    <col min="1521" max="1521" width="0" style="6" hidden="1" customWidth="1"/>
    <col min="1522" max="1522" width="31.7109375" style="6" customWidth="1"/>
    <col min="1523" max="1539" width="0" style="6" hidden="1" customWidth="1"/>
    <col min="1540" max="1544" width="13.7109375" style="6" customWidth="1"/>
    <col min="1545" max="1545" width="31.85546875" style="6" customWidth="1"/>
    <col min="1546" max="1546" width="8.7109375" style="6" customWidth="1"/>
    <col min="1547" max="1547" width="14.42578125" style="6" bestFit="1" customWidth="1"/>
    <col min="1548" max="1776" width="8.7109375" style="6"/>
    <col min="1777" max="1777" width="0" style="6" hidden="1" customWidth="1"/>
    <col min="1778" max="1778" width="31.7109375" style="6" customWidth="1"/>
    <col min="1779" max="1795" width="0" style="6" hidden="1" customWidth="1"/>
    <col min="1796" max="1800" width="13.7109375" style="6" customWidth="1"/>
    <col min="1801" max="1801" width="31.85546875" style="6" customWidth="1"/>
    <col min="1802" max="1802" width="8.7109375" style="6" customWidth="1"/>
    <col min="1803" max="1803" width="14.42578125" style="6" bestFit="1" customWidth="1"/>
    <col min="1804" max="2032" width="8.7109375" style="6"/>
    <col min="2033" max="2033" width="0" style="6" hidden="1" customWidth="1"/>
    <col min="2034" max="2034" width="31.7109375" style="6" customWidth="1"/>
    <col min="2035" max="2051" width="0" style="6" hidden="1" customWidth="1"/>
    <col min="2052" max="2056" width="13.7109375" style="6" customWidth="1"/>
    <col min="2057" max="2057" width="31.85546875" style="6" customWidth="1"/>
    <col min="2058" max="2058" width="8.7109375" style="6" customWidth="1"/>
    <col min="2059" max="2059" width="14.42578125" style="6" bestFit="1" customWidth="1"/>
    <col min="2060" max="2288" width="8.7109375" style="6"/>
    <col min="2289" max="2289" width="0" style="6" hidden="1" customWidth="1"/>
    <col min="2290" max="2290" width="31.7109375" style="6" customWidth="1"/>
    <col min="2291" max="2307" width="0" style="6" hidden="1" customWidth="1"/>
    <col min="2308" max="2312" width="13.7109375" style="6" customWidth="1"/>
    <col min="2313" max="2313" width="31.85546875" style="6" customWidth="1"/>
    <col min="2314" max="2314" width="8.7109375" style="6" customWidth="1"/>
    <col min="2315" max="2315" width="14.42578125" style="6" bestFit="1" customWidth="1"/>
    <col min="2316" max="2544" width="8.7109375" style="6"/>
    <col min="2545" max="2545" width="0" style="6" hidden="1" customWidth="1"/>
    <col min="2546" max="2546" width="31.7109375" style="6" customWidth="1"/>
    <col min="2547" max="2563" width="0" style="6" hidden="1" customWidth="1"/>
    <col min="2564" max="2568" width="13.7109375" style="6" customWidth="1"/>
    <col min="2569" max="2569" width="31.85546875" style="6" customWidth="1"/>
    <col min="2570" max="2570" width="8.7109375" style="6" customWidth="1"/>
    <col min="2571" max="2571" width="14.42578125" style="6" bestFit="1" customWidth="1"/>
    <col min="2572" max="2800" width="8.7109375" style="6"/>
    <col min="2801" max="2801" width="0" style="6" hidden="1" customWidth="1"/>
    <col min="2802" max="2802" width="31.7109375" style="6" customWidth="1"/>
    <col min="2803" max="2819" width="0" style="6" hidden="1" customWidth="1"/>
    <col min="2820" max="2824" width="13.7109375" style="6" customWidth="1"/>
    <col min="2825" max="2825" width="31.85546875" style="6" customWidth="1"/>
    <col min="2826" max="2826" width="8.7109375" style="6" customWidth="1"/>
    <col min="2827" max="2827" width="14.42578125" style="6" bestFit="1" customWidth="1"/>
    <col min="2828" max="3056" width="8.7109375" style="6"/>
    <col min="3057" max="3057" width="0" style="6" hidden="1" customWidth="1"/>
    <col min="3058" max="3058" width="31.7109375" style="6" customWidth="1"/>
    <col min="3059" max="3075" width="0" style="6" hidden="1" customWidth="1"/>
    <col min="3076" max="3080" width="13.7109375" style="6" customWidth="1"/>
    <col min="3081" max="3081" width="31.85546875" style="6" customWidth="1"/>
    <col min="3082" max="3082" width="8.7109375" style="6" customWidth="1"/>
    <col min="3083" max="3083" width="14.42578125" style="6" bestFit="1" customWidth="1"/>
    <col min="3084" max="3312" width="8.7109375" style="6"/>
    <col min="3313" max="3313" width="0" style="6" hidden="1" customWidth="1"/>
    <col min="3314" max="3314" width="31.7109375" style="6" customWidth="1"/>
    <col min="3315" max="3331" width="0" style="6" hidden="1" customWidth="1"/>
    <col min="3332" max="3336" width="13.7109375" style="6" customWidth="1"/>
    <col min="3337" max="3337" width="31.85546875" style="6" customWidth="1"/>
    <col min="3338" max="3338" width="8.7109375" style="6" customWidth="1"/>
    <col min="3339" max="3339" width="14.42578125" style="6" bestFit="1" customWidth="1"/>
    <col min="3340" max="3568" width="8.7109375" style="6"/>
    <col min="3569" max="3569" width="0" style="6" hidden="1" customWidth="1"/>
    <col min="3570" max="3570" width="31.7109375" style="6" customWidth="1"/>
    <col min="3571" max="3587" width="0" style="6" hidden="1" customWidth="1"/>
    <col min="3588" max="3592" width="13.7109375" style="6" customWidth="1"/>
    <col min="3593" max="3593" width="31.85546875" style="6" customWidth="1"/>
    <col min="3594" max="3594" width="8.7109375" style="6" customWidth="1"/>
    <col min="3595" max="3595" width="14.42578125" style="6" bestFit="1" customWidth="1"/>
    <col min="3596" max="3824" width="8.7109375" style="6"/>
    <col min="3825" max="3825" width="0" style="6" hidden="1" customWidth="1"/>
    <col min="3826" max="3826" width="31.7109375" style="6" customWidth="1"/>
    <col min="3827" max="3843" width="0" style="6" hidden="1" customWidth="1"/>
    <col min="3844" max="3848" width="13.7109375" style="6" customWidth="1"/>
    <col min="3849" max="3849" width="31.85546875" style="6" customWidth="1"/>
    <col min="3850" max="3850" width="8.7109375" style="6" customWidth="1"/>
    <col min="3851" max="3851" width="14.42578125" style="6" bestFit="1" customWidth="1"/>
    <col min="3852" max="4080" width="8.7109375" style="6"/>
    <col min="4081" max="4081" width="0" style="6" hidden="1" customWidth="1"/>
    <col min="4082" max="4082" width="31.7109375" style="6" customWidth="1"/>
    <col min="4083" max="4099" width="0" style="6" hidden="1" customWidth="1"/>
    <col min="4100" max="4104" width="13.7109375" style="6" customWidth="1"/>
    <col min="4105" max="4105" width="31.85546875" style="6" customWidth="1"/>
    <col min="4106" max="4106" width="8.7109375" style="6" customWidth="1"/>
    <col min="4107" max="4107" width="14.42578125" style="6" bestFit="1" customWidth="1"/>
    <col min="4108" max="4336" width="8.7109375" style="6"/>
    <col min="4337" max="4337" width="0" style="6" hidden="1" customWidth="1"/>
    <col min="4338" max="4338" width="31.7109375" style="6" customWidth="1"/>
    <col min="4339" max="4355" width="0" style="6" hidden="1" customWidth="1"/>
    <col min="4356" max="4360" width="13.7109375" style="6" customWidth="1"/>
    <col min="4361" max="4361" width="31.85546875" style="6" customWidth="1"/>
    <col min="4362" max="4362" width="8.7109375" style="6" customWidth="1"/>
    <col min="4363" max="4363" width="14.42578125" style="6" bestFit="1" customWidth="1"/>
    <col min="4364" max="4592" width="8.7109375" style="6"/>
    <col min="4593" max="4593" width="0" style="6" hidden="1" customWidth="1"/>
    <col min="4594" max="4594" width="31.7109375" style="6" customWidth="1"/>
    <col min="4595" max="4611" width="0" style="6" hidden="1" customWidth="1"/>
    <col min="4612" max="4616" width="13.7109375" style="6" customWidth="1"/>
    <col min="4617" max="4617" width="31.85546875" style="6" customWidth="1"/>
    <col min="4618" max="4618" width="8.7109375" style="6" customWidth="1"/>
    <col min="4619" max="4619" width="14.42578125" style="6" bestFit="1" customWidth="1"/>
    <col min="4620" max="4848" width="8.7109375" style="6"/>
    <col min="4849" max="4849" width="0" style="6" hidden="1" customWidth="1"/>
    <col min="4850" max="4850" width="31.7109375" style="6" customWidth="1"/>
    <col min="4851" max="4867" width="0" style="6" hidden="1" customWidth="1"/>
    <col min="4868" max="4872" width="13.7109375" style="6" customWidth="1"/>
    <col min="4873" max="4873" width="31.85546875" style="6" customWidth="1"/>
    <col min="4874" max="4874" width="8.7109375" style="6" customWidth="1"/>
    <col min="4875" max="4875" width="14.42578125" style="6" bestFit="1" customWidth="1"/>
    <col min="4876" max="5104" width="8.7109375" style="6"/>
    <col min="5105" max="5105" width="0" style="6" hidden="1" customWidth="1"/>
    <col min="5106" max="5106" width="31.7109375" style="6" customWidth="1"/>
    <col min="5107" max="5123" width="0" style="6" hidden="1" customWidth="1"/>
    <col min="5124" max="5128" width="13.7109375" style="6" customWidth="1"/>
    <col min="5129" max="5129" width="31.85546875" style="6" customWidth="1"/>
    <col min="5130" max="5130" width="8.7109375" style="6" customWidth="1"/>
    <col min="5131" max="5131" width="14.42578125" style="6" bestFit="1" customWidth="1"/>
    <col min="5132" max="5360" width="8.7109375" style="6"/>
    <col min="5361" max="5361" width="0" style="6" hidden="1" customWidth="1"/>
    <col min="5362" max="5362" width="31.7109375" style="6" customWidth="1"/>
    <col min="5363" max="5379" width="0" style="6" hidden="1" customWidth="1"/>
    <col min="5380" max="5384" width="13.7109375" style="6" customWidth="1"/>
    <col min="5385" max="5385" width="31.85546875" style="6" customWidth="1"/>
    <col min="5386" max="5386" width="8.7109375" style="6" customWidth="1"/>
    <col min="5387" max="5387" width="14.42578125" style="6" bestFit="1" customWidth="1"/>
    <col min="5388" max="5616" width="8.7109375" style="6"/>
    <col min="5617" max="5617" width="0" style="6" hidden="1" customWidth="1"/>
    <col min="5618" max="5618" width="31.7109375" style="6" customWidth="1"/>
    <col min="5619" max="5635" width="0" style="6" hidden="1" customWidth="1"/>
    <col min="5636" max="5640" width="13.7109375" style="6" customWidth="1"/>
    <col min="5641" max="5641" width="31.85546875" style="6" customWidth="1"/>
    <col min="5642" max="5642" width="8.7109375" style="6" customWidth="1"/>
    <col min="5643" max="5643" width="14.42578125" style="6" bestFit="1" customWidth="1"/>
    <col min="5644" max="5872" width="8.7109375" style="6"/>
    <col min="5873" max="5873" width="0" style="6" hidden="1" customWidth="1"/>
    <col min="5874" max="5874" width="31.7109375" style="6" customWidth="1"/>
    <col min="5875" max="5891" width="0" style="6" hidden="1" customWidth="1"/>
    <col min="5892" max="5896" width="13.7109375" style="6" customWidth="1"/>
    <col min="5897" max="5897" width="31.85546875" style="6" customWidth="1"/>
    <col min="5898" max="5898" width="8.7109375" style="6" customWidth="1"/>
    <col min="5899" max="5899" width="14.42578125" style="6" bestFit="1" customWidth="1"/>
    <col min="5900" max="6128" width="8.7109375" style="6"/>
    <col min="6129" max="6129" width="0" style="6" hidden="1" customWidth="1"/>
    <col min="6130" max="6130" width="31.7109375" style="6" customWidth="1"/>
    <col min="6131" max="6147" width="0" style="6" hidden="1" customWidth="1"/>
    <col min="6148" max="6152" width="13.7109375" style="6" customWidth="1"/>
    <col min="6153" max="6153" width="31.85546875" style="6" customWidth="1"/>
    <col min="6154" max="6154" width="8.7109375" style="6" customWidth="1"/>
    <col min="6155" max="6155" width="14.42578125" style="6" bestFit="1" customWidth="1"/>
    <col min="6156" max="6384" width="8.7109375" style="6"/>
    <col min="6385" max="6385" width="0" style="6" hidden="1" customWidth="1"/>
    <col min="6386" max="6386" width="31.7109375" style="6" customWidth="1"/>
    <col min="6387" max="6403" width="0" style="6" hidden="1" customWidth="1"/>
    <col min="6404" max="6408" width="13.7109375" style="6" customWidth="1"/>
    <col min="6409" max="6409" width="31.85546875" style="6" customWidth="1"/>
    <col min="6410" max="6410" width="8.7109375" style="6" customWidth="1"/>
    <col min="6411" max="6411" width="14.42578125" style="6" bestFit="1" customWidth="1"/>
    <col min="6412" max="6640" width="8.7109375" style="6"/>
    <col min="6641" max="6641" width="0" style="6" hidden="1" customWidth="1"/>
    <col min="6642" max="6642" width="31.7109375" style="6" customWidth="1"/>
    <col min="6643" max="6659" width="0" style="6" hidden="1" customWidth="1"/>
    <col min="6660" max="6664" width="13.7109375" style="6" customWidth="1"/>
    <col min="6665" max="6665" width="31.85546875" style="6" customWidth="1"/>
    <col min="6666" max="6666" width="8.7109375" style="6" customWidth="1"/>
    <col min="6667" max="6667" width="14.42578125" style="6" bestFit="1" customWidth="1"/>
    <col min="6668" max="6896" width="8.7109375" style="6"/>
    <col min="6897" max="6897" width="0" style="6" hidden="1" customWidth="1"/>
    <col min="6898" max="6898" width="31.7109375" style="6" customWidth="1"/>
    <col min="6899" max="6915" width="0" style="6" hidden="1" customWidth="1"/>
    <col min="6916" max="6920" width="13.7109375" style="6" customWidth="1"/>
    <col min="6921" max="6921" width="31.85546875" style="6" customWidth="1"/>
    <col min="6922" max="6922" width="8.7109375" style="6" customWidth="1"/>
    <col min="6923" max="6923" width="14.42578125" style="6" bestFit="1" customWidth="1"/>
    <col min="6924" max="7152" width="8.7109375" style="6"/>
    <col min="7153" max="7153" width="0" style="6" hidden="1" customWidth="1"/>
    <col min="7154" max="7154" width="31.7109375" style="6" customWidth="1"/>
    <col min="7155" max="7171" width="0" style="6" hidden="1" customWidth="1"/>
    <col min="7172" max="7176" width="13.7109375" style="6" customWidth="1"/>
    <col min="7177" max="7177" width="31.85546875" style="6" customWidth="1"/>
    <col min="7178" max="7178" width="8.7109375" style="6" customWidth="1"/>
    <col min="7179" max="7179" width="14.42578125" style="6" bestFit="1" customWidth="1"/>
    <col min="7180" max="7408" width="8.7109375" style="6"/>
    <col min="7409" max="7409" width="0" style="6" hidden="1" customWidth="1"/>
    <col min="7410" max="7410" width="31.7109375" style="6" customWidth="1"/>
    <col min="7411" max="7427" width="0" style="6" hidden="1" customWidth="1"/>
    <col min="7428" max="7432" width="13.7109375" style="6" customWidth="1"/>
    <col min="7433" max="7433" width="31.85546875" style="6" customWidth="1"/>
    <col min="7434" max="7434" width="8.7109375" style="6" customWidth="1"/>
    <col min="7435" max="7435" width="14.42578125" style="6" bestFit="1" customWidth="1"/>
    <col min="7436" max="7664" width="8.7109375" style="6"/>
    <col min="7665" max="7665" width="0" style="6" hidden="1" customWidth="1"/>
    <col min="7666" max="7666" width="31.7109375" style="6" customWidth="1"/>
    <col min="7667" max="7683" width="0" style="6" hidden="1" customWidth="1"/>
    <col min="7684" max="7688" width="13.7109375" style="6" customWidth="1"/>
    <col min="7689" max="7689" width="31.85546875" style="6" customWidth="1"/>
    <col min="7690" max="7690" width="8.7109375" style="6" customWidth="1"/>
    <col min="7691" max="7691" width="14.42578125" style="6" bestFit="1" customWidth="1"/>
    <col min="7692" max="7920" width="8.7109375" style="6"/>
    <col min="7921" max="7921" width="0" style="6" hidden="1" customWidth="1"/>
    <col min="7922" max="7922" width="31.7109375" style="6" customWidth="1"/>
    <col min="7923" max="7939" width="0" style="6" hidden="1" customWidth="1"/>
    <col min="7940" max="7944" width="13.7109375" style="6" customWidth="1"/>
    <col min="7945" max="7945" width="31.85546875" style="6" customWidth="1"/>
    <col min="7946" max="7946" width="8.7109375" style="6" customWidth="1"/>
    <col min="7947" max="7947" width="14.42578125" style="6" bestFit="1" customWidth="1"/>
    <col min="7948" max="8176" width="8.7109375" style="6"/>
    <col min="8177" max="8177" width="0" style="6" hidden="1" customWidth="1"/>
    <col min="8178" max="8178" width="31.7109375" style="6" customWidth="1"/>
    <col min="8179" max="8195" width="0" style="6" hidden="1" customWidth="1"/>
    <col min="8196" max="8200" width="13.7109375" style="6" customWidth="1"/>
    <col min="8201" max="8201" width="31.85546875" style="6" customWidth="1"/>
    <col min="8202" max="8202" width="8.7109375" style="6" customWidth="1"/>
    <col min="8203" max="8203" width="14.42578125" style="6" bestFit="1" customWidth="1"/>
    <col min="8204" max="8432" width="8.7109375" style="6"/>
    <col min="8433" max="8433" width="0" style="6" hidden="1" customWidth="1"/>
    <col min="8434" max="8434" width="31.7109375" style="6" customWidth="1"/>
    <col min="8435" max="8451" width="0" style="6" hidden="1" customWidth="1"/>
    <col min="8452" max="8456" width="13.7109375" style="6" customWidth="1"/>
    <col min="8457" max="8457" width="31.85546875" style="6" customWidth="1"/>
    <col min="8458" max="8458" width="8.7109375" style="6" customWidth="1"/>
    <col min="8459" max="8459" width="14.42578125" style="6" bestFit="1" customWidth="1"/>
    <col min="8460" max="8688" width="8.7109375" style="6"/>
    <col min="8689" max="8689" width="0" style="6" hidden="1" customWidth="1"/>
    <col min="8690" max="8690" width="31.7109375" style="6" customWidth="1"/>
    <col min="8691" max="8707" width="0" style="6" hidden="1" customWidth="1"/>
    <col min="8708" max="8712" width="13.7109375" style="6" customWidth="1"/>
    <col min="8713" max="8713" width="31.85546875" style="6" customWidth="1"/>
    <col min="8714" max="8714" width="8.7109375" style="6" customWidth="1"/>
    <col min="8715" max="8715" width="14.42578125" style="6" bestFit="1" customWidth="1"/>
    <col min="8716" max="8944" width="8.7109375" style="6"/>
    <col min="8945" max="8945" width="0" style="6" hidden="1" customWidth="1"/>
    <col min="8946" max="8946" width="31.7109375" style="6" customWidth="1"/>
    <col min="8947" max="8963" width="0" style="6" hidden="1" customWidth="1"/>
    <col min="8964" max="8968" width="13.7109375" style="6" customWidth="1"/>
    <col min="8969" max="8969" width="31.85546875" style="6" customWidth="1"/>
    <col min="8970" max="8970" width="8.7109375" style="6" customWidth="1"/>
    <col min="8971" max="8971" width="14.42578125" style="6" bestFit="1" customWidth="1"/>
    <col min="8972" max="9200" width="8.7109375" style="6"/>
    <col min="9201" max="9201" width="0" style="6" hidden="1" customWidth="1"/>
    <col min="9202" max="9202" width="31.7109375" style="6" customWidth="1"/>
    <col min="9203" max="9219" width="0" style="6" hidden="1" customWidth="1"/>
    <col min="9220" max="9224" width="13.7109375" style="6" customWidth="1"/>
    <col min="9225" max="9225" width="31.85546875" style="6" customWidth="1"/>
    <col min="9226" max="9226" width="8.7109375" style="6" customWidth="1"/>
    <col min="9227" max="9227" width="14.42578125" style="6" bestFit="1" customWidth="1"/>
    <col min="9228" max="9456" width="8.7109375" style="6"/>
    <col min="9457" max="9457" width="0" style="6" hidden="1" customWidth="1"/>
    <col min="9458" max="9458" width="31.7109375" style="6" customWidth="1"/>
    <col min="9459" max="9475" width="0" style="6" hidden="1" customWidth="1"/>
    <col min="9476" max="9480" width="13.7109375" style="6" customWidth="1"/>
    <col min="9481" max="9481" width="31.85546875" style="6" customWidth="1"/>
    <col min="9482" max="9482" width="8.7109375" style="6" customWidth="1"/>
    <col min="9483" max="9483" width="14.42578125" style="6" bestFit="1" customWidth="1"/>
    <col min="9484" max="9712" width="8.7109375" style="6"/>
    <col min="9713" max="9713" width="0" style="6" hidden="1" customWidth="1"/>
    <col min="9714" max="9714" width="31.7109375" style="6" customWidth="1"/>
    <col min="9715" max="9731" width="0" style="6" hidden="1" customWidth="1"/>
    <col min="9732" max="9736" width="13.7109375" style="6" customWidth="1"/>
    <col min="9737" max="9737" width="31.85546875" style="6" customWidth="1"/>
    <col min="9738" max="9738" width="8.7109375" style="6" customWidth="1"/>
    <col min="9739" max="9739" width="14.42578125" style="6" bestFit="1" customWidth="1"/>
    <col min="9740" max="9968" width="8.7109375" style="6"/>
    <col min="9969" max="9969" width="0" style="6" hidden="1" customWidth="1"/>
    <col min="9970" max="9970" width="31.7109375" style="6" customWidth="1"/>
    <col min="9971" max="9987" width="0" style="6" hidden="1" customWidth="1"/>
    <col min="9988" max="9992" width="13.7109375" style="6" customWidth="1"/>
    <col min="9993" max="9993" width="31.85546875" style="6" customWidth="1"/>
    <col min="9994" max="9994" width="8.7109375" style="6" customWidth="1"/>
    <col min="9995" max="9995" width="14.42578125" style="6" bestFit="1" customWidth="1"/>
    <col min="9996" max="10224" width="8.7109375" style="6"/>
    <col min="10225" max="10225" width="0" style="6" hidden="1" customWidth="1"/>
    <col min="10226" max="10226" width="31.7109375" style="6" customWidth="1"/>
    <col min="10227" max="10243" width="0" style="6" hidden="1" customWidth="1"/>
    <col min="10244" max="10248" width="13.7109375" style="6" customWidth="1"/>
    <col min="10249" max="10249" width="31.85546875" style="6" customWidth="1"/>
    <col min="10250" max="10250" width="8.7109375" style="6" customWidth="1"/>
    <col min="10251" max="10251" width="14.42578125" style="6" bestFit="1" customWidth="1"/>
    <col min="10252" max="10480" width="8.7109375" style="6"/>
    <col min="10481" max="10481" width="0" style="6" hidden="1" customWidth="1"/>
    <col min="10482" max="10482" width="31.7109375" style="6" customWidth="1"/>
    <col min="10483" max="10499" width="0" style="6" hidden="1" customWidth="1"/>
    <col min="10500" max="10504" width="13.7109375" style="6" customWidth="1"/>
    <col min="10505" max="10505" width="31.85546875" style="6" customWidth="1"/>
    <col min="10506" max="10506" width="8.7109375" style="6" customWidth="1"/>
    <col min="10507" max="10507" width="14.42578125" style="6" bestFit="1" customWidth="1"/>
    <col min="10508" max="10736" width="8.7109375" style="6"/>
    <col min="10737" max="10737" width="0" style="6" hidden="1" customWidth="1"/>
    <col min="10738" max="10738" width="31.7109375" style="6" customWidth="1"/>
    <col min="10739" max="10755" width="0" style="6" hidden="1" customWidth="1"/>
    <col min="10756" max="10760" width="13.7109375" style="6" customWidth="1"/>
    <col min="10761" max="10761" width="31.85546875" style="6" customWidth="1"/>
    <col min="10762" max="10762" width="8.7109375" style="6" customWidth="1"/>
    <col min="10763" max="10763" width="14.42578125" style="6" bestFit="1" customWidth="1"/>
    <col min="10764" max="10992" width="8.7109375" style="6"/>
    <col min="10993" max="10993" width="0" style="6" hidden="1" customWidth="1"/>
    <col min="10994" max="10994" width="31.7109375" style="6" customWidth="1"/>
    <col min="10995" max="11011" width="0" style="6" hidden="1" customWidth="1"/>
    <col min="11012" max="11016" width="13.7109375" style="6" customWidth="1"/>
    <col min="11017" max="11017" width="31.85546875" style="6" customWidth="1"/>
    <col min="11018" max="11018" width="8.7109375" style="6" customWidth="1"/>
    <col min="11019" max="11019" width="14.42578125" style="6" bestFit="1" customWidth="1"/>
    <col min="11020" max="11248" width="8.7109375" style="6"/>
    <col min="11249" max="11249" width="0" style="6" hidden="1" customWidth="1"/>
    <col min="11250" max="11250" width="31.7109375" style="6" customWidth="1"/>
    <col min="11251" max="11267" width="0" style="6" hidden="1" customWidth="1"/>
    <col min="11268" max="11272" width="13.7109375" style="6" customWidth="1"/>
    <col min="11273" max="11273" width="31.85546875" style="6" customWidth="1"/>
    <col min="11274" max="11274" width="8.7109375" style="6" customWidth="1"/>
    <col min="11275" max="11275" width="14.42578125" style="6" bestFit="1" customWidth="1"/>
    <col min="11276" max="11504" width="8.7109375" style="6"/>
    <col min="11505" max="11505" width="0" style="6" hidden="1" customWidth="1"/>
    <col min="11506" max="11506" width="31.7109375" style="6" customWidth="1"/>
    <col min="11507" max="11523" width="0" style="6" hidden="1" customWidth="1"/>
    <col min="11524" max="11528" width="13.7109375" style="6" customWidth="1"/>
    <col min="11529" max="11529" width="31.85546875" style="6" customWidth="1"/>
    <col min="11530" max="11530" width="8.7109375" style="6" customWidth="1"/>
    <col min="11531" max="11531" width="14.42578125" style="6" bestFit="1" customWidth="1"/>
    <col min="11532" max="11760" width="8.7109375" style="6"/>
    <col min="11761" max="11761" width="0" style="6" hidden="1" customWidth="1"/>
    <col min="11762" max="11762" width="31.7109375" style="6" customWidth="1"/>
    <col min="11763" max="11779" width="0" style="6" hidden="1" customWidth="1"/>
    <col min="11780" max="11784" width="13.7109375" style="6" customWidth="1"/>
    <col min="11785" max="11785" width="31.85546875" style="6" customWidth="1"/>
    <col min="11786" max="11786" width="8.7109375" style="6" customWidth="1"/>
    <col min="11787" max="11787" width="14.42578125" style="6" bestFit="1" customWidth="1"/>
    <col min="11788" max="12016" width="8.7109375" style="6"/>
    <col min="12017" max="12017" width="0" style="6" hidden="1" customWidth="1"/>
    <col min="12018" max="12018" width="31.7109375" style="6" customWidth="1"/>
    <col min="12019" max="12035" width="0" style="6" hidden="1" customWidth="1"/>
    <col min="12036" max="12040" width="13.7109375" style="6" customWidth="1"/>
    <col min="12041" max="12041" width="31.85546875" style="6" customWidth="1"/>
    <col min="12042" max="12042" width="8.7109375" style="6" customWidth="1"/>
    <col min="12043" max="12043" width="14.42578125" style="6" bestFit="1" customWidth="1"/>
    <col min="12044" max="12272" width="8.7109375" style="6"/>
    <col min="12273" max="12273" width="0" style="6" hidden="1" customWidth="1"/>
    <col min="12274" max="12274" width="31.7109375" style="6" customWidth="1"/>
    <col min="12275" max="12291" width="0" style="6" hidden="1" customWidth="1"/>
    <col min="12292" max="12296" width="13.7109375" style="6" customWidth="1"/>
    <col min="12297" max="12297" width="31.85546875" style="6" customWidth="1"/>
    <col min="12298" max="12298" width="8.7109375" style="6" customWidth="1"/>
    <col min="12299" max="12299" width="14.42578125" style="6" bestFit="1" customWidth="1"/>
    <col min="12300" max="12528" width="8.7109375" style="6"/>
    <col min="12529" max="12529" width="0" style="6" hidden="1" customWidth="1"/>
    <col min="12530" max="12530" width="31.7109375" style="6" customWidth="1"/>
    <col min="12531" max="12547" width="0" style="6" hidden="1" customWidth="1"/>
    <col min="12548" max="12552" width="13.7109375" style="6" customWidth="1"/>
    <col min="12553" max="12553" width="31.85546875" style="6" customWidth="1"/>
    <col min="12554" max="12554" width="8.7109375" style="6" customWidth="1"/>
    <col min="12555" max="12555" width="14.42578125" style="6" bestFit="1" customWidth="1"/>
    <col min="12556" max="12784" width="8.7109375" style="6"/>
    <col min="12785" max="12785" width="0" style="6" hidden="1" customWidth="1"/>
    <col min="12786" max="12786" width="31.7109375" style="6" customWidth="1"/>
    <col min="12787" max="12803" width="0" style="6" hidden="1" customWidth="1"/>
    <col min="12804" max="12808" width="13.7109375" style="6" customWidth="1"/>
    <col min="12809" max="12809" width="31.85546875" style="6" customWidth="1"/>
    <col min="12810" max="12810" width="8.7109375" style="6" customWidth="1"/>
    <col min="12811" max="12811" width="14.42578125" style="6" bestFit="1" customWidth="1"/>
    <col min="12812" max="13040" width="8.7109375" style="6"/>
    <col min="13041" max="13041" width="0" style="6" hidden="1" customWidth="1"/>
    <col min="13042" max="13042" width="31.7109375" style="6" customWidth="1"/>
    <col min="13043" max="13059" width="0" style="6" hidden="1" customWidth="1"/>
    <col min="13060" max="13064" width="13.7109375" style="6" customWidth="1"/>
    <col min="13065" max="13065" width="31.85546875" style="6" customWidth="1"/>
    <col min="13066" max="13066" width="8.7109375" style="6" customWidth="1"/>
    <col min="13067" max="13067" width="14.42578125" style="6" bestFit="1" customWidth="1"/>
    <col min="13068" max="13296" width="8.7109375" style="6"/>
    <col min="13297" max="13297" width="0" style="6" hidden="1" customWidth="1"/>
    <col min="13298" max="13298" width="31.7109375" style="6" customWidth="1"/>
    <col min="13299" max="13315" width="0" style="6" hidden="1" customWidth="1"/>
    <col min="13316" max="13320" width="13.7109375" style="6" customWidth="1"/>
    <col min="13321" max="13321" width="31.85546875" style="6" customWidth="1"/>
    <col min="13322" max="13322" width="8.7109375" style="6" customWidth="1"/>
    <col min="13323" max="13323" width="14.42578125" style="6" bestFit="1" customWidth="1"/>
    <col min="13324" max="13552" width="8.7109375" style="6"/>
    <col min="13553" max="13553" width="0" style="6" hidden="1" customWidth="1"/>
    <col min="13554" max="13554" width="31.7109375" style="6" customWidth="1"/>
    <col min="13555" max="13571" width="0" style="6" hidden="1" customWidth="1"/>
    <col min="13572" max="13576" width="13.7109375" style="6" customWidth="1"/>
    <col min="13577" max="13577" width="31.85546875" style="6" customWidth="1"/>
    <col min="13578" max="13578" width="8.7109375" style="6" customWidth="1"/>
    <col min="13579" max="13579" width="14.42578125" style="6" bestFit="1" customWidth="1"/>
    <col min="13580" max="13808" width="8.7109375" style="6"/>
    <col min="13809" max="13809" width="0" style="6" hidden="1" customWidth="1"/>
    <col min="13810" max="13810" width="31.7109375" style="6" customWidth="1"/>
    <col min="13811" max="13827" width="0" style="6" hidden="1" customWidth="1"/>
    <col min="13828" max="13832" width="13.7109375" style="6" customWidth="1"/>
    <col min="13833" max="13833" width="31.85546875" style="6" customWidth="1"/>
    <col min="13834" max="13834" width="8.7109375" style="6" customWidth="1"/>
    <col min="13835" max="13835" width="14.42578125" style="6" bestFit="1" customWidth="1"/>
    <col min="13836" max="14064" width="8.7109375" style="6"/>
    <col min="14065" max="14065" width="0" style="6" hidden="1" customWidth="1"/>
    <col min="14066" max="14066" width="31.7109375" style="6" customWidth="1"/>
    <col min="14067" max="14083" width="0" style="6" hidden="1" customWidth="1"/>
    <col min="14084" max="14088" width="13.7109375" style="6" customWidth="1"/>
    <col min="14089" max="14089" width="31.85546875" style="6" customWidth="1"/>
    <col min="14090" max="14090" width="8.7109375" style="6" customWidth="1"/>
    <col min="14091" max="14091" width="14.42578125" style="6" bestFit="1" customWidth="1"/>
    <col min="14092" max="14320" width="8.7109375" style="6"/>
    <col min="14321" max="14321" width="0" style="6" hidden="1" customWidth="1"/>
    <col min="14322" max="14322" width="31.7109375" style="6" customWidth="1"/>
    <col min="14323" max="14339" width="0" style="6" hidden="1" customWidth="1"/>
    <col min="14340" max="14344" width="13.7109375" style="6" customWidth="1"/>
    <col min="14345" max="14345" width="31.85546875" style="6" customWidth="1"/>
    <col min="14346" max="14346" width="8.7109375" style="6" customWidth="1"/>
    <col min="14347" max="14347" width="14.42578125" style="6" bestFit="1" customWidth="1"/>
    <col min="14348" max="14576" width="8.7109375" style="6"/>
    <col min="14577" max="14577" width="0" style="6" hidden="1" customWidth="1"/>
    <col min="14578" max="14578" width="31.7109375" style="6" customWidth="1"/>
    <col min="14579" max="14595" width="0" style="6" hidden="1" customWidth="1"/>
    <col min="14596" max="14600" width="13.7109375" style="6" customWidth="1"/>
    <col min="14601" max="14601" width="31.85546875" style="6" customWidth="1"/>
    <col min="14602" max="14602" width="8.7109375" style="6" customWidth="1"/>
    <col min="14603" max="14603" width="14.42578125" style="6" bestFit="1" customWidth="1"/>
    <col min="14604" max="14832" width="8.7109375" style="6"/>
    <col min="14833" max="14833" width="0" style="6" hidden="1" customWidth="1"/>
    <col min="14834" max="14834" width="31.7109375" style="6" customWidth="1"/>
    <col min="14835" max="14851" width="0" style="6" hidden="1" customWidth="1"/>
    <col min="14852" max="14856" width="13.7109375" style="6" customWidth="1"/>
    <col min="14857" max="14857" width="31.85546875" style="6" customWidth="1"/>
    <col min="14858" max="14858" width="8.7109375" style="6" customWidth="1"/>
    <col min="14859" max="14859" width="14.42578125" style="6" bestFit="1" customWidth="1"/>
    <col min="14860" max="15088" width="8.7109375" style="6"/>
    <col min="15089" max="15089" width="0" style="6" hidden="1" customWidth="1"/>
    <col min="15090" max="15090" width="31.7109375" style="6" customWidth="1"/>
    <col min="15091" max="15107" width="0" style="6" hidden="1" customWidth="1"/>
    <col min="15108" max="15112" width="13.7109375" style="6" customWidth="1"/>
    <col min="15113" max="15113" width="31.85546875" style="6" customWidth="1"/>
    <col min="15114" max="15114" width="8.7109375" style="6" customWidth="1"/>
    <col min="15115" max="15115" width="14.42578125" style="6" bestFit="1" customWidth="1"/>
    <col min="15116" max="15344" width="8.7109375" style="6"/>
    <col min="15345" max="15345" width="0" style="6" hidden="1" customWidth="1"/>
    <col min="15346" max="15346" width="31.7109375" style="6" customWidth="1"/>
    <col min="15347" max="15363" width="0" style="6" hidden="1" customWidth="1"/>
    <col min="15364" max="15368" width="13.7109375" style="6" customWidth="1"/>
    <col min="15369" max="15369" width="31.85546875" style="6" customWidth="1"/>
    <col min="15370" max="15370" width="8.7109375" style="6" customWidth="1"/>
    <col min="15371" max="15371" width="14.42578125" style="6" bestFit="1" customWidth="1"/>
    <col min="15372" max="15600" width="8.7109375" style="6"/>
    <col min="15601" max="15601" width="0" style="6" hidden="1" customWidth="1"/>
    <col min="15602" max="15602" width="31.7109375" style="6" customWidth="1"/>
    <col min="15603" max="15619" width="0" style="6" hidden="1" customWidth="1"/>
    <col min="15620" max="15624" width="13.7109375" style="6" customWidth="1"/>
    <col min="15625" max="15625" width="31.85546875" style="6" customWidth="1"/>
    <col min="15626" max="15626" width="8.7109375" style="6" customWidth="1"/>
    <col min="15627" max="15627" width="14.42578125" style="6" bestFit="1" customWidth="1"/>
    <col min="15628" max="15856" width="8.7109375" style="6"/>
    <col min="15857" max="15857" width="0" style="6" hidden="1" customWidth="1"/>
    <col min="15858" max="15858" width="31.7109375" style="6" customWidth="1"/>
    <col min="15859" max="15875" width="0" style="6" hidden="1" customWidth="1"/>
    <col min="15876" max="15880" width="13.7109375" style="6" customWidth="1"/>
    <col min="15881" max="15881" width="31.85546875" style="6" customWidth="1"/>
    <col min="15882" max="15882" width="8.7109375" style="6" customWidth="1"/>
    <col min="15883" max="15883" width="14.42578125" style="6" bestFit="1" customWidth="1"/>
    <col min="15884" max="16112" width="8.7109375" style="6"/>
    <col min="16113" max="16113" width="0" style="6" hidden="1" customWidth="1"/>
    <col min="16114" max="16114" width="31.7109375" style="6" customWidth="1"/>
    <col min="16115" max="16131" width="0" style="6" hidden="1" customWidth="1"/>
    <col min="16132" max="16136" width="13.7109375" style="6" customWidth="1"/>
    <col min="16137" max="16137" width="31.85546875" style="6" customWidth="1"/>
    <col min="16138" max="16138" width="8.7109375" style="6" customWidth="1"/>
    <col min="16139" max="16139" width="14.42578125" style="6" bestFit="1" customWidth="1"/>
    <col min="16140" max="16384" width="8.7109375" style="6"/>
  </cols>
  <sheetData>
    <row r="1" spans="1:16" ht="19.5" customHeight="1">
      <c r="B1" s="433" t="s">
        <v>225</v>
      </c>
    </row>
    <row r="2" spans="1:16" ht="20.100000000000001" customHeight="1">
      <c r="A2" s="1"/>
      <c r="B2" s="2" t="s">
        <v>269</v>
      </c>
      <c r="C2" s="3"/>
      <c r="D2" s="3"/>
      <c r="E2" s="3"/>
      <c r="F2" s="3"/>
      <c r="G2" s="3"/>
      <c r="H2" s="3"/>
      <c r="I2" s="4"/>
      <c r="J2" s="5"/>
    </row>
    <row r="3" spans="1:16" ht="20.100000000000001" customHeight="1">
      <c r="A3" s="1"/>
      <c r="B3" s="7" t="s">
        <v>270</v>
      </c>
      <c r="C3" s="3"/>
      <c r="D3" s="3"/>
      <c r="E3" s="3"/>
      <c r="F3" s="3"/>
      <c r="G3" s="3"/>
      <c r="H3" s="3"/>
      <c r="I3" s="4"/>
    </row>
    <row r="4" spans="1:16" ht="20.100000000000001" customHeight="1">
      <c r="A4" s="1"/>
      <c r="B4" s="8" t="s">
        <v>207</v>
      </c>
      <c r="C4" s="3"/>
      <c r="D4" s="3"/>
      <c r="E4" s="3"/>
      <c r="F4" s="3"/>
      <c r="G4" s="3"/>
      <c r="H4" s="3"/>
      <c r="I4" s="9" t="s">
        <v>216</v>
      </c>
    </row>
    <row r="5" spans="1:16" s="14" customFormat="1" ht="20.100000000000001" customHeight="1">
      <c r="A5" s="10"/>
      <c r="B5" s="11" t="s">
        <v>0</v>
      </c>
      <c r="C5" s="12"/>
      <c r="D5" s="12"/>
      <c r="E5" s="12"/>
      <c r="F5" s="12"/>
      <c r="G5" s="12"/>
      <c r="H5" s="12"/>
      <c r="I5" s="13" t="s">
        <v>1</v>
      </c>
    </row>
    <row r="6" spans="1:16" ht="24.95" customHeight="1">
      <c r="A6" s="1"/>
      <c r="B6" s="15"/>
      <c r="C6" s="16">
        <v>2010</v>
      </c>
      <c r="D6" s="17">
        <v>2011</v>
      </c>
      <c r="E6" s="17">
        <v>2012</v>
      </c>
      <c r="F6" s="16">
        <v>2013</v>
      </c>
      <c r="G6" s="17">
        <v>2014</v>
      </c>
      <c r="H6" s="18">
        <v>2015</v>
      </c>
      <c r="I6" s="19"/>
    </row>
    <row r="7" spans="1:16" ht="35.1" customHeight="1">
      <c r="A7" s="1"/>
      <c r="B7" s="20" t="s">
        <v>2</v>
      </c>
      <c r="C7" s="21">
        <v>3321.1093005728703</v>
      </c>
      <c r="D7" s="21">
        <v>3925.1461085313322</v>
      </c>
      <c r="E7" s="21">
        <v>4516.7801638519932</v>
      </c>
      <c r="F7" s="21">
        <v>4701.0222893697673</v>
      </c>
      <c r="G7" s="21">
        <v>4887.0687684099748</v>
      </c>
      <c r="H7" s="651">
        <v>4903.1195012675662</v>
      </c>
      <c r="I7" s="22" t="s">
        <v>3</v>
      </c>
      <c r="K7" s="23"/>
      <c r="L7" s="23"/>
      <c r="M7" s="23"/>
      <c r="N7" s="23"/>
    </row>
    <row r="8" spans="1:16" ht="30" customHeight="1">
      <c r="A8" s="1"/>
      <c r="B8" s="20" t="s">
        <v>4</v>
      </c>
      <c r="C8" s="24">
        <v>10589.684308510637</v>
      </c>
      <c r="D8" s="24">
        <v>11290.522474375997</v>
      </c>
      <c r="E8" s="24">
        <v>11418.169104122959</v>
      </c>
      <c r="F8" s="24">
        <v>12547.747912739023</v>
      </c>
      <c r="G8" s="24">
        <v>12462.32249636933</v>
      </c>
      <c r="H8" s="24">
        <v>12696.982860997494</v>
      </c>
      <c r="I8" s="25" t="s">
        <v>5</v>
      </c>
      <c r="K8" s="23"/>
      <c r="L8" s="23"/>
      <c r="M8" s="23"/>
    </row>
    <row r="9" spans="1:16" ht="30" customHeight="1">
      <c r="A9" s="1"/>
      <c r="B9" s="20" t="s">
        <v>6</v>
      </c>
      <c r="C9" s="24">
        <v>-119.61232297266</v>
      </c>
      <c r="D9" s="24">
        <v>347.14508812547314</v>
      </c>
      <c r="E9" s="24">
        <v>307.1060140483433</v>
      </c>
      <c r="F9" s="24">
        <v>296.96550770698201</v>
      </c>
      <c r="G9" s="24">
        <v>342.065551500178</v>
      </c>
      <c r="H9" s="24">
        <v>297.3108953124235</v>
      </c>
      <c r="I9" s="22" t="s">
        <v>7</v>
      </c>
      <c r="K9" s="23"/>
      <c r="L9" s="26"/>
      <c r="M9" s="26"/>
      <c r="N9" s="26"/>
      <c r="O9" s="26"/>
      <c r="P9" s="26"/>
    </row>
    <row r="10" spans="1:16" ht="30" customHeight="1">
      <c r="A10" s="1"/>
      <c r="B10" s="20" t="s">
        <v>8</v>
      </c>
      <c r="C10" s="24">
        <v>7135.8566489361701</v>
      </c>
      <c r="D10" s="24">
        <v>5860.7316025074369</v>
      </c>
      <c r="E10" s="24">
        <v>6437.5568673704138</v>
      </c>
      <c r="F10" s="24">
        <v>7526.7539454029784</v>
      </c>
      <c r="G10" s="24">
        <v>7968.2988957683774</v>
      </c>
      <c r="H10" s="24">
        <v>7007.1204078016708</v>
      </c>
      <c r="I10" s="22" t="s">
        <v>9</v>
      </c>
      <c r="K10" s="23"/>
      <c r="L10" s="23"/>
      <c r="M10" s="23"/>
    </row>
    <row r="11" spans="1:16" ht="30" customHeight="1">
      <c r="A11" s="1"/>
      <c r="B11" s="27" t="s">
        <v>10</v>
      </c>
      <c r="C11" s="24">
        <v>17880.319148936171</v>
      </c>
      <c r="D11" s="24">
        <v>23314.095744680853</v>
      </c>
      <c r="E11" s="24">
        <v>28164.361702127659</v>
      </c>
      <c r="F11" s="24">
        <v>27977.393617021276</v>
      </c>
      <c r="G11" s="24">
        <v>26839.361702127662</v>
      </c>
      <c r="H11" s="24">
        <v>27190.957446808508</v>
      </c>
      <c r="I11" s="25" t="s">
        <v>11</v>
      </c>
      <c r="K11" s="23"/>
      <c r="L11" s="23"/>
      <c r="M11" s="23"/>
    </row>
    <row r="12" spans="1:16" ht="30" customHeight="1">
      <c r="A12" s="1"/>
      <c r="B12" s="20" t="s">
        <v>12</v>
      </c>
      <c r="C12" s="24">
        <v>13095.478723404256</v>
      </c>
      <c r="D12" s="24">
        <v>18514.361702127659</v>
      </c>
      <c r="E12" s="24">
        <v>23643.085106382976</v>
      </c>
      <c r="F12" s="24">
        <v>24375.531914893618</v>
      </c>
      <c r="G12" s="24">
        <v>22577.127659574468</v>
      </c>
      <c r="H12" s="24">
        <v>21316.489361702126</v>
      </c>
      <c r="I12" s="28" t="s">
        <v>13</v>
      </c>
      <c r="J12" s="29"/>
      <c r="K12" s="30"/>
      <c r="L12" s="23"/>
      <c r="M12" s="23"/>
    </row>
    <row r="13" spans="1:16" ht="15.75" hidden="1" customHeight="1">
      <c r="A13" s="1"/>
      <c r="B13" s="31" t="s">
        <v>14</v>
      </c>
      <c r="C13" s="32"/>
      <c r="D13" s="33"/>
      <c r="E13" s="33"/>
      <c r="F13" s="33"/>
      <c r="G13" s="33"/>
      <c r="H13" s="33"/>
      <c r="I13" s="34" t="s">
        <v>15</v>
      </c>
      <c r="J13" s="29"/>
      <c r="K13" s="35"/>
      <c r="L13" s="35"/>
      <c r="M13" s="35"/>
    </row>
    <row r="14" spans="1:16" ht="24.95" customHeight="1">
      <c r="A14" s="1"/>
      <c r="B14" s="36" t="s">
        <v>16</v>
      </c>
      <c r="C14" s="37">
        <v>25711.878360578932</v>
      </c>
      <c r="D14" s="37">
        <v>26223.279316093438</v>
      </c>
      <c r="E14" s="37">
        <v>27200.888745138393</v>
      </c>
      <c r="F14" s="37">
        <v>28674.351357346408</v>
      </c>
      <c r="G14" s="37">
        <v>29921.989754601051</v>
      </c>
      <c r="H14" s="37">
        <v>30779.001750485539</v>
      </c>
      <c r="I14" s="38" t="s">
        <v>17</v>
      </c>
      <c r="K14" s="23"/>
      <c r="L14" s="39"/>
      <c r="M14" s="39"/>
      <c r="N14" s="39"/>
      <c r="O14" s="39"/>
      <c r="P14" s="39"/>
    </row>
    <row r="15" spans="1:16" ht="13.5" customHeight="1">
      <c r="A15" s="1"/>
      <c r="B15" s="42" t="s">
        <v>138</v>
      </c>
      <c r="C15" s="43"/>
      <c r="I15" s="41" t="s">
        <v>244</v>
      </c>
    </row>
    <row r="16" spans="1:16" ht="12" customHeight="1">
      <c r="A16" s="1"/>
    </row>
    <row r="17" spans="1:13" ht="30.95" hidden="1" customHeight="1">
      <c r="A17" s="1"/>
      <c r="B17" s="46"/>
      <c r="C17" s="43"/>
      <c r="D17" s="43"/>
      <c r="E17" s="43"/>
      <c r="F17" s="43"/>
      <c r="G17" s="43"/>
      <c r="H17" s="43"/>
      <c r="I17" s="47"/>
    </row>
    <row r="18" spans="1:13" ht="30.95" hidden="1" customHeight="1">
      <c r="A18" s="1"/>
      <c r="B18" s="42"/>
      <c r="C18" s="43"/>
      <c r="D18" s="43"/>
      <c r="E18" s="43"/>
      <c r="F18" s="43"/>
      <c r="G18" s="43"/>
      <c r="H18" s="43"/>
      <c r="I18" s="48"/>
    </row>
    <row r="19" spans="1:13" ht="30.95" hidden="1" customHeight="1">
      <c r="A19" s="1"/>
      <c r="B19" s="42"/>
      <c r="C19" s="43"/>
      <c r="D19" s="43"/>
      <c r="E19" s="43"/>
      <c r="F19" s="43"/>
      <c r="G19" s="43"/>
      <c r="H19" s="43"/>
      <c r="I19" s="48"/>
    </row>
    <row r="20" spans="1:13" ht="30.95" hidden="1" customHeight="1">
      <c r="A20" s="1"/>
      <c r="B20" s="42"/>
      <c r="C20" s="43"/>
      <c r="D20" s="43"/>
      <c r="E20" s="43"/>
      <c r="F20" s="43"/>
      <c r="G20" s="43"/>
      <c r="H20" s="43"/>
      <c r="I20" s="48"/>
    </row>
    <row r="21" spans="1:13" ht="30.95" hidden="1" customHeight="1">
      <c r="A21" s="1"/>
      <c r="B21" s="42"/>
      <c r="C21" s="43"/>
      <c r="D21" s="43"/>
      <c r="E21" s="43"/>
      <c r="F21" s="43"/>
      <c r="G21" s="43"/>
      <c r="H21" s="43"/>
      <c r="I21" s="48"/>
    </row>
    <row r="22" spans="1:13" ht="30.95" hidden="1" customHeight="1">
      <c r="A22" s="1"/>
      <c r="B22" s="42"/>
      <c r="C22" s="43"/>
      <c r="D22" s="43"/>
      <c r="E22" s="43"/>
      <c r="F22" s="43"/>
      <c r="G22" s="43"/>
      <c r="H22" s="43"/>
      <c r="I22" s="48"/>
    </row>
    <row r="23" spans="1:13" ht="30.95" hidden="1" customHeight="1">
      <c r="A23" s="1"/>
      <c r="B23" s="42"/>
      <c r="C23" s="49"/>
      <c r="D23" s="49"/>
      <c r="E23" s="49"/>
      <c r="F23" s="49"/>
      <c r="G23" s="49"/>
      <c r="H23" s="49"/>
      <c r="I23" s="48"/>
    </row>
    <row r="24" spans="1:13" s="49" customFormat="1" ht="30.95" hidden="1" customHeight="1">
      <c r="A24" s="1"/>
      <c r="B24" s="50"/>
      <c r="C24" s="51"/>
      <c r="D24" s="51"/>
      <c r="E24" s="51"/>
      <c r="F24" s="51"/>
      <c r="G24" s="51"/>
      <c r="H24" s="51"/>
      <c r="I24" s="52"/>
    </row>
    <row r="25" spans="1:13" s="49" customFormat="1" ht="25.5" customHeight="1">
      <c r="A25" s="40"/>
      <c r="B25" s="131"/>
      <c r="C25" s="53"/>
      <c r="D25" s="53"/>
      <c r="E25" s="53"/>
      <c r="F25" s="53"/>
      <c r="G25" s="53"/>
      <c r="H25" s="53"/>
      <c r="I25" s="52"/>
    </row>
    <row r="26" spans="1:13" ht="20.100000000000001" customHeight="1">
      <c r="A26" s="1"/>
      <c r="B26" s="2" t="s">
        <v>271</v>
      </c>
      <c r="C26" s="3"/>
      <c r="D26" s="3"/>
      <c r="E26" s="3"/>
      <c r="F26" s="3"/>
      <c r="G26" s="3"/>
      <c r="H26" s="3"/>
      <c r="I26" s="54"/>
    </row>
    <row r="27" spans="1:13" ht="20.100000000000001" customHeight="1">
      <c r="A27" s="1"/>
      <c r="B27" s="7" t="s">
        <v>272</v>
      </c>
      <c r="C27" s="3"/>
      <c r="D27" s="3"/>
      <c r="E27" s="3"/>
      <c r="F27" s="3"/>
      <c r="G27" s="3"/>
      <c r="H27" s="3"/>
      <c r="I27" s="54"/>
      <c r="J27" s="55"/>
    </row>
    <row r="28" spans="1:13" ht="20.25" customHeight="1">
      <c r="A28" s="1"/>
      <c r="B28" s="8" t="s">
        <v>207</v>
      </c>
      <c r="C28" s="3"/>
      <c r="D28" s="3"/>
      <c r="E28" s="3"/>
      <c r="F28" s="3"/>
      <c r="G28" s="3"/>
      <c r="H28" s="3"/>
      <c r="I28" s="9" t="s">
        <v>216</v>
      </c>
    </row>
    <row r="29" spans="1:13" s="14" customFormat="1" ht="20.100000000000001" customHeight="1">
      <c r="A29" s="10"/>
      <c r="B29" s="11" t="s">
        <v>0</v>
      </c>
      <c r="C29" s="12"/>
      <c r="D29" s="12"/>
      <c r="E29" s="12"/>
      <c r="F29" s="12"/>
      <c r="G29" s="12"/>
      <c r="H29" s="12"/>
      <c r="I29" s="13" t="s">
        <v>1</v>
      </c>
    </row>
    <row r="30" spans="1:13" ht="24.95" customHeight="1">
      <c r="A30" s="1"/>
      <c r="B30" s="56"/>
      <c r="C30" s="16">
        <v>2010</v>
      </c>
      <c r="D30" s="16">
        <v>2011</v>
      </c>
      <c r="E30" s="17">
        <v>2012</v>
      </c>
      <c r="F30" s="57">
        <v>2013</v>
      </c>
      <c r="G30" s="57">
        <v>2014</v>
      </c>
      <c r="H30" s="18">
        <v>2015</v>
      </c>
      <c r="I30" s="19"/>
    </row>
    <row r="31" spans="1:13" ht="21.95" customHeight="1">
      <c r="A31" s="1"/>
      <c r="B31" s="58" t="s">
        <v>19</v>
      </c>
      <c r="C31" s="60"/>
      <c r="D31" s="60"/>
      <c r="E31" s="60"/>
      <c r="F31" s="59"/>
      <c r="G31" s="59"/>
      <c r="H31" s="59"/>
      <c r="I31" s="61" t="s">
        <v>20</v>
      </c>
      <c r="K31" s="23"/>
      <c r="L31" s="23"/>
      <c r="M31" s="23"/>
    </row>
    <row r="32" spans="1:13" ht="35.25" customHeight="1">
      <c r="A32" s="1" t="s">
        <v>21</v>
      </c>
      <c r="B32" s="62" t="s">
        <v>22</v>
      </c>
      <c r="C32" s="63">
        <v>76.535889403449488</v>
      </c>
      <c r="D32" s="63">
        <v>77.762150754420418</v>
      </c>
      <c r="E32" s="63">
        <v>79.392399356432989</v>
      </c>
      <c r="F32" s="63">
        <v>80.527347201442481</v>
      </c>
      <c r="G32" s="63">
        <v>89.69597693418477</v>
      </c>
      <c r="H32" s="63">
        <v>86.906574989842696</v>
      </c>
      <c r="I32" s="22" t="s">
        <v>23</v>
      </c>
      <c r="K32" s="23"/>
      <c r="L32" s="23"/>
      <c r="M32" s="23"/>
    </row>
    <row r="33" spans="1:13" ht="28.5" customHeight="1">
      <c r="A33" s="1" t="s">
        <v>24</v>
      </c>
      <c r="B33" s="62" t="s">
        <v>25</v>
      </c>
      <c r="C33" s="63">
        <v>5584.4965345979163</v>
      </c>
      <c r="D33" s="63">
        <v>5777.2786415503224</v>
      </c>
      <c r="E33" s="63">
        <v>5307.0873375012416</v>
      </c>
      <c r="F33" s="63">
        <v>6094.376294527553</v>
      </c>
      <c r="G33" s="63">
        <v>6324.0039026199402</v>
      </c>
      <c r="H33" s="63">
        <v>6327.8985343135091</v>
      </c>
      <c r="I33" s="22" t="s">
        <v>26</v>
      </c>
      <c r="K33" s="23"/>
      <c r="L33" s="23"/>
      <c r="M33" s="23"/>
    </row>
    <row r="34" spans="1:13" ht="21.95" customHeight="1">
      <c r="A34" s="1" t="s">
        <v>27</v>
      </c>
      <c r="B34" s="62" t="s">
        <v>28</v>
      </c>
      <c r="C34" s="63">
        <v>3723.8688826295875</v>
      </c>
      <c r="D34" s="63">
        <v>3839.7342422237812</v>
      </c>
      <c r="E34" s="63">
        <v>4018.9460267084196</v>
      </c>
      <c r="F34" s="63">
        <v>4165.5410719339243</v>
      </c>
      <c r="G34" s="63">
        <v>4368.2366459853902</v>
      </c>
      <c r="H34" s="63">
        <v>4507.979861335878</v>
      </c>
      <c r="I34" s="22" t="s">
        <v>29</v>
      </c>
      <c r="K34" s="23"/>
      <c r="L34" s="23"/>
      <c r="M34" s="23"/>
    </row>
    <row r="35" spans="1:13" ht="21.95" customHeight="1">
      <c r="A35" s="1" t="s">
        <v>30</v>
      </c>
      <c r="B35" s="62" t="s">
        <v>31</v>
      </c>
      <c r="C35" s="63">
        <v>342.14942603049155</v>
      </c>
      <c r="D35" s="63">
        <v>352.22740227084165</v>
      </c>
      <c r="E35" s="63">
        <v>365.40133697748809</v>
      </c>
      <c r="F35" s="63">
        <v>380.88139138903159</v>
      </c>
      <c r="G35" s="63">
        <v>423.9832042211263</v>
      </c>
      <c r="H35" s="63">
        <v>444.49573764488179</v>
      </c>
      <c r="I35" s="22" t="s">
        <v>32</v>
      </c>
      <c r="K35" s="23"/>
      <c r="L35" s="23"/>
      <c r="M35" s="23"/>
    </row>
    <row r="36" spans="1:13" ht="21.95" customHeight="1">
      <c r="A36" s="1" t="s">
        <v>33</v>
      </c>
      <c r="B36" s="64" t="s">
        <v>34</v>
      </c>
      <c r="C36" s="63">
        <v>1914.3026595744682</v>
      </c>
      <c r="D36" s="63">
        <v>1763.4684219971855</v>
      </c>
      <c r="E36" s="63">
        <v>1835.6001008636767</v>
      </c>
      <c r="F36" s="63">
        <v>1911.8901611056333</v>
      </c>
      <c r="G36" s="63">
        <v>2035.4230959561326</v>
      </c>
      <c r="H36" s="63">
        <v>2155.9974940086622</v>
      </c>
      <c r="I36" s="25" t="s">
        <v>35</v>
      </c>
      <c r="K36" s="23"/>
      <c r="L36" s="23"/>
      <c r="M36" s="23"/>
    </row>
    <row r="37" spans="1:13" ht="30" customHeight="1">
      <c r="A37" s="1" t="s">
        <v>36</v>
      </c>
      <c r="B37" s="62" t="s">
        <v>37</v>
      </c>
      <c r="C37" s="63">
        <v>1894.9097564608614</v>
      </c>
      <c r="D37" s="63">
        <v>1755.8105276569895</v>
      </c>
      <c r="E37" s="63">
        <v>1890.0788752343249</v>
      </c>
      <c r="F37" s="63">
        <v>1946.3490153141063</v>
      </c>
      <c r="G37" s="63">
        <v>2022.2957461087462</v>
      </c>
      <c r="H37" s="63">
        <v>2071.4948081993853</v>
      </c>
      <c r="I37" s="22" t="s">
        <v>38</v>
      </c>
      <c r="K37" s="23"/>
      <c r="L37" s="23"/>
      <c r="M37" s="23"/>
    </row>
    <row r="38" spans="1:13" ht="30" customHeight="1">
      <c r="A38" s="1" t="s">
        <v>39</v>
      </c>
      <c r="B38" s="62" t="s">
        <v>40</v>
      </c>
      <c r="C38" s="63">
        <v>1720.9811461041218</v>
      </c>
      <c r="D38" s="63">
        <v>1828.8497594386538</v>
      </c>
      <c r="E38" s="63">
        <v>1913.496303751672</v>
      </c>
      <c r="F38" s="63">
        <v>1974.6101458791047</v>
      </c>
      <c r="G38" s="63">
        <v>2093.0873976780354</v>
      </c>
      <c r="H38" s="63">
        <v>2236.0865992981239</v>
      </c>
      <c r="I38" s="25" t="s">
        <v>41</v>
      </c>
      <c r="K38" s="23"/>
      <c r="L38" s="23"/>
      <c r="M38" s="23"/>
    </row>
    <row r="39" spans="1:13" ht="30" customHeight="1">
      <c r="A39" s="1" t="s">
        <v>42</v>
      </c>
      <c r="B39" s="62" t="s">
        <v>43</v>
      </c>
      <c r="C39" s="63">
        <v>4511.4962512646189</v>
      </c>
      <c r="D39" s="63">
        <v>4494.5785975812869</v>
      </c>
      <c r="E39" s="63">
        <v>4675.7494567808417</v>
      </c>
      <c r="F39" s="63">
        <v>4769.220798127757</v>
      </c>
      <c r="G39" s="63">
        <v>4910.004697934366</v>
      </c>
      <c r="H39" s="63">
        <v>5023.004354091956</v>
      </c>
      <c r="I39" s="22" t="s">
        <v>44</v>
      </c>
      <c r="K39" s="23"/>
      <c r="L39" s="23"/>
      <c r="M39" s="23"/>
    </row>
    <row r="40" spans="1:13" ht="30" customHeight="1">
      <c r="A40" s="1" t="s">
        <v>45</v>
      </c>
      <c r="B40" s="62" t="s">
        <v>46</v>
      </c>
      <c r="C40" s="63">
        <v>1591.4725583299178</v>
      </c>
      <c r="D40" s="63">
        <v>1486.9524243228129</v>
      </c>
      <c r="E40" s="63">
        <v>1540.0049566536543</v>
      </c>
      <c r="F40" s="63">
        <v>1577.3406832306234</v>
      </c>
      <c r="G40" s="63">
        <v>1649.2360662838082</v>
      </c>
      <c r="H40" s="63">
        <v>1677.9253641897753</v>
      </c>
      <c r="I40" s="22" t="s">
        <v>47</v>
      </c>
      <c r="K40" s="23"/>
      <c r="L40" s="23"/>
      <c r="M40" s="23"/>
    </row>
    <row r="41" spans="1:13" ht="34.5" customHeight="1">
      <c r="A41" s="1" t="s">
        <v>48</v>
      </c>
      <c r="B41" s="62" t="s">
        <v>49</v>
      </c>
      <c r="C41" s="63">
        <v>1176.3703499023572</v>
      </c>
      <c r="D41" s="63">
        <v>1288.0212556503623</v>
      </c>
      <c r="E41" s="63">
        <v>1469.9736040257335</v>
      </c>
      <c r="F41" s="63">
        <v>1567.0853035020132</v>
      </c>
      <c r="G41" s="63">
        <v>1683.1323598226156</v>
      </c>
      <c r="H41" s="63">
        <v>1742.4415105745652</v>
      </c>
      <c r="I41" s="65" t="s">
        <v>50</v>
      </c>
      <c r="K41" s="23"/>
      <c r="L41" s="23"/>
      <c r="M41" s="23"/>
    </row>
    <row r="42" spans="1:13" ht="21.95" customHeight="1">
      <c r="A42" s="40" t="s">
        <v>51</v>
      </c>
      <c r="B42" s="66" t="s">
        <v>52</v>
      </c>
      <c r="C42" s="67">
        <v>22536.583454297794</v>
      </c>
      <c r="D42" s="67">
        <v>22664.683423446655</v>
      </c>
      <c r="E42" s="67">
        <v>23095.730397853487</v>
      </c>
      <c r="F42" s="67">
        <v>24467.822212211191</v>
      </c>
      <c r="G42" s="67">
        <v>25599.099093544344</v>
      </c>
      <c r="H42" s="67">
        <v>26274.230838646581</v>
      </c>
      <c r="I42" s="38" t="s">
        <v>53</v>
      </c>
      <c r="K42" s="23"/>
      <c r="L42" s="23"/>
      <c r="M42" s="23"/>
    </row>
    <row r="43" spans="1:13" ht="30" customHeight="1">
      <c r="A43" s="1" t="s">
        <v>54</v>
      </c>
      <c r="B43" s="68" t="s">
        <v>55</v>
      </c>
      <c r="C43" s="63">
        <v>2694.7167553191489</v>
      </c>
      <c r="D43" s="63">
        <v>3075.3421621121329</v>
      </c>
      <c r="E43" s="63">
        <v>3569.2351195637593</v>
      </c>
      <c r="F43" s="63">
        <v>3667.0508615895424</v>
      </c>
      <c r="G43" s="63">
        <v>3843.401238811944</v>
      </c>
      <c r="H43" s="63">
        <v>3958.0996646670296</v>
      </c>
      <c r="I43" s="69" t="s">
        <v>56</v>
      </c>
      <c r="K43" s="23"/>
      <c r="L43" s="23"/>
      <c r="M43" s="23"/>
    </row>
    <row r="44" spans="1:13" ht="36" customHeight="1">
      <c r="A44" s="1" t="s">
        <v>57</v>
      </c>
      <c r="B44" s="68" t="s">
        <v>58</v>
      </c>
      <c r="C44" s="63">
        <v>8.9689085565707547</v>
      </c>
      <c r="D44" s="63">
        <v>10.390044461991181</v>
      </c>
      <c r="E44" s="63">
        <v>11.153336093364807</v>
      </c>
      <c r="F44" s="63">
        <v>11.923458256241554</v>
      </c>
      <c r="G44" s="63">
        <v>12.644122213035564</v>
      </c>
      <c r="H44" s="63">
        <v>13.634570298262666</v>
      </c>
      <c r="I44" s="69" t="s">
        <v>59</v>
      </c>
      <c r="K44" s="23"/>
      <c r="L44" s="23"/>
      <c r="M44" s="23"/>
    </row>
    <row r="45" spans="1:13" ht="28.5" customHeight="1">
      <c r="A45" s="1" t="s">
        <v>60</v>
      </c>
      <c r="B45" s="68" t="s">
        <v>61</v>
      </c>
      <c r="C45" s="63">
        <v>201.38317857563928</v>
      </c>
      <c r="D45" s="63">
        <v>208.63570802882569</v>
      </c>
      <c r="E45" s="63">
        <v>220.48053612391152</v>
      </c>
      <c r="F45" s="63">
        <v>227.53088213626532</v>
      </c>
      <c r="G45" s="63">
        <v>239.69352639378448</v>
      </c>
      <c r="H45" s="63">
        <v>255.78155156377167</v>
      </c>
      <c r="I45" s="69" t="s">
        <v>62</v>
      </c>
      <c r="K45" s="23"/>
      <c r="L45" s="23"/>
      <c r="M45" s="23"/>
    </row>
    <row r="46" spans="1:13" ht="30" customHeight="1">
      <c r="A46" s="1" t="s">
        <v>63</v>
      </c>
      <c r="B46" s="70" t="s">
        <v>64</v>
      </c>
      <c r="C46" s="63">
        <v>0</v>
      </c>
      <c r="D46" s="63">
        <v>0</v>
      </c>
      <c r="E46" s="63">
        <v>0</v>
      </c>
      <c r="F46" s="63">
        <v>0</v>
      </c>
      <c r="G46" s="63">
        <v>0</v>
      </c>
      <c r="H46" s="63">
        <v>0</v>
      </c>
      <c r="I46" s="22" t="s">
        <v>65</v>
      </c>
      <c r="K46" s="23"/>
      <c r="L46" s="23"/>
      <c r="M46" s="23"/>
    </row>
    <row r="47" spans="1:13" ht="30" customHeight="1">
      <c r="A47" s="40"/>
      <c r="B47" s="71" t="s">
        <v>66</v>
      </c>
      <c r="C47" s="67">
        <v>25441.652296749155</v>
      </c>
      <c r="D47" s="67">
        <v>25959.051338049605</v>
      </c>
      <c r="E47" s="67">
        <v>26896.599389634524</v>
      </c>
      <c r="F47" s="67">
        <v>28374.327414193242</v>
      </c>
      <c r="G47" s="67">
        <v>29694.837980963108</v>
      </c>
      <c r="H47" s="67">
        <v>30501.746625175641</v>
      </c>
      <c r="I47" s="72" t="s">
        <v>67</v>
      </c>
      <c r="K47" s="23"/>
      <c r="L47" s="23"/>
      <c r="M47" s="23"/>
    </row>
    <row r="48" spans="1:13" ht="28.5" customHeight="1">
      <c r="A48" s="1" t="s">
        <v>68</v>
      </c>
      <c r="B48" s="73" t="s">
        <v>69</v>
      </c>
      <c r="C48" s="63">
        <v>268.63031914893617</v>
      </c>
      <c r="D48" s="63">
        <v>264.23603938580186</v>
      </c>
      <c r="E48" s="63">
        <v>304.36798315958299</v>
      </c>
      <c r="F48" s="63">
        <v>300.07274718397991</v>
      </c>
      <c r="G48" s="63">
        <v>226.97853892510145</v>
      </c>
      <c r="H48" s="63">
        <v>277.13628796491793</v>
      </c>
      <c r="I48" s="22" t="s">
        <v>70</v>
      </c>
      <c r="K48" s="23"/>
      <c r="L48" s="23"/>
      <c r="M48" s="23"/>
    </row>
    <row r="49" spans="1:13" ht="24.95" customHeight="1">
      <c r="A49" s="40" t="s">
        <v>71</v>
      </c>
      <c r="B49" s="71" t="s">
        <v>72</v>
      </c>
      <c r="C49" s="67">
        <v>25711.878360578932</v>
      </c>
      <c r="D49" s="67">
        <v>26223.279316093438</v>
      </c>
      <c r="E49" s="67">
        <v>27200.888745138393</v>
      </c>
      <c r="F49" s="67">
        <v>28674.351357346408</v>
      </c>
      <c r="G49" s="67">
        <v>29921.989754601051</v>
      </c>
      <c r="H49" s="67">
        <v>30779.001750485539</v>
      </c>
      <c r="I49" s="38" t="s">
        <v>73</v>
      </c>
      <c r="K49" s="23"/>
      <c r="L49" s="23"/>
      <c r="M49" s="23"/>
    </row>
    <row r="50" spans="1:13" ht="30.95" hidden="1" customHeight="1">
      <c r="A50" s="1"/>
      <c r="B50" s="46"/>
      <c r="C50" s="43"/>
      <c r="D50" s="43"/>
      <c r="E50" s="43"/>
      <c r="F50" s="43"/>
      <c r="G50" s="43"/>
      <c r="H50" s="43"/>
      <c r="I50" s="47"/>
    </row>
    <row r="51" spans="1:13" ht="30.95" hidden="1" customHeight="1">
      <c r="A51" s="1"/>
      <c r="B51" s="74"/>
      <c r="C51" s="43"/>
      <c r="D51" s="43"/>
      <c r="E51" s="43"/>
      <c r="F51" s="43"/>
      <c r="G51" s="43"/>
      <c r="H51" s="43"/>
      <c r="I51" s="75"/>
    </row>
    <row r="52" spans="1:13" ht="30.95" hidden="1" customHeight="1">
      <c r="A52" s="1"/>
      <c r="B52" s="74"/>
      <c r="C52" s="43"/>
      <c r="D52" s="43"/>
      <c r="E52" s="43"/>
      <c r="F52" s="43"/>
      <c r="G52" s="43"/>
      <c r="H52" s="43"/>
      <c r="I52" s="75"/>
    </row>
    <row r="53" spans="1:13" ht="30.95" hidden="1" customHeight="1">
      <c r="A53" s="1"/>
      <c r="B53" s="74"/>
      <c r="C53" s="43"/>
      <c r="D53" s="43"/>
      <c r="E53" s="43"/>
      <c r="F53" s="43"/>
      <c r="G53" s="43"/>
      <c r="H53" s="43"/>
      <c r="I53" s="75"/>
    </row>
    <row r="54" spans="1:13" ht="30.95" hidden="1" customHeight="1">
      <c r="A54" s="1"/>
      <c r="B54" s="74"/>
      <c r="C54" s="43"/>
      <c r="D54" s="43"/>
      <c r="E54" s="43"/>
      <c r="F54" s="43"/>
      <c r="G54" s="43"/>
      <c r="H54" s="43"/>
      <c r="I54" s="75"/>
    </row>
    <row r="55" spans="1:13" ht="30.95" hidden="1" customHeight="1">
      <c r="A55" s="1"/>
      <c r="B55" s="74"/>
      <c r="C55" s="43"/>
      <c r="D55" s="43"/>
      <c r="E55" s="43"/>
      <c r="F55" s="43"/>
      <c r="G55" s="43"/>
      <c r="H55" s="43"/>
      <c r="I55" s="75"/>
    </row>
    <row r="56" spans="1:13" ht="30.95" hidden="1" customHeight="1">
      <c r="A56" s="1"/>
      <c r="B56" s="74"/>
      <c r="C56" s="43"/>
      <c r="D56" s="43"/>
      <c r="E56" s="43"/>
      <c r="F56" s="43"/>
      <c r="G56" s="43"/>
      <c r="H56" s="43"/>
      <c r="I56" s="75"/>
    </row>
    <row r="57" spans="1:13" ht="30.95" hidden="1" customHeight="1">
      <c r="A57" s="1"/>
      <c r="B57" s="74"/>
      <c r="C57" s="29"/>
      <c r="D57" s="29"/>
      <c r="E57" s="29"/>
      <c r="F57" s="29"/>
      <c r="G57" s="29"/>
      <c r="H57" s="29"/>
      <c r="I57" s="76"/>
    </row>
    <row r="58" spans="1:13" ht="15" customHeight="1">
      <c r="A58" s="1"/>
      <c r="B58" s="42" t="s">
        <v>138</v>
      </c>
      <c r="C58" s="43"/>
      <c r="I58" s="41" t="s">
        <v>244</v>
      </c>
    </row>
    <row r="59" spans="1:13" ht="36.75" customHeight="1">
      <c r="B59" s="131"/>
      <c r="C59" s="77"/>
      <c r="D59" s="77"/>
      <c r="E59" s="77"/>
      <c r="F59" s="77"/>
      <c r="G59" s="77"/>
      <c r="H59" s="77"/>
    </row>
    <row r="60" spans="1:13">
      <c r="C60" s="26"/>
      <c r="D60" s="26"/>
      <c r="E60" s="26"/>
      <c r="F60" s="26"/>
      <c r="G60" s="26"/>
      <c r="H60" s="26"/>
    </row>
    <row r="61" spans="1:13">
      <c r="C61" s="26"/>
      <c r="D61" s="26"/>
      <c r="E61" s="26"/>
      <c r="F61" s="26"/>
      <c r="G61" s="26"/>
      <c r="H61" s="26"/>
    </row>
    <row r="62" spans="1:13" ht="18.75">
      <c r="B62" s="78"/>
      <c r="C62" s="79"/>
      <c r="D62" s="79"/>
      <c r="E62" s="79"/>
      <c r="F62" s="79"/>
      <c r="G62" s="79"/>
      <c r="H62" s="79"/>
    </row>
    <row r="63" spans="1:13" ht="18.75">
      <c r="B63" s="78"/>
    </row>
  </sheetData>
  <dataConsolidate/>
  <hyperlinks>
    <hyperlink ref="B1" location="'List of Tables'!A1" display="LIST OF TABLES"/>
  </hyperlinks>
  <printOptions horizontalCentered="1" verticalCentered="1"/>
  <pageMargins left="0.78740157480314998" right="0.78740157480314998" top="0.98425196850393704" bottom="0.627952756" header="0.511811023622047" footer="0.92"/>
  <pageSetup paperSize="9" scale="65" firstPageNumber="55"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90" zoomScaleSheetLayoutView="90" workbookViewId="0">
      <pane ySplit="1" topLeftCell="A2" activePane="bottomLeft" state="frozen"/>
      <selection activeCell="H51" sqref="H51"/>
      <selection pane="bottomLeft" activeCell="H43" sqref="H43"/>
    </sheetView>
  </sheetViews>
  <sheetFormatPr defaultRowHeight="15"/>
  <cols>
    <col min="1" max="1" width="31.85546875" style="127" customWidth="1"/>
    <col min="2" max="7" width="13.7109375" style="83" customWidth="1"/>
    <col min="8" max="8" width="31.7109375" style="128" customWidth="1"/>
  </cols>
  <sheetData>
    <row r="1" spans="1:9" s="6" customFormat="1" ht="19.5" customHeight="1">
      <c r="A1" s="433" t="s">
        <v>225</v>
      </c>
      <c r="I1" s="45"/>
    </row>
    <row r="2" spans="1:9" ht="18.75">
      <c r="A2" s="80" t="s">
        <v>275</v>
      </c>
      <c r="B2" s="81"/>
      <c r="C2" s="81"/>
      <c r="D2" s="81"/>
      <c r="E2" s="81"/>
      <c r="F2" s="81"/>
      <c r="G2" s="81"/>
      <c r="H2" s="82"/>
    </row>
    <row r="3" spans="1:9" ht="18.75">
      <c r="A3" s="84" t="s">
        <v>276</v>
      </c>
      <c r="B3" s="81"/>
      <c r="C3" s="81"/>
      <c r="D3" s="81"/>
      <c r="E3" s="81"/>
      <c r="F3" s="81"/>
      <c r="G3" s="81"/>
      <c r="H3" s="82"/>
    </row>
    <row r="4" spans="1:9" ht="18.75">
      <c r="A4" s="85" t="s">
        <v>102</v>
      </c>
      <c r="B4" s="81"/>
      <c r="C4" s="81"/>
      <c r="D4" s="81"/>
      <c r="E4" s="81"/>
      <c r="F4" s="81"/>
      <c r="G4" s="81"/>
      <c r="H4" s="86" t="s">
        <v>103</v>
      </c>
    </row>
    <row r="5" spans="1:9" ht="18.75">
      <c r="A5" s="87" t="s">
        <v>0</v>
      </c>
      <c r="B5" s="88"/>
      <c r="C5" s="88"/>
      <c r="D5" s="88"/>
      <c r="E5" s="88"/>
      <c r="F5" s="88"/>
      <c r="G5" s="88"/>
      <c r="H5" s="89" t="s">
        <v>1</v>
      </c>
    </row>
    <row r="6" spans="1:9" ht="18.75">
      <c r="A6" s="91"/>
      <c r="B6" s="92">
        <v>2010</v>
      </c>
      <c r="C6" s="92">
        <v>2011</v>
      </c>
      <c r="D6" s="92">
        <v>2012</v>
      </c>
      <c r="E6" s="92">
        <v>2013</v>
      </c>
      <c r="F6" s="92">
        <v>2014</v>
      </c>
      <c r="G6" s="92">
        <v>2015</v>
      </c>
      <c r="H6" s="93"/>
    </row>
    <row r="7" spans="1:9" ht="31.5">
      <c r="A7" s="94" t="s">
        <v>2</v>
      </c>
      <c r="B7" s="95">
        <v>24371.583710407238</v>
      </c>
      <c r="C7" s="95">
        <v>24531.184466595048</v>
      </c>
      <c r="D7" s="95">
        <v>25393.674888825051</v>
      </c>
      <c r="E7" s="95">
        <v>25949.840788497764</v>
      </c>
      <c r="F7" s="95">
        <v>28133.80652998513</v>
      </c>
      <c r="G7" s="95">
        <v>30114.297452988481</v>
      </c>
      <c r="H7" s="96" t="s">
        <v>3</v>
      </c>
    </row>
    <row r="8" spans="1:9" ht="31.5">
      <c r="A8" s="94" t="s">
        <v>4</v>
      </c>
      <c r="B8" s="95">
        <v>162859.72850678733</v>
      </c>
      <c r="C8" s="95">
        <v>164585.09374548672</v>
      </c>
      <c r="D8" s="95">
        <v>183368.29610209103</v>
      </c>
      <c r="E8" s="95">
        <v>189477.58487393375</v>
      </c>
      <c r="F8" s="95">
        <v>197804.81916781564</v>
      </c>
      <c r="G8" s="95">
        <v>203909.06275374905</v>
      </c>
      <c r="H8" s="97" t="s">
        <v>5</v>
      </c>
    </row>
    <row r="9" spans="1:9" ht="22.5" customHeight="1">
      <c r="A9" s="94" t="s">
        <v>75</v>
      </c>
      <c r="B9" s="95">
        <v>659.00452488687779</v>
      </c>
      <c r="C9" s="95">
        <v>1292.8134251911342</v>
      </c>
      <c r="D9" s="95">
        <v>3024.9943911367454</v>
      </c>
      <c r="E9" s="95">
        <v>2577.3495817117487</v>
      </c>
      <c r="F9" s="95">
        <v>2712.9996653794724</v>
      </c>
      <c r="G9" s="95">
        <v>2021.1848290519299</v>
      </c>
      <c r="H9" s="96" t="s">
        <v>7</v>
      </c>
    </row>
    <row r="10" spans="1:9" ht="22.5" customHeight="1">
      <c r="A10" s="94" t="s">
        <v>76</v>
      </c>
      <c r="B10" s="95">
        <v>41959.674208144796</v>
      </c>
      <c r="C10" s="95">
        <v>41494.33858930775</v>
      </c>
      <c r="D10" s="95">
        <v>33378.927571573506</v>
      </c>
      <c r="E10" s="95">
        <v>30765.415006959181</v>
      </c>
      <c r="F10" s="95">
        <v>31199.496151863932</v>
      </c>
      <c r="G10" s="95">
        <v>34807.787056021822</v>
      </c>
      <c r="H10" s="96" t="s">
        <v>77</v>
      </c>
    </row>
    <row r="11" spans="1:9" ht="22.5" customHeight="1">
      <c r="A11" s="98" t="s">
        <v>10</v>
      </c>
      <c r="B11" s="95">
        <v>46615.601809954751</v>
      </c>
      <c r="C11" s="95">
        <v>60563.336610876977</v>
      </c>
      <c r="D11" s="95">
        <v>37249.496067515211</v>
      </c>
      <c r="E11" s="95">
        <v>38931.543681645882</v>
      </c>
      <c r="F11" s="95">
        <v>34672.135723549654</v>
      </c>
      <c r="G11" s="95">
        <v>34450.851241210788</v>
      </c>
      <c r="H11" s="97" t="s">
        <v>11</v>
      </c>
    </row>
    <row r="12" spans="1:9" ht="34.5" customHeight="1">
      <c r="A12" s="94" t="s">
        <v>12</v>
      </c>
      <c r="B12" s="95">
        <v>58069.303167420818</v>
      </c>
      <c r="C12" s="95">
        <v>70209.713706533905</v>
      </c>
      <c r="D12" s="95">
        <v>55239.653181501693</v>
      </c>
      <c r="E12" s="95">
        <v>55562.230982585897</v>
      </c>
      <c r="F12" s="95">
        <v>55616.493140279184</v>
      </c>
      <c r="G12" s="95">
        <v>55955.62026737725</v>
      </c>
      <c r="H12" s="99" t="s">
        <v>13</v>
      </c>
    </row>
    <row r="13" spans="1:9" ht="19.5" hidden="1" customHeight="1">
      <c r="A13" s="94" t="s">
        <v>14</v>
      </c>
      <c r="B13" s="95">
        <v>151210.15384615376</v>
      </c>
      <c r="C13" s="95">
        <v>218396.28959276018</v>
      </c>
      <c r="D13" s="95">
        <v>222257.05313092371</v>
      </c>
      <c r="E13" s="95">
        <v>227175.73583963982</v>
      </c>
      <c r="F13" s="95">
        <v>232139.50295016239</v>
      </c>
      <c r="G13" s="95">
        <v>238906.7640983146</v>
      </c>
      <c r="H13" s="99" t="s">
        <v>15</v>
      </c>
    </row>
    <row r="14" spans="1:9" ht="24" customHeight="1">
      <c r="A14" s="101" t="s">
        <v>16</v>
      </c>
      <c r="B14" s="102">
        <v>218396.28959276018</v>
      </c>
      <c r="C14" s="103">
        <v>222257.05313092371</v>
      </c>
      <c r="D14" s="103">
        <v>227175.73583963982</v>
      </c>
      <c r="E14" s="103">
        <v>232139.50295016239</v>
      </c>
      <c r="F14" s="103">
        <v>238906.7640983146</v>
      </c>
      <c r="G14" s="103">
        <v>249347.56306564479</v>
      </c>
      <c r="H14" s="104" t="s">
        <v>17</v>
      </c>
    </row>
    <row r="15" spans="1:9" ht="15" customHeight="1">
      <c r="A15" s="441" t="s">
        <v>274</v>
      </c>
      <c r="B15" s="105"/>
      <c r="D15" s="442"/>
      <c r="E15" s="442"/>
      <c r="F15" s="442"/>
      <c r="G15" s="652"/>
      <c r="H15" s="443" t="s">
        <v>273</v>
      </c>
    </row>
    <row r="16" spans="1:9">
      <c r="A16" s="109"/>
      <c r="B16" s="110"/>
      <c r="C16" s="110"/>
      <c r="D16" s="110"/>
      <c r="E16" s="110"/>
      <c r="F16" s="110"/>
      <c r="G16" s="110"/>
      <c r="H16" s="52"/>
    </row>
    <row r="17" spans="1:8">
      <c r="A17" s="109"/>
      <c r="B17" s="110"/>
      <c r="C17" s="110"/>
      <c r="D17" s="110"/>
      <c r="E17" s="110"/>
      <c r="F17" s="110"/>
      <c r="G17" s="110"/>
      <c r="H17" s="52"/>
    </row>
    <row r="18" spans="1:8" ht="18.75">
      <c r="A18" s="80" t="s">
        <v>277</v>
      </c>
      <c r="B18" s="81"/>
      <c r="C18" s="81"/>
      <c r="D18" s="81"/>
      <c r="E18" s="81"/>
      <c r="F18" s="81"/>
      <c r="G18" s="81"/>
      <c r="H18" s="82"/>
    </row>
    <row r="19" spans="1:8" ht="18.75">
      <c r="A19" s="84" t="s">
        <v>278</v>
      </c>
      <c r="B19" s="81"/>
      <c r="C19" s="81"/>
      <c r="D19" s="81"/>
      <c r="E19" s="81"/>
      <c r="F19" s="81"/>
      <c r="G19" s="81"/>
      <c r="H19" s="82"/>
    </row>
    <row r="20" spans="1:8" ht="18.75">
      <c r="A20" s="85" t="s">
        <v>102</v>
      </c>
      <c r="B20" s="81"/>
      <c r="C20" s="81"/>
      <c r="D20" s="81"/>
      <c r="E20" s="81"/>
      <c r="F20" s="81"/>
      <c r="G20" s="81"/>
      <c r="H20" s="86" t="s">
        <v>103</v>
      </c>
    </row>
    <row r="21" spans="1:8" ht="18.75">
      <c r="A21" s="87" t="s">
        <v>0</v>
      </c>
      <c r="B21" s="88"/>
      <c r="C21" s="88"/>
      <c r="D21" s="88"/>
      <c r="E21" s="88"/>
      <c r="F21" s="88"/>
      <c r="G21" s="88"/>
      <c r="H21" s="89" t="s">
        <v>1</v>
      </c>
    </row>
    <row r="22" spans="1:8" ht="18.75">
      <c r="A22" s="114"/>
      <c r="B22" s="92">
        <v>2010</v>
      </c>
      <c r="C22" s="92">
        <v>2011</v>
      </c>
      <c r="D22" s="92">
        <v>2012</v>
      </c>
      <c r="E22" s="92">
        <v>2013</v>
      </c>
      <c r="F22" s="92">
        <v>2014</v>
      </c>
      <c r="G22" s="92">
        <v>2015</v>
      </c>
      <c r="H22" s="93"/>
    </row>
    <row r="23" spans="1:8" ht="15.75">
      <c r="A23" s="115" t="s">
        <v>19</v>
      </c>
      <c r="B23" s="116"/>
      <c r="C23" s="116"/>
      <c r="D23" s="116"/>
      <c r="E23" s="116"/>
      <c r="F23" s="116"/>
      <c r="G23" s="116"/>
      <c r="H23" s="117" t="s">
        <v>20</v>
      </c>
    </row>
    <row r="24" spans="1:8" ht="31.5">
      <c r="A24" s="118" t="s">
        <v>22</v>
      </c>
      <c r="B24" s="95">
        <v>29134.76923076923</v>
      </c>
      <c r="C24" s="95">
        <v>28163.144890296437</v>
      </c>
      <c r="D24" s="95">
        <v>25608.680095549349</v>
      </c>
      <c r="E24" s="95">
        <v>26377.557705791605</v>
      </c>
      <c r="F24" s="95">
        <v>27170.567446176599</v>
      </c>
      <c r="G24" s="95">
        <v>28005.08607820679</v>
      </c>
      <c r="H24" s="96" t="s">
        <v>23</v>
      </c>
    </row>
    <row r="25" spans="1:8" ht="15.75">
      <c r="A25" s="118" t="s">
        <v>78</v>
      </c>
      <c r="B25" s="95">
        <v>29999.457013574658</v>
      </c>
      <c r="C25" s="95">
        <v>28685.043725327436</v>
      </c>
      <c r="D25" s="95">
        <v>37742.434503297816</v>
      </c>
      <c r="E25" s="95">
        <v>36887.66333034401</v>
      </c>
      <c r="F25" s="95">
        <v>35488.596641944627</v>
      </c>
      <c r="G25" s="95">
        <v>34047.668371971035</v>
      </c>
      <c r="H25" s="97" t="s">
        <v>26</v>
      </c>
    </row>
    <row r="26" spans="1:8" ht="15.75">
      <c r="A26" s="118" t="s">
        <v>28</v>
      </c>
      <c r="B26" s="95">
        <v>35165.610859728506</v>
      </c>
      <c r="C26" s="95">
        <v>33186.520624656412</v>
      </c>
      <c r="D26" s="95">
        <v>36723.581123370052</v>
      </c>
      <c r="E26" s="95">
        <v>37556.200655782493</v>
      </c>
      <c r="F26" s="95">
        <v>39348.896434953203</v>
      </c>
      <c r="G26" s="95">
        <v>40551.67761286044</v>
      </c>
      <c r="H26" s="96" t="s">
        <v>29</v>
      </c>
    </row>
    <row r="27" spans="1:8" ht="15.75">
      <c r="A27" s="118" t="s">
        <v>31</v>
      </c>
      <c r="B27" s="95">
        <v>3462.443438914027</v>
      </c>
      <c r="C27" s="95">
        <v>4035.6165539206791</v>
      </c>
      <c r="D27" s="95">
        <v>5078.4636778196182</v>
      </c>
      <c r="E27" s="95">
        <v>5283.1052266298821</v>
      </c>
      <c r="F27" s="95">
        <v>5521.9983935460687</v>
      </c>
      <c r="G27" s="95">
        <v>5739.8793796915315</v>
      </c>
      <c r="H27" s="96" t="s">
        <v>32</v>
      </c>
    </row>
    <row r="28" spans="1:8" ht="15.75">
      <c r="A28" s="120" t="s">
        <v>34</v>
      </c>
      <c r="B28" s="95">
        <v>9521.9909502262435</v>
      </c>
      <c r="C28" s="95">
        <v>11343.194716220289</v>
      </c>
      <c r="D28" s="95">
        <v>9623.8907879274957</v>
      </c>
      <c r="E28" s="95">
        <v>9981.7218509041577</v>
      </c>
      <c r="F28" s="95">
        <v>10716.062978097829</v>
      </c>
      <c r="G28" s="95">
        <v>11770.090395945841</v>
      </c>
      <c r="H28" s="97" t="s">
        <v>35</v>
      </c>
    </row>
    <row r="29" spans="1:8" ht="31.5">
      <c r="A29" s="118" t="s">
        <v>37</v>
      </c>
      <c r="B29" s="95">
        <v>31457.357466063346</v>
      </c>
      <c r="C29" s="95">
        <v>30929.815343798735</v>
      </c>
      <c r="D29" s="95">
        <v>35128.961434331097</v>
      </c>
      <c r="E29" s="95">
        <v>36395.443839416708</v>
      </c>
      <c r="F29" s="95">
        <v>36482.910941811548</v>
      </c>
      <c r="G29" s="95">
        <v>38646.161751397864</v>
      </c>
      <c r="H29" s="96" t="s">
        <v>38</v>
      </c>
    </row>
    <row r="30" spans="1:8" ht="31.5">
      <c r="A30" s="118" t="s">
        <v>40</v>
      </c>
      <c r="B30" s="95">
        <v>19990.515837104071</v>
      </c>
      <c r="C30" s="95">
        <v>25782.428967806958</v>
      </c>
      <c r="D30" s="95">
        <v>20135.257957225978</v>
      </c>
      <c r="E30" s="95">
        <v>20708.067096932398</v>
      </c>
      <c r="F30" s="95">
        <v>21838.207714460535</v>
      </c>
      <c r="G30" s="95">
        <v>22878.846480003387</v>
      </c>
      <c r="H30" s="97" t="s">
        <v>41</v>
      </c>
    </row>
    <row r="31" spans="1:8" ht="31.5">
      <c r="A31" s="118" t="s">
        <v>79</v>
      </c>
      <c r="B31" s="95">
        <v>14967.420814479638</v>
      </c>
      <c r="C31" s="95">
        <v>16475.912632195472</v>
      </c>
      <c r="D31" s="95">
        <v>10393.921422937667</v>
      </c>
      <c r="E31" s="95">
        <v>10678.29802569906</v>
      </c>
      <c r="F31" s="95">
        <v>11242.005052237528</v>
      </c>
      <c r="G31" s="95">
        <v>11618.515116454533</v>
      </c>
      <c r="H31" s="96" t="s">
        <v>80</v>
      </c>
    </row>
    <row r="32" spans="1:8" ht="31.5">
      <c r="A32" s="118" t="s">
        <v>46</v>
      </c>
      <c r="B32" s="95">
        <v>5477.285067873303</v>
      </c>
      <c r="C32" s="95">
        <v>6029.7315386847267</v>
      </c>
      <c r="D32" s="95">
        <v>20760.12955645339</v>
      </c>
      <c r="E32" s="95">
        <v>21441.146679379985</v>
      </c>
      <c r="F32" s="95">
        <v>22771.099706690387</v>
      </c>
      <c r="G32" s="95">
        <v>23536.762412579723</v>
      </c>
      <c r="H32" s="96" t="s">
        <v>81</v>
      </c>
    </row>
    <row r="33" spans="1:8" ht="31.5">
      <c r="A33" s="118" t="s">
        <v>82</v>
      </c>
      <c r="B33" s="444">
        <v>8270.4072398190037</v>
      </c>
      <c r="C33" s="444">
        <v>8702.1757829279068</v>
      </c>
      <c r="D33" s="444">
        <v>10774.799416275502</v>
      </c>
      <c r="E33" s="444">
        <v>11087.89311825679</v>
      </c>
      <c r="F33" s="444">
        <v>11632.419238655944</v>
      </c>
      <c r="G33" s="145">
        <v>11984.376657814842</v>
      </c>
      <c r="H33" s="97" t="s">
        <v>50</v>
      </c>
    </row>
    <row r="34" spans="1:8" ht="15.75">
      <c r="A34" s="121" t="s">
        <v>52</v>
      </c>
      <c r="B34" s="444">
        <v>187447.25791855203</v>
      </c>
      <c r="C34" s="444">
        <v>193333.58477583507</v>
      </c>
      <c r="D34" s="444">
        <v>211970.1199751879</v>
      </c>
      <c r="E34" s="444">
        <v>216397.09752913707</v>
      </c>
      <c r="F34" s="444">
        <v>222212.76454857428</v>
      </c>
      <c r="G34" s="102">
        <v>228779.06425692598</v>
      </c>
      <c r="H34" s="104" t="s">
        <v>53</v>
      </c>
    </row>
    <row r="35" spans="1:8" ht="31.5">
      <c r="A35" s="122" t="s">
        <v>100</v>
      </c>
      <c r="B35" s="95">
        <v>20804.343891402714</v>
      </c>
      <c r="C35" s="95">
        <v>18978.749699772234</v>
      </c>
      <c r="D35" s="95">
        <v>20418.115280293168</v>
      </c>
      <c r="E35" s="95">
        <v>21168.395279278699</v>
      </c>
      <c r="F35" s="95">
        <v>22282.759804982215</v>
      </c>
      <c r="G35" s="95">
        <v>23959.719027448085</v>
      </c>
      <c r="H35" s="123" t="s">
        <v>56</v>
      </c>
    </row>
    <row r="36" spans="1:8" ht="31.5">
      <c r="A36" s="122" t="s">
        <v>101</v>
      </c>
      <c r="B36" s="119">
        <v>0</v>
      </c>
      <c r="C36" s="119">
        <v>0</v>
      </c>
      <c r="D36" s="119">
        <v>0</v>
      </c>
      <c r="E36" s="119">
        <v>0</v>
      </c>
      <c r="F36" s="119">
        <v>0</v>
      </c>
      <c r="G36" s="119">
        <v>0</v>
      </c>
      <c r="H36" s="123" t="s">
        <v>59</v>
      </c>
    </row>
    <row r="37" spans="1:8" ht="31.5">
      <c r="A37" s="122" t="s">
        <v>61</v>
      </c>
      <c r="B37" s="119">
        <v>0</v>
      </c>
      <c r="C37" s="119">
        <v>0</v>
      </c>
      <c r="D37" s="119">
        <v>0</v>
      </c>
      <c r="E37" s="119">
        <v>0</v>
      </c>
      <c r="F37" s="119">
        <v>0</v>
      </c>
      <c r="G37" s="119">
        <v>0</v>
      </c>
      <c r="H37" s="123" t="s">
        <v>62</v>
      </c>
    </row>
    <row r="38" spans="1:8" ht="31.5">
      <c r="A38" s="118" t="s">
        <v>64</v>
      </c>
      <c r="B38" s="445">
        <v>0</v>
      </c>
      <c r="C38" s="445">
        <v>0</v>
      </c>
      <c r="D38" s="445">
        <v>0</v>
      </c>
      <c r="E38" s="445">
        <v>0</v>
      </c>
      <c r="F38" s="445">
        <v>0</v>
      </c>
      <c r="G38" s="653">
        <v>0</v>
      </c>
      <c r="H38" s="96" t="s">
        <v>65</v>
      </c>
    </row>
    <row r="39" spans="1:8" ht="31.5">
      <c r="A39" s="124" t="s">
        <v>83</v>
      </c>
      <c r="B39" s="444">
        <v>208251.60180995477</v>
      </c>
      <c r="C39" s="444">
        <v>212312.33447560732</v>
      </c>
      <c r="D39" s="444">
        <v>232388.23525548106</v>
      </c>
      <c r="E39" s="444">
        <v>237565.49280841576</v>
      </c>
      <c r="F39" s="444">
        <v>244495.52435355648</v>
      </c>
      <c r="G39" s="102">
        <v>252738.78328437405</v>
      </c>
      <c r="H39" s="125" t="s">
        <v>84</v>
      </c>
    </row>
    <row r="40" spans="1:8" ht="31.5">
      <c r="A40" s="126" t="s">
        <v>85</v>
      </c>
      <c r="B40" s="95">
        <v>10144.778280542985</v>
      </c>
      <c r="C40" s="95">
        <v>9944.7186553164174</v>
      </c>
      <c r="D40" s="95">
        <v>-5212.4994158412419</v>
      </c>
      <c r="E40" s="95">
        <v>-5425.9989078686021</v>
      </c>
      <c r="F40" s="95">
        <v>-5588.7788751046601</v>
      </c>
      <c r="G40" s="95">
        <v>-3391.2493174178767</v>
      </c>
      <c r="H40" s="96" t="s">
        <v>86</v>
      </c>
    </row>
    <row r="41" spans="1:8" ht="15.75">
      <c r="A41" s="124" t="s">
        <v>16</v>
      </c>
      <c r="B41" s="102">
        <v>218396.28959276018</v>
      </c>
      <c r="C41" s="103">
        <v>222257.05313092371</v>
      </c>
      <c r="D41" s="103">
        <v>227175.73583963982</v>
      </c>
      <c r="E41" s="103">
        <v>232139.50295016239</v>
      </c>
      <c r="F41" s="103">
        <v>238906.7640983146</v>
      </c>
      <c r="G41" s="103">
        <v>249347.56306564479</v>
      </c>
      <c r="H41" s="104" t="s">
        <v>17</v>
      </c>
    </row>
    <row r="42" spans="1:8" ht="15" customHeight="1">
      <c r="A42" s="441" t="s">
        <v>274</v>
      </c>
      <c r="B42" s="440"/>
      <c r="D42" s="442"/>
      <c r="E42" s="442"/>
      <c r="F42" s="442"/>
      <c r="G42" s="652"/>
      <c r="H42" s="443" t="s">
        <v>273</v>
      </c>
    </row>
    <row r="43" spans="1:8">
      <c r="A43" s="42"/>
      <c r="H43" s="41"/>
    </row>
  </sheetData>
  <hyperlinks>
    <hyperlink ref="A1" location="'List of Tables'!A1" display="LIST OF TABLES"/>
  </hyperlinks>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R45"/>
  <sheetViews>
    <sheetView showGridLines="0" view="pageBreakPreview" topLeftCell="B1" zoomScale="90" zoomScaleNormal="75" zoomScaleSheetLayoutView="90" workbookViewId="0">
      <pane ySplit="1" topLeftCell="A14" activePane="bottomLeft" state="frozen"/>
      <selection activeCell="H51" sqref="H51"/>
      <selection pane="bottomLeft" activeCell="E42" sqref="E42"/>
    </sheetView>
  </sheetViews>
  <sheetFormatPr defaultColWidth="8.7109375" defaultRowHeight="12.75"/>
  <cols>
    <col min="1" max="1" width="9.140625" style="172" hidden="1" customWidth="1"/>
    <col min="2" max="2" width="39.28515625" style="209" customWidth="1"/>
    <col min="3" max="6" width="11.42578125" style="154" customWidth="1"/>
    <col min="7" max="8" width="13.140625" style="154" customWidth="1"/>
    <col min="9" max="9" width="34.85546875" style="210" customWidth="1"/>
    <col min="10" max="12" width="8.7109375" style="154" customWidth="1"/>
    <col min="13" max="13" width="18.7109375" style="154" hidden="1" customWidth="1"/>
    <col min="14" max="16" width="12.5703125" style="154" hidden="1" customWidth="1"/>
    <col min="17" max="18" width="8.7109375" style="154" hidden="1" customWidth="1"/>
    <col min="19" max="237" width="8.7109375" style="154"/>
    <col min="238" max="238" width="0" style="154" hidden="1" customWidth="1"/>
    <col min="239" max="239" width="39.28515625" style="154" customWidth="1"/>
    <col min="240" max="259" width="0" style="154" hidden="1" customWidth="1"/>
    <col min="260" max="264" width="11.42578125" style="154" customWidth="1"/>
    <col min="265" max="265" width="34.85546875" style="154" customWidth="1"/>
    <col min="266" max="268" width="8.7109375" style="154" customWidth="1"/>
    <col min="269" max="274" width="0" style="154" hidden="1" customWidth="1"/>
    <col min="275" max="493" width="8.7109375" style="154"/>
    <col min="494" max="494" width="0" style="154" hidden="1" customWidth="1"/>
    <col min="495" max="495" width="39.28515625" style="154" customWidth="1"/>
    <col min="496" max="515" width="0" style="154" hidden="1" customWidth="1"/>
    <col min="516" max="520" width="11.42578125" style="154" customWidth="1"/>
    <col min="521" max="521" width="34.85546875" style="154" customWidth="1"/>
    <col min="522" max="524" width="8.7109375" style="154" customWidth="1"/>
    <col min="525" max="530" width="0" style="154" hidden="1" customWidth="1"/>
    <col min="531" max="749" width="8.7109375" style="154"/>
    <col min="750" max="750" width="0" style="154" hidden="1" customWidth="1"/>
    <col min="751" max="751" width="39.28515625" style="154" customWidth="1"/>
    <col min="752" max="771" width="0" style="154" hidden="1" customWidth="1"/>
    <col min="772" max="776" width="11.42578125" style="154" customWidth="1"/>
    <col min="777" max="777" width="34.85546875" style="154" customWidth="1"/>
    <col min="778" max="780" width="8.7109375" style="154" customWidth="1"/>
    <col min="781" max="786" width="0" style="154" hidden="1" customWidth="1"/>
    <col min="787" max="1005" width="8.7109375" style="154"/>
    <col min="1006" max="1006" width="0" style="154" hidden="1" customWidth="1"/>
    <col min="1007" max="1007" width="39.28515625" style="154" customWidth="1"/>
    <col min="1008" max="1027" width="0" style="154" hidden="1" customWidth="1"/>
    <col min="1028" max="1032" width="11.42578125" style="154" customWidth="1"/>
    <col min="1033" max="1033" width="34.85546875" style="154" customWidth="1"/>
    <col min="1034" max="1036" width="8.7109375" style="154" customWidth="1"/>
    <col min="1037" max="1042" width="0" style="154" hidden="1" customWidth="1"/>
    <col min="1043" max="1261" width="8.7109375" style="154"/>
    <col min="1262" max="1262" width="0" style="154" hidden="1" customWidth="1"/>
    <col min="1263" max="1263" width="39.28515625" style="154" customWidth="1"/>
    <col min="1264" max="1283" width="0" style="154" hidden="1" customWidth="1"/>
    <col min="1284" max="1288" width="11.42578125" style="154" customWidth="1"/>
    <col min="1289" max="1289" width="34.85546875" style="154" customWidth="1"/>
    <col min="1290" max="1292" width="8.7109375" style="154" customWidth="1"/>
    <col min="1293" max="1298" width="0" style="154" hidden="1" customWidth="1"/>
    <col min="1299" max="1517" width="8.7109375" style="154"/>
    <col min="1518" max="1518" width="0" style="154" hidden="1" customWidth="1"/>
    <col min="1519" max="1519" width="39.28515625" style="154" customWidth="1"/>
    <col min="1520" max="1539" width="0" style="154" hidden="1" customWidth="1"/>
    <col min="1540" max="1544" width="11.42578125" style="154" customWidth="1"/>
    <col min="1545" max="1545" width="34.85546875" style="154" customWidth="1"/>
    <col min="1546" max="1548" width="8.7109375" style="154" customWidth="1"/>
    <col min="1549" max="1554" width="0" style="154" hidden="1" customWidth="1"/>
    <col min="1555" max="1773" width="8.7109375" style="154"/>
    <col min="1774" max="1774" width="0" style="154" hidden="1" customWidth="1"/>
    <col min="1775" max="1775" width="39.28515625" style="154" customWidth="1"/>
    <col min="1776" max="1795" width="0" style="154" hidden="1" customWidth="1"/>
    <col min="1796" max="1800" width="11.42578125" style="154" customWidth="1"/>
    <col min="1801" max="1801" width="34.85546875" style="154" customWidth="1"/>
    <col min="1802" max="1804" width="8.7109375" style="154" customWidth="1"/>
    <col min="1805" max="1810" width="0" style="154" hidden="1" customWidth="1"/>
    <col min="1811" max="2029" width="8.7109375" style="154"/>
    <col min="2030" max="2030" width="0" style="154" hidden="1" customWidth="1"/>
    <col min="2031" max="2031" width="39.28515625" style="154" customWidth="1"/>
    <col min="2032" max="2051" width="0" style="154" hidden="1" customWidth="1"/>
    <col min="2052" max="2056" width="11.42578125" style="154" customWidth="1"/>
    <col min="2057" max="2057" width="34.85546875" style="154" customWidth="1"/>
    <col min="2058" max="2060" width="8.7109375" style="154" customWidth="1"/>
    <col min="2061" max="2066" width="0" style="154" hidden="1" customWidth="1"/>
    <col min="2067" max="2285" width="8.7109375" style="154"/>
    <col min="2286" max="2286" width="0" style="154" hidden="1" customWidth="1"/>
    <col min="2287" max="2287" width="39.28515625" style="154" customWidth="1"/>
    <col min="2288" max="2307" width="0" style="154" hidden="1" customWidth="1"/>
    <col min="2308" max="2312" width="11.42578125" style="154" customWidth="1"/>
    <col min="2313" max="2313" width="34.85546875" style="154" customWidth="1"/>
    <col min="2314" max="2316" width="8.7109375" style="154" customWidth="1"/>
    <col min="2317" max="2322" width="0" style="154" hidden="1" customWidth="1"/>
    <col min="2323" max="2541" width="8.7109375" style="154"/>
    <col min="2542" max="2542" width="0" style="154" hidden="1" customWidth="1"/>
    <col min="2543" max="2543" width="39.28515625" style="154" customWidth="1"/>
    <col min="2544" max="2563" width="0" style="154" hidden="1" customWidth="1"/>
    <col min="2564" max="2568" width="11.42578125" style="154" customWidth="1"/>
    <col min="2569" max="2569" width="34.85546875" style="154" customWidth="1"/>
    <col min="2570" max="2572" width="8.7109375" style="154" customWidth="1"/>
    <col min="2573" max="2578" width="0" style="154" hidden="1" customWidth="1"/>
    <col min="2579" max="2797" width="8.7109375" style="154"/>
    <col min="2798" max="2798" width="0" style="154" hidden="1" customWidth="1"/>
    <col min="2799" max="2799" width="39.28515625" style="154" customWidth="1"/>
    <col min="2800" max="2819" width="0" style="154" hidden="1" customWidth="1"/>
    <col min="2820" max="2824" width="11.42578125" style="154" customWidth="1"/>
    <col min="2825" max="2825" width="34.85546875" style="154" customWidth="1"/>
    <col min="2826" max="2828" width="8.7109375" style="154" customWidth="1"/>
    <col min="2829" max="2834" width="0" style="154" hidden="1" customWidth="1"/>
    <col min="2835" max="3053" width="8.7109375" style="154"/>
    <col min="3054" max="3054" width="0" style="154" hidden="1" customWidth="1"/>
    <col min="3055" max="3055" width="39.28515625" style="154" customWidth="1"/>
    <col min="3056" max="3075" width="0" style="154" hidden="1" customWidth="1"/>
    <col min="3076" max="3080" width="11.42578125" style="154" customWidth="1"/>
    <col min="3081" max="3081" width="34.85546875" style="154" customWidth="1"/>
    <col min="3082" max="3084" width="8.7109375" style="154" customWidth="1"/>
    <col min="3085" max="3090" width="0" style="154" hidden="1" customWidth="1"/>
    <col min="3091" max="3309" width="8.7109375" style="154"/>
    <col min="3310" max="3310" width="0" style="154" hidden="1" customWidth="1"/>
    <col min="3311" max="3311" width="39.28515625" style="154" customWidth="1"/>
    <col min="3312" max="3331" width="0" style="154" hidden="1" customWidth="1"/>
    <col min="3332" max="3336" width="11.42578125" style="154" customWidth="1"/>
    <col min="3337" max="3337" width="34.85546875" style="154" customWidth="1"/>
    <col min="3338" max="3340" width="8.7109375" style="154" customWidth="1"/>
    <col min="3341" max="3346" width="0" style="154" hidden="1" customWidth="1"/>
    <col min="3347" max="3565" width="8.7109375" style="154"/>
    <col min="3566" max="3566" width="0" style="154" hidden="1" customWidth="1"/>
    <col min="3567" max="3567" width="39.28515625" style="154" customWidth="1"/>
    <col min="3568" max="3587" width="0" style="154" hidden="1" customWidth="1"/>
    <col min="3588" max="3592" width="11.42578125" style="154" customWidth="1"/>
    <col min="3593" max="3593" width="34.85546875" style="154" customWidth="1"/>
    <col min="3594" max="3596" width="8.7109375" style="154" customWidth="1"/>
    <col min="3597" max="3602" width="0" style="154" hidden="1" customWidth="1"/>
    <col min="3603" max="3821" width="8.7109375" style="154"/>
    <col min="3822" max="3822" width="0" style="154" hidden="1" customWidth="1"/>
    <col min="3823" max="3823" width="39.28515625" style="154" customWidth="1"/>
    <col min="3824" max="3843" width="0" style="154" hidden="1" customWidth="1"/>
    <col min="3844" max="3848" width="11.42578125" style="154" customWidth="1"/>
    <col min="3849" max="3849" width="34.85546875" style="154" customWidth="1"/>
    <col min="3850" max="3852" width="8.7109375" style="154" customWidth="1"/>
    <col min="3853" max="3858" width="0" style="154" hidden="1" customWidth="1"/>
    <col min="3859" max="4077" width="8.7109375" style="154"/>
    <col min="4078" max="4078" width="0" style="154" hidden="1" customWidth="1"/>
    <col min="4079" max="4079" width="39.28515625" style="154" customWidth="1"/>
    <col min="4080" max="4099" width="0" style="154" hidden="1" customWidth="1"/>
    <col min="4100" max="4104" width="11.42578125" style="154" customWidth="1"/>
    <col min="4105" max="4105" width="34.85546875" style="154" customWidth="1"/>
    <col min="4106" max="4108" width="8.7109375" style="154" customWidth="1"/>
    <col min="4109" max="4114" width="0" style="154" hidden="1" customWidth="1"/>
    <col min="4115" max="4333" width="8.7109375" style="154"/>
    <col min="4334" max="4334" width="0" style="154" hidden="1" customWidth="1"/>
    <col min="4335" max="4335" width="39.28515625" style="154" customWidth="1"/>
    <col min="4336" max="4355" width="0" style="154" hidden="1" customWidth="1"/>
    <col min="4356" max="4360" width="11.42578125" style="154" customWidth="1"/>
    <col min="4361" max="4361" width="34.85546875" style="154" customWidth="1"/>
    <col min="4362" max="4364" width="8.7109375" style="154" customWidth="1"/>
    <col min="4365" max="4370" width="0" style="154" hidden="1" customWidth="1"/>
    <col min="4371" max="4589" width="8.7109375" style="154"/>
    <col min="4590" max="4590" width="0" style="154" hidden="1" customWidth="1"/>
    <col min="4591" max="4591" width="39.28515625" style="154" customWidth="1"/>
    <col min="4592" max="4611" width="0" style="154" hidden="1" customWidth="1"/>
    <col min="4612" max="4616" width="11.42578125" style="154" customWidth="1"/>
    <col min="4617" max="4617" width="34.85546875" style="154" customWidth="1"/>
    <col min="4618" max="4620" width="8.7109375" style="154" customWidth="1"/>
    <col min="4621" max="4626" width="0" style="154" hidden="1" customWidth="1"/>
    <col min="4627" max="4845" width="8.7109375" style="154"/>
    <col min="4846" max="4846" width="0" style="154" hidden="1" customWidth="1"/>
    <col min="4847" max="4847" width="39.28515625" style="154" customWidth="1"/>
    <col min="4848" max="4867" width="0" style="154" hidden="1" customWidth="1"/>
    <col min="4868" max="4872" width="11.42578125" style="154" customWidth="1"/>
    <col min="4873" max="4873" width="34.85546875" style="154" customWidth="1"/>
    <col min="4874" max="4876" width="8.7109375" style="154" customWidth="1"/>
    <col min="4877" max="4882" width="0" style="154" hidden="1" customWidth="1"/>
    <col min="4883" max="5101" width="8.7109375" style="154"/>
    <col min="5102" max="5102" width="0" style="154" hidden="1" customWidth="1"/>
    <col min="5103" max="5103" width="39.28515625" style="154" customWidth="1"/>
    <col min="5104" max="5123" width="0" style="154" hidden="1" customWidth="1"/>
    <col min="5124" max="5128" width="11.42578125" style="154" customWidth="1"/>
    <col min="5129" max="5129" width="34.85546875" style="154" customWidth="1"/>
    <col min="5130" max="5132" width="8.7109375" style="154" customWidth="1"/>
    <col min="5133" max="5138" width="0" style="154" hidden="1" customWidth="1"/>
    <col min="5139" max="5357" width="8.7109375" style="154"/>
    <col min="5358" max="5358" width="0" style="154" hidden="1" customWidth="1"/>
    <col min="5359" max="5359" width="39.28515625" style="154" customWidth="1"/>
    <col min="5360" max="5379" width="0" style="154" hidden="1" customWidth="1"/>
    <col min="5380" max="5384" width="11.42578125" style="154" customWidth="1"/>
    <col min="5385" max="5385" width="34.85546875" style="154" customWidth="1"/>
    <col min="5386" max="5388" width="8.7109375" style="154" customWidth="1"/>
    <col min="5389" max="5394" width="0" style="154" hidden="1" customWidth="1"/>
    <col min="5395" max="5613" width="8.7109375" style="154"/>
    <col min="5614" max="5614" width="0" style="154" hidden="1" customWidth="1"/>
    <col min="5615" max="5615" width="39.28515625" style="154" customWidth="1"/>
    <col min="5616" max="5635" width="0" style="154" hidden="1" customWidth="1"/>
    <col min="5636" max="5640" width="11.42578125" style="154" customWidth="1"/>
    <col min="5641" max="5641" width="34.85546875" style="154" customWidth="1"/>
    <col min="5642" max="5644" width="8.7109375" style="154" customWidth="1"/>
    <col min="5645" max="5650" width="0" style="154" hidden="1" customWidth="1"/>
    <col min="5651" max="5869" width="8.7109375" style="154"/>
    <col min="5870" max="5870" width="0" style="154" hidden="1" customWidth="1"/>
    <col min="5871" max="5871" width="39.28515625" style="154" customWidth="1"/>
    <col min="5872" max="5891" width="0" style="154" hidden="1" customWidth="1"/>
    <col min="5892" max="5896" width="11.42578125" style="154" customWidth="1"/>
    <col min="5897" max="5897" width="34.85546875" style="154" customWidth="1"/>
    <col min="5898" max="5900" width="8.7109375" style="154" customWidth="1"/>
    <col min="5901" max="5906" width="0" style="154" hidden="1" customWidth="1"/>
    <col min="5907" max="6125" width="8.7109375" style="154"/>
    <col min="6126" max="6126" width="0" style="154" hidden="1" customWidth="1"/>
    <col min="6127" max="6127" width="39.28515625" style="154" customWidth="1"/>
    <col min="6128" max="6147" width="0" style="154" hidden="1" customWidth="1"/>
    <col min="6148" max="6152" width="11.42578125" style="154" customWidth="1"/>
    <col min="6153" max="6153" width="34.85546875" style="154" customWidth="1"/>
    <col min="6154" max="6156" width="8.7109375" style="154" customWidth="1"/>
    <col min="6157" max="6162" width="0" style="154" hidden="1" customWidth="1"/>
    <col min="6163" max="6381" width="8.7109375" style="154"/>
    <col min="6382" max="6382" width="0" style="154" hidden="1" customWidth="1"/>
    <col min="6383" max="6383" width="39.28515625" style="154" customWidth="1"/>
    <col min="6384" max="6403" width="0" style="154" hidden="1" customWidth="1"/>
    <col min="6404" max="6408" width="11.42578125" style="154" customWidth="1"/>
    <col min="6409" max="6409" width="34.85546875" style="154" customWidth="1"/>
    <col min="6410" max="6412" width="8.7109375" style="154" customWidth="1"/>
    <col min="6413" max="6418" width="0" style="154" hidden="1" customWidth="1"/>
    <col min="6419" max="6637" width="8.7109375" style="154"/>
    <col min="6638" max="6638" width="0" style="154" hidden="1" customWidth="1"/>
    <col min="6639" max="6639" width="39.28515625" style="154" customWidth="1"/>
    <col min="6640" max="6659" width="0" style="154" hidden="1" customWidth="1"/>
    <col min="6660" max="6664" width="11.42578125" style="154" customWidth="1"/>
    <col min="6665" max="6665" width="34.85546875" style="154" customWidth="1"/>
    <col min="6666" max="6668" width="8.7109375" style="154" customWidth="1"/>
    <col min="6669" max="6674" width="0" style="154" hidden="1" customWidth="1"/>
    <col min="6675" max="6893" width="8.7109375" style="154"/>
    <col min="6894" max="6894" width="0" style="154" hidden="1" customWidth="1"/>
    <col min="6895" max="6895" width="39.28515625" style="154" customWidth="1"/>
    <col min="6896" max="6915" width="0" style="154" hidden="1" customWidth="1"/>
    <col min="6916" max="6920" width="11.42578125" style="154" customWidth="1"/>
    <col min="6921" max="6921" width="34.85546875" style="154" customWidth="1"/>
    <col min="6922" max="6924" width="8.7109375" style="154" customWidth="1"/>
    <col min="6925" max="6930" width="0" style="154" hidden="1" customWidth="1"/>
    <col min="6931" max="7149" width="8.7109375" style="154"/>
    <col min="7150" max="7150" width="0" style="154" hidden="1" customWidth="1"/>
    <col min="7151" max="7151" width="39.28515625" style="154" customWidth="1"/>
    <col min="7152" max="7171" width="0" style="154" hidden="1" customWidth="1"/>
    <col min="7172" max="7176" width="11.42578125" style="154" customWidth="1"/>
    <col min="7177" max="7177" width="34.85546875" style="154" customWidth="1"/>
    <col min="7178" max="7180" width="8.7109375" style="154" customWidth="1"/>
    <col min="7181" max="7186" width="0" style="154" hidden="1" customWidth="1"/>
    <col min="7187" max="7405" width="8.7109375" style="154"/>
    <col min="7406" max="7406" width="0" style="154" hidden="1" customWidth="1"/>
    <col min="7407" max="7407" width="39.28515625" style="154" customWidth="1"/>
    <col min="7408" max="7427" width="0" style="154" hidden="1" customWidth="1"/>
    <col min="7428" max="7432" width="11.42578125" style="154" customWidth="1"/>
    <col min="7433" max="7433" width="34.85546875" style="154" customWidth="1"/>
    <col min="7434" max="7436" width="8.7109375" style="154" customWidth="1"/>
    <col min="7437" max="7442" width="0" style="154" hidden="1" customWidth="1"/>
    <col min="7443" max="7661" width="8.7109375" style="154"/>
    <col min="7662" max="7662" width="0" style="154" hidden="1" customWidth="1"/>
    <col min="7663" max="7663" width="39.28515625" style="154" customWidth="1"/>
    <col min="7664" max="7683" width="0" style="154" hidden="1" customWidth="1"/>
    <col min="7684" max="7688" width="11.42578125" style="154" customWidth="1"/>
    <col min="7689" max="7689" width="34.85546875" style="154" customWidth="1"/>
    <col min="7690" max="7692" width="8.7109375" style="154" customWidth="1"/>
    <col min="7693" max="7698" width="0" style="154" hidden="1" customWidth="1"/>
    <col min="7699" max="7917" width="8.7109375" style="154"/>
    <col min="7918" max="7918" width="0" style="154" hidden="1" customWidth="1"/>
    <col min="7919" max="7919" width="39.28515625" style="154" customWidth="1"/>
    <col min="7920" max="7939" width="0" style="154" hidden="1" customWidth="1"/>
    <col min="7940" max="7944" width="11.42578125" style="154" customWidth="1"/>
    <col min="7945" max="7945" width="34.85546875" style="154" customWidth="1"/>
    <col min="7946" max="7948" width="8.7109375" style="154" customWidth="1"/>
    <col min="7949" max="7954" width="0" style="154" hidden="1" customWidth="1"/>
    <col min="7955" max="8173" width="8.7109375" style="154"/>
    <col min="8174" max="8174" width="0" style="154" hidden="1" customWidth="1"/>
    <col min="8175" max="8175" width="39.28515625" style="154" customWidth="1"/>
    <col min="8176" max="8195" width="0" style="154" hidden="1" customWidth="1"/>
    <col min="8196" max="8200" width="11.42578125" style="154" customWidth="1"/>
    <col min="8201" max="8201" width="34.85546875" style="154" customWidth="1"/>
    <col min="8202" max="8204" width="8.7109375" style="154" customWidth="1"/>
    <col min="8205" max="8210" width="0" style="154" hidden="1" customWidth="1"/>
    <col min="8211" max="8429" width="8.7109375" style="154"/>
    <col min="8430" max="8430" width="0" style="154" hidden="1" customWidth="1"/>
    <col min="8431" max="8431" width="39.28515625" style="154" customWidth="1"/>
    <col min="8432" max="8451" width="0" style="154" hidden="1" customWidth="1"/>
    <col min="8452" max="8456" width="11.42578125" style="154" customWidth="1"/>
    <col min="8457" max="8457" width="34.85546875" style="154" customWidth="1"/>
    <col min="8458" max="8460" width="8.7109375" style="154" customWidth="1"/>
    <col min="8461" max="8466" width="0" style="154" hidden="1" customWidth="1"/>
    <col min="8467" max="8685" width="8.7109375" style="154"/>
    <col min="8686" max="8686" width="0" style="154" hidden="1" customWidth="1"/>
    <col min="8687" max="8687" width="39.28515625" style="154" customWidth="1"/>
    <col min="8688" max="8707" width="0" style="154" hidden="1" customWidth="1"/>
    <col min="8708" max="8712" width="11.42578125" style="154" customWidth="1"/>
    <col min="8713" max="8713" width="34.85546875" style="154" customWidth="1"/>
    <col min="8714" max="8716" width="8.7109375" style="154" customWidth="1"/>
    <col min="8717" max="8722" width="0" style="154" hidden="1" customWidth="1"/>
    <col min="8723" max="8941" width="8.7109375" style="154"/>
    <col min="8942" max="8942" width="0" style="154" hidden="1" customWidth="1"/>
    <col min="8943" max="8943" width="39.28515625" style="154" customWidth="1"/>
    <col min="8944" max="8963" width="0" style="154" hidden="1" customWidth="1"/>
    <col min="8964" max="8968" width="11.42578125" style="154" customWidth="1"/>
    <col min="8969" max="8969" width="34.85546875" style="154" customWidth="1"/>
    <col min="8970" max="8972" width="8.7109375" style="154" customWidth="1"/>
    <col min="8973" max="8978" width="0" style="154" hidden="1" customWidth="1"/>
    <col min="8979" max="9197" width="8.7109375" style="154"/>
    <col min="9198" max="9198" width="0" style="154" hidden="1" customWidth="1"/>
    <col min="9199" max="9199" width="39.28515625" style="154" customWidth="1"/>
    <col min="9200" max="9219" width="0" style="154" hidden="1" customWidth="1"/>
    <col min="9220" max="9224" width="11.42578125" style="154" customWidth="1"/>
    <col min="9225" max="9225" width="34.85546875" style="154" customWidth="1"/>
    <col min="9226" max="9228" width="8.7109375" style="154" customWidth="1"/>
    <col min="9229" max="9234" width="0" style="154" hidden="1" customWidth="1"/>
    <col min="9235" max="9453" width="8.7109375" style="154"/>
    <col min="9454" max="9454" width="0" style="154" hidden="1" customWidth="1"/>
    <col min="9455" max="9455" width="39.28515625" style="154" customWidth="1"/>
    <col min="9456" max="9475" width="0" style="154" hidden="1" customWidth="1"/>
    <col min="9476" max="9480" width="11.42578125" style="154" customWidth="1"/>
    <col min="9481" max="9481" width="34.85546875" style="154" customWidth="1"/>
    <col min="9482" max="9484" width="8.7109375" style="154" customWidth="1"/>
    <col min="9485" max="9490" width="0" style="154" hidden="1" customWidth="1"/>
    <col min="9491" max="9709" width="8.7109375" style="154"/>
    <col min="9710" max="9710" width="0" style="154" hidden="1" customWidth="1"/>
    <col min="9711" max="9711" width="39.28515625" style="154" customWidth="1"/>
    <col min="9712" max="9731" width="0" style="154" hidden="1" customWidth="1"/>
    <col min="9732" max="9736" width="11.42578125" style="154" customWidth="1"/>
    <col min="9737" max="9737" width="34.85546875" style="154" customWidth="1"/>
    <col min="9738" max="9740" width="8.7109375" style="154" customWidth="1"/>
    <col min="9741" max="9746" width="0" style="154" hidden="1" customWidth="1"/>
    <col min="9747" max="9965" width="8.7109375" style="154"/>
    <col min="9966" max="9966" width="0" style="154" hidden="1" customWidth="1"/>
    <col min="9967" max="9967" width="39.28515625" style="154" customWidth="1"/>
    <col min="9968" max="9987" width="0" style="154" hidden="1" customWidth="1"/>
    <col min="9988" max="9992" width="11.42578125" style="154" customWidth="1"/>
    <col min="9993" max="9993" width="34.85546875" style="154" customWidth="1"/>
    <col min="9994" max="9996" width="8.7109375" style="154" customWidth="1"/>
    <col min="9997" max="10002" width="0" style="154" hidden="1" customWidth="1"/>
    <col min="10003" max="10221" width="8.7109375" style="154"/>
    <col min="10222" max="10222" width="0" style="154" hidden="1" customWidth="1"/>
    <col min="10223" max="10223" width="39.28515625" style="154" customWidth="1"/>
    <col min="10224" max="10243" width="0" style="154" hidden="1" customWidth="1"/>
    <col min="10244" max="10248" width="11.42578125" style="154" customWidth="1"/>
    <col min="10249" max="10249" width="34.85546875" style="154" customWidth="1"/>
    <col min="10250" max="10252" width="8.7109375" style="154" customWidth="1"/>
    <col min="10253" max="10258" width="0" style="154" hidden="1" customWidth="1"/>
    <col min="10259" max="10477" width="8.7109375" style="154"/>
    <col min="10478" max="10478" width="0" style="154" hidden="1" customWidth="1"/>
    <col min="10479" max="10479" width="39.28515625" style="154" customWidth="1"/>
    <col min="10480" max="10499" width="0" style="154" hidden="1" customWidth="1"/>
    <col min="10500" max="10504" width="11.42578125" style="154" customWidth="1"/>
    <col min="10505" max="10505" width="34.85546875" style="154" customWidth="1"/>
    <col min="10506" max="10508" width="8.7109375" style="154" customWidth="1"/>
    <col min="10509" max="10514" width="0" style="154" hidden="1" customWidth="1"/>
    <col min="10515" max="10733" width="8.7109375" style="154"/>
    <col min="10734" max="10734" width="0" style="154" hidden="1" customWidth="1"/>
    <col min="10735" max="10735" width="39.28515625" style="154" customWidth="1"/>
    <col min="10736" max="10755" width="0" style="154" hidden="1" customWidth="1"/>
    <col min="10756" max="10760" width="11.42578125" style="154" customWidth="1"/>
    <col min="10761" max="10761" width="34.85546875" style="154" customWidth="1"/>
    <col min="10762" max="10764" width="8.7109375" style="154" customWidth="1"/>
    <col min="10765" max="10770" width="0" style="154" hidden="1" customWidth="1"/>
    <col min="10771" max="10989" width="8.7109375" style="154"/>
    <col min="10990" max="10990" width="0" style="154" hidden="1" customWidth="1"/>
    <col min="10991" max="10991" width="39.28515625" style="154" customWidth="1"/>
    <col min="10992" max="11011" width="0" style="154" hidden="1" customWidth="1"/>
    <col min="11012" max="11016" width="11.42578125" style="154" customWidth="1"/>
    <col min="11017" max="11017" width="34.85546875" style="154" customWidth="1"/>
    <col min="11018" max="11020" width="8.7109375" style="154" customWidth="1"/>
    <col min="11021" max="11026" width="0" style="154" hidden="1" customWidth="1"/>
    <col min="11027" max="11245" width="8.7109375" style="154"/>
    <col min="11246" max="11246" width="0" style="154" hidden="1" customWidth="1"/>
    <col min="11247" max="11247" width="39.28515625" style="154" customWidth="1"/>
    <col min="11248" max="11267" width="0" style="154" hidden="1" customWidth="1"/>
    <col min="11268" max="11272" width="11.42578125" style="154" customWidth="1"/>
    <col min="11273" max="11273" width="34.85546875" style="154" customWidth="1"/>
    <col min="11274" max="11276" width="8.7109375" style="154" customWidth="1"/>
    <col min="11277" max="11282" width="0" style="154" hidden="1" customWidth="1"/>
    <col min="11283" max="11501" width="8.7109375" style="154"/>
    <col min="11502" max="11502" width="0" style="154" hidden="1" customWidth="1"/>
    <col min="11503" max="11503" width="39.28515625" style="154" customWidth="1"/>
    <col min="11504" max="11523" width="0" style="154" hidden="1" customWidth="1"/>
    <col min="11524" max="11528" width="11.42578125" style="154" customWidth="1"/>
    <col min="11529" max="11529" width="34.85546875" style="154" customWidth="1"/>
    <col min="11530" max="11532" width="8.7109375" style="154" customWidth="1"/>
    <col min="11533" max="11538" width="0" style="154" hidden="1" customWidth="1"/>
    <col min="11539" max="11757" width="8.7109375" style="154"/>
    <col min="11758" max="11758" width="0" style="154" hidden="1" customWidth="1"/>
    <col min="11759" max="11759" width="39.28515625" style="154" customWidth="1"/>
    <col min="11760" max="11779" width="0" style="154" hidden="1" customWidth="1"/>
    <col min="11780" max="11784" width="11.42578125" style="154" customWidth="1"/>
    <col min="11785" max="11785" width="34.85546875" style="154" customWidth="1"/>
    <col min="11786" max="11788" width="8.7109375" style="154" customWidth="1"/>
    <col min="11789" max="11794" width="0" style="154" hidden="1" customWidth="1"/>
    <col min="11795" max="12013" width="8.7109375" style="154"/>
    <col min="12014" max="12014" width="0" style="154" hidden="1" customWidth="1"/>
    <col min="12015" max="12015" width="39.28515625" style="154" customWidth="1"/>
    <col min="12016" max="12035" width="0" style="154" hidden="1" customWidth="1"/>
    <col min="12036" max="12040" width="11.42578125" style="154" customWidth="1"/>
    <col min="12041" max="12041" width="34.85546875" style="154" customWidth="1"/>
    <col min="12042" max="12044" width="8.7109375" style="154" customWidth="1"/>
    <col min="12045" max="12050" width="0" style="154" hidden="1" customWidth="1"/>
    <col min="12051" max="12269" width="8.7109375" style="154"/>
    <col min="12270" max="12270" width="0" style="154" hidden="1" customWidth="1"/>
    <col min="12271" max="12271" width="39.28515625" style="154" customWidth="1"/>
    <col min="12272" max="12291" width="0" style="154" hidden="1" customWidth="1"/>
    <col min="12292" max="12296" width="11.42578125" style="154" customWidth="1"/>
    <col min="12297" max="12297" width="34.85546875" style="154" customWidth="1"/>
    <col min="12298" max="12300" width="8.7109375" style="154" customWidth="1"/>
    <col min="12301" max="12306" width="0" style="154" hidden="1" customWidth="1"/>
    <col min="12307" max="12525" width="8.7109375" style="154"/>
    <col min="12526" max="12526" width="0" style="154" hidden="1" customWidth="1"/>
    <col min="12527" max="12527" width="39.28515625" style="154" customWidth="1"/>
    <col min="12528" max="12547" width="0" style="154" hidden="1" customWidth="1"/>
    <col min="12548" max="12552" width="11.42578125" style="154" customWidth="1"/>
    <col min="12553" max="12553" width="34.85546875" style="154" customWidth="1"/>
    <col min="12554" max="12556" width="8.7109375" style="154" customWidth="1"/>
    <col min="12557" max="12562" width="0" style="154" hidden="1" customWidth="1"/>
    <col min="12563" max="12781" width="8.7109375" style="154"/>
    <col min="12782" max="12782" width="0" style="154" hidden="1" customWidth="1"/>
    <col min="12783" max="12783" width="39.28515625" style="154" customWidth="1"/>
    <col min="12784" max="12803" width="0" style="154" hidden="1" customWidth="1"/>
    <col min="12804" max="12808" width="11.42578125" style="154" customWidth="1"/>
    <col min="12809" max="12809" width="34.85546875" style="154" customWidth="1"/>
    <col min="12810" max="12812" width="8.7109375" style="154" customWidth="1"/>
    <col min="12813" max="12818" width="0" style="154" hidden="1" customWidth="1"/>
    <col min="12819" max="13037" width="8.7109375" style="154"/>
    <col min="13038" max="13038" width="0" style="154" hidden="1" customWidth="1"/>
    <col min="13039" max="13039" width="39.28515625" style="154" customWidth="1"/>
    <col min="13040" max="13059" width="0" style="154" hidden="1" customWidth="1"/>
    <col min="13060" max="13064" width="11.42578125" style="154" customWidth="1"/>
    <col min="13065" max="13065" width="34.85546875" style="154" customWidth="1"/>
    <col min="13066" max="13068" width="8.7109375" style="154" customWidth="1"/>
    <col min="13069" max="13074" width="0" style="154" hidden="1" customWidth="1"/>
    <col min="13075" max="13293" width="8.7109375" style="154"/>
    <col min="13294" max="13294" width="0" style="154" hidden="1" customWidth="1"/>
    <col min="13295" max="13295" width="39.28515625" style="154" customWidth="1"/>
    <col min="13296" max="13315" width="0" style="154" hidden="1" customWidth="1"/>
    <col min="13316" max="13320" width="11.42578125" style="154" customWidth="1"/>
    <col min="13321" max="13321" width="34.85546875" style="154" customWidth="1"/>
    <col min="13322" max="13324" width="8.7109375" style="154" customWidth="1"/>
    <col min="13325" max="13330" width="0" style="154" hidden="1" customWidth="1"/>
    <col min="13331" max="13549" width="8.7109375" style="154"/>
    <col min="13550" max="13550" width="0" style="154" hidden="1" customWidth="1"/>
    <col min="13551" max="13551" width="39.28515625" style="154" customWidth="1"/>
    <col min="13552" max="13571" width="0" style="154" hidden="1" customWidth="1"/>
    <col min="13572" max="13576" width="11.42578125" style="154" customWidth="1"/>
    <col min="13577" max="13577" width="34.85546875" style="154" customWidth="1"/>
    <col min="13578" max="13580" width="8.7109375" style="154" customWidth="1"/>
    <col min="13581" max="13586" width="0" style="154" hidden="1" customWidth="1"/>
    <col min="13587" max="13805" width="8.7109375" style="154"/>
    <col min="13806" max="13806" width="0" style="154" hidden="1" customWidth="1"/>
    <col min="13807" max="13807" width="39.28515625" style="154" customWidth="1"/>
    <col min="13808" max="13827" width="0" style="154" hidden="1" customWidth="1"/>
    <col min="13828" max="13832" width="11.42578125" style="154" customWidth="1"/>
    <col min="13833" max="13833" width="34.85546875" style="154" customWidth="1"/>
    <col min="13834" max="13836" width="8.7109375" style="154" customWidth="1"/>
    <col min="13837" max="13842" width="0" style="154" hidden="1" customWidth="1"/>
    <col min="13843" max="14061" width="8.7109375" style="154"/>
    <col min="14062" max="14062" width="0" style="154" hidden="1" customWidth="1"/>
    <col min="14063" max="14063" width="39.28515625" style="154" customWidth="1"/>
    <col min="14064" max="14083" width="0" style="154" hidden="1" customWidth="1"/>
    <col min="14084" max="14088" width="11.42578125" style="154" customWidth="1"/>
    <col min="14089" max="14089" width="34.85546875" style="154" customWidth="1"/>
    <col min="14090" max="14092" width="8.7109375" style="154" customWidth="1"/>
    <col min="14093" max="14098" width="0" style="154" hidden="1" customWidth="1"/>
    <col min="14099" max="14317" width="8.7109375" style="154"/>
    <col min="14318" max="14318" width="0" style="154" hidden="1" customWidth="1"/>
    <col min="14319" max="14319" width="39.28515625" style="154" customWidth="1"/>
    <col min="14320" max="14339" width="0" style="154" hidden="1" customWidth="1"/>
    <col min="14340" max="14344" width="11.42578125" style="154" customWidth="1"/>
    <col min="14345" max="14345" width="34.85546875" style="154" customWidth="1"/>
    <col min="14346" max="14348" width="8.7109375" style="154" customWidth="1"/>
    <col min="14349" max="14354" width="0" style="154" hidden="1" customWidth="1"/>
    <col min="14355" max="14573" width="8.7109375" style="154"/>
    <col min="14574" max="14574" width="0" style="154" hidden="1" customWidth="1"/>
    <col min="14575" max="14575" width="39.28515625" style="154" customWidth="1"/>
    <col min="14576" max="14595" width="0" style="154" hidden="1" customWidth="1"/>
    <col min="14596" max="14600" width="11.42578125" style="154" customWidth="1"/>
    <col min="14601" max="14601" width="34.85546875" style="154" customWidth="1"/>
    <col min="14602" max="14604" width="8.7109375" style="154" customWidth="1"/>
    <col min="14605" max="14610" width="0" style="154" hidden="1" customWidth="1"/>
    <col min="14611" max="14829" width="8.7109375" style="154"/>
    <col min="14830" max="14830" width="0" style="154" hidden="1" customWidth="1"/>
    <col min="14831" max="14831" width="39.28515625" style="154" customWidth="1"/>
    <col min="14832" max="14851" width="0" style="154" hidden="1" customWidth="1"/>
    <col min="14852" max="14856" width="11.42578125" style="154" customWidth="1"/>
    <col min="14857" max="14857" width="34.85546875" style="154" customWidth="1"/>
    <col min="14858" max="14860" width="8.7109375" style="154" customWidth="1"/>
    <col min="14861" max="14866" width="0" style="154" hidden="1" customWidth="1"/>
    <col min="14867" max="15085" width="8.7109375" style="154"/>
    <col min="15086" max="15086" width="0" style="154" hidden="1" customWidth="1"/>
    <col min="15087" max="15087" width="39.28515625" style="154" customWidth="1"/>
    <col min="15088" max="15107" width="0" style="154" hidden="1" customWidth="1"/>
    <col min="15108" max="15112" width="11.42578125" style="154" customWidth="1"/>
    <col min="15113" max="15113" width="34.85546875" style="154" customWidth="1"/>
    <col min="15114" max="15116" width="8.7109375" style="154" customWidth="1"/>
    <col min="15117" max="15122" width="0" style="154" hidden="1" customWidth="1"/>
    <col min="15123" max="15341" width="8.7109375" style="154"/>
    <col min="15342" max="15342" width="0" style="154" hidden="1" customWidth="1"/>
    <col min="15343" max="15343" width="39.28515625" style="154" customWidth="1"/>
    <col min="15344" max="15363" width="0" style="154" hidden="1" customWidth="1"/>
    <col min="15364" max="15368" width="11.42578125" style="154" customWidth="1"/>
    <col min="15369" max="15369" width="34.85546875" style="154" customWidth="1"/>
    <col min="15370" max="15372" width="8.7109375" style="154" customWidth="1"/>
    <col min="15373" max="15378" width="0" style="154" hidden="1" customWidth="1"/>
    <col min="15379" max="15597" width="8.7109375" style="154"/>
    <col min="15598" max="15598" width="0" style="154" hidden="1" customWidth="1"/>
    <col min="15599" max="15599" width="39.28515625" style="154" customWidth="1"/>
    <col min="15600" max="15619" width="0" style="154" hidden="1" customWidth="1"/>
    <col min="15620" max="15624" width="11.42578125" style="154" customWidth="1"/>
    <col min="15625" max="15625" width="34.85546875" style="154" customWidth="1"/>
    <col min="15626" max="15628" width="8.7109375" style="154" customWidth="1"/>
    <col min="15629" max="15634" width="0" style="154" hidden="1" customWidth="1"/>
    <col min="15635" max="15853" width="8.7109375" style="154"/>
    <col min="15854" max="15854" width="0" style="154" hidden="1" customWidth="1"/>
    <col min="15855" max="15855" width="39.28515625" style="154" customWidth="1"/>
    <col min="15856" max="15875" width="0" style="154" hidden="1" customWidth="1"/>
    <col min="15876" max="15880" width="11.42578125" style="154" customWidth="1"/>
    <col min="15881" max="15881" width="34.85546875" style="154" customWidth="1"/>
    <col min="15882" max="15884" width="8.7109375" style="154" customWidth="1"/>
    <col min="15885" max="15890" width="0" style="154" hidden="1" customWidth="1"/>
    <col min="15891" max="16109" width="8.7109375" style="154"/>
    <col min="16110" max="16110" width="0" style="154" hidden="1" customWidth="1"/>
    <col min="16111" max="16111" width="39.28515625" style="154" customWidth="1"/>
    <col min="16112" max="16131" width="0" style="154" hidden="1" customWidth="1"/>
    <col min="16132" max="16136" width="11.42578125" style="154" customWidth="1"/>
    <col min="16137" max="16137" width="34.85546875" style="154" customWidth="1"/>
    <col min="16138" max="16140" width="8.7109375" style="154" customWidth="1"/>
    <col min="16141" max="16146" width="0" style="154" hidden="1" customWidth="1"/>
    <col min="16147" max="16384" width="8.7109375" style="154"/>
  </cols>
  <sheetData>
    <row r="1" spans="1:18" s="6" customFormat="1" ht="19.5" customHeight="1">
      <c r="A1" s="29"/>
      <c r="B1" s="433" t="s">
        <v>225</v>
      </c>
      <c r="I1" s="45"/>
    </row>
    <row r="2" spans="1:18" ht="24" customHeight="1">
      <c r="A2" s="150"/>
      <c r="B2" s="151" t="s">
        <v>279</v>
      </c>
      <c r="C2" s="152"/>
      <c r="D2" s="152"/>
      <c r="E2" s="152"/>
      <c r="F2" s="152"/>
      <c r="G2" s="152"/>
      <c r="H2" s="152"/>
      <c r="I2" s="153"/>
    </row>
    <row r="3" spans="1:18" ht="24" customHeight="1">
      <c r="A3" s="150"/>
      <c r="B3" s="155" t="s">
        <v>280</v>
      </c>
      <c r="C3" s="152"/>
      <c r="D3" s="152"/>
      <c r="E3" s="152"/>
      <c r="F3" s="152"/>
      <c r="G3" s="152"/>
      <c r="H3" s="152"/>
      <c r="I3" s="153"/>
    </row>
    <row r="4" spans="1:18" ht="20.100000000000001" customHeight="1">
      <c r="A4" s="150"/>
      <c r="B4" s="156" t="s">
        <v>208</v>
      </c>
      <c r="C4" s="152"/>
      <c r="D4" s="152"/>
      <c r="E4" s="152"/>
      <c r="F4" s="152"/>
      <c r="G4" s="152"/>
      <c r="H4" s="152"/>
      <c r="I4" s="157" t="s">
        <v>217</v>
      </c>
    </row>
    <row r="5" spans="1:18" s="162" customFormat="1" ht="20.25" customHeight="1">
      <c r="A5" s="158"/>
      <c r="B5" s="159" t="s">
        <v>0</v>
      </c>
      <c r="C5" s="160"/>
      <c r="D5" s="160"/>
      <c r="E5" s="160"/>
      <c r="F5" s="160"/>
      <c r="G5" s="160"/>
      <c r="H5" s="160"/>
      <c r="I5" s="161" t="s">
        <v>1</v>
      </c>
      <c r="M5" s="154"/>
      <c r="N5" s="154"/>
      <c r="O5" s="154"/>
      <c r="P5" s="154"/>
      <c r="Q5" s="154"/>
      <c r="R5" s="154"/>
    </row>
    <row r="6" spans="1:18" ht="28.5" customHeight="1">
      <c r="A6" s="150"/>
      <c r="B6" s="163"/>
      <c r="C6" s="654">
        <v>2010</v>
      </c>
      <c r="D6" s="654">
        <v>2011</v>
      </c>
      <c r="E6" s="654">
        <v>2012</v>
      </c>
      <c r="F6" s="654">
        <v>2013</v>
      </c>
      <c r="G6" s="654">
        <v>2014</v>
      </c>
      <c r="H6" s="654">
        <v>2015</v>
      </c>
      <c r="I6" s="164"/>
      <c r="N6" s="165"/>
      <c r="O6" s="165"/>
      <c r="P6" s="165"/>
      <c r="Q6" s="165"/>
      <c r="R6" s="165"/>
    </row>
    <row r="7" spans="1:18" ht="39" customHeight="1">
      <c r="A7" s="150"/>
      <c r="B7" s="166" t="s">
        <v>2</v>
      </c>
      <c r="C7" s="167" t="s">
        <v>74</v>
      </c>
      <c r="D7" s="167" t="s">
        <v>74</v>
      </c>
      <c r="E7" s="167" t="s">
        <v>74</v>
      </c>
      <c r="F7" s="167" t="s">
        <v>74</v>
      </c>
      <c r="G7" s="167" t="s">
        <v>74</v>
      </c>
      <c r="H7" s="167" t="s">
        <v>74</v>
      </c>
      <c r="I7" s="168" t="s">
        <v>3</v>
      </c>
    </row>
    <row r="8" spans="1:18" ht="27.75" customHeight="1">
      <c r="A8" s="150"/>
      <c r="B8" s="166" t="s">
        <v>4</v>
      </c>
      <c r="C8" s="167" t="s">
        <v>74</v>
      </c>
      <c r="D8" s="167" t="s">
        <v>74</v>
      </c>
      <c r="E8" s="167" t="s">
        <v>74</v>
      </c>
      <c r="F8" s="167" t="s">
        <v>74</v>
      </c>
      <c r="G8" s="167" t="s">
        <v>74</v>
      </c>
      <c r="H8" s="167" t="s">
        <v>74</v>
      </c>
      <c r="I8" s="169" t="s">
        <v>5</v>
      </c>
    </row>
    <row r="9" spans="1:18" ht="25.5" customHeight="1">
      <c r="A9" s="150"/>
      <c r="B9" s="166" t="s">
        <v>104</v>
      </c>
      <c r="C9" s="167" t="s">
        <v>74</v>
      </c>
      <c r="D9" s="167" t="s">
        <v>74</v>
      </c>
      <c r="E9" s="167" t="s">
        <v>74</v>
      </c>
      <c r="F9" s="167" t="s">
        <v>74</v>
      </c>
      <c r="G9" s="167" t="s">
        <v>74</v>
      </c>
      <c r="H9" s="167" t="s">
        <v>74</v>
      </c>
      <c r="I9" s="168" t="s">
        <v>105</v>
      </c>
    </row>
    <row r="10" spans="1:18" ht="27.75" customHeight="1">
      <c r="A10" s="150"/>
      <c r="B10" s="166" t="s">
        <v>8</v>
      </c>
      <c r="C10" s="167" t="s">
        <v>74</v>
      </c>
      <c r="D10" s="167" t="s">
        <v>74</v>
      </c>
      <c r="E10" s="167" t="s">
        <v>74</v>
      </c>
      <c r="F10" s="167" t="s">
        <v>74</v>
      </c>
      <c r="G10" s="167" t="s">
        <v>74</v>
      </c>
      <c r="H10" s="167" t="s">
        <v>74</v>
      </c>
      <c r="I10" s="168" t="s">
        <v>9</v>
      </c>
    </row>
    <row r="11" spans="1:18" ht="29.25" customHeight="1">
      <c r="A11" s="150"/>
      <c r="B11" s="170" t="s">
        <v>10</v>
      </c>
      <c r="C11" s="167" t="s">
        <v>74</v>
      </c>
      <c r="D11" s="167" t="s">
        <v>74</v>
      </c>
      <c r="E11" s="167" t="s">
        <v>74</v>
      </c>
      <c r="F11" s="167" t="s">
        <v>74</v>
      </c>
      <c r="G11" s="167" t="s">
        <v>74</v>
      </c>
      <c r="H11" s="167" t="s">
        <v>74</v>
      </c>
      <c r="I11" s="169" t="s">
        <v>11</v>
      </c>
      <c r="N11" s="154">
        <v>1999</v>
      </c>
      <c r="O11" s="154">
        <v>2000</v>
      </c>
      <c r="P11" s="154">
        <v>2001</v>
      </c>
      <c r="Q11" s="154">
        <v>2002</v>
      </c>
      <c r="R11" s="154">
        <v>2003</v>
      </c>
    </row>
    <row r="12" spans="1:18" ht="28.5" customHeight="1">
      <c r="A12" s="150"/>
      <c r="B12" s="166" t="s">
        <v>12</v>
      </c>
      <c r="C12" s="167" t="s">
        <v>74</v>
      </c>
      <c r="D12" s="167" t="s">
        <v>74</v>
      </c>
      <c r="E12" s="167" t="s">
        <v>74</v>
      </c>
      <c r="F12" s="167" t="s">
        <v>74</v>
      </c>
      <c r="G12" s="167" t="s">
        <v>74</v>
      </c>
      <c r="H12" s="167" t="s">
        <v>74</v>
      </c>
      <c r="I12" s="171" t="s">
        <v>13</v>
      </c>
      <c r="J12" s="172"/>
      <c r="K12" s="172"/>
      <c r="M12" s="173" t="s">
        <v>106</v>
      </c>
      <c r="N12" s="174">
        <f>'[18]GDP _ Current'!P18</f>
        <v>34356890.700000003</v>
      </c>
      <c r="O12" s="174">
        <f>'[18]GDP _ Current'!Q18</f>
        <v>40470980.200000003</v>
      </c>
      <c r="P12" s="174">
        <f>'[18]GDP _ Current'!R18</f>
        <v>34108514.399999991</v>
      </c>
      <c r="Q12" s="175">
        <v>0</v>
      </c>
      <c r="R12" s="175">
        <v>0</v>
      </c>
    </row>
    <row r="13" spans="1:18" ht="32.25" customHeight="1">
      <c r="A13" s="150"/>
      <c r="B13" s="176" t="s">
        <v>107</v>
      </c>
      <c r="C13" s="655">
        <v>115460.2441449031</v>
      </c>
      <c r="D13" s="655">
        <v>124173.41821723976</v>
      </c>
      <c r="E13" s="655">
        <v>141478.75994144852</v>
      </c>
      <c r="F13" s="655">
        <v>152271.1642700794</v>
      </c>
      <c r="G13" s="655">
        <v>151589.17844110564</v>
      </c>
      <c r="H13" s="655">
        <v>152669.14460427739</v>
      </c>
      <c r="I13" s="180" t="s">
        <v>108</v>
      </c>
      <c r="M13" s="181" t="s">
        <v>109</v>
      </c>
      <c r="N13" s="182">
        <v>21562</v>
      </c>
      <c r="O13" s="182">
        <v>23328</v>
      </c>
      <c r="P13" s="182">
        <v>25689</v>
      </c>
      <c r="Q13" s="175">
        <v>0</v>
      </c>
      <c r="R13" s="175">
        <v>0</v>
      </c>
    </row>
    <row r="14" spans="1:18" ht="13.5" customHeight="1">
      <c r="A14" s="150"/>
      <c r="B14" s="524" t="s">
        <v>254</v>
      </c>
      <c r="C14" s="178"/>
      <c r="D14" s="178"/>
      <c r="E14" s="178"/>
      <c r="F14" s="178"/>
      <c r="G14" s="178"/>
      <c r="H14" s="178"/>
      <c r="I14" s="184" t="s">
        <v>255</v>
      </c>
      <c r="M14" s="185" t="s">
        <v>110</v>
      </c>
      <c r="N14" s="186">
        <f>N12/N13</f>
        <v>1593.3999953622115</v>
      </c>
      <c r="O14" s="186">
        <f>O12/O13</f>
        <v>1734.8671210562416</v>
      </c>
      <c r="P14" s="186">
        <f>P12/P13</f>
        <v>1327.7478453812912</v>
      </c>
      <c r="Q14" s="175">
        <v>0</v>
      </c>
      <c r="R14" s="175">
        <v>0</v>
      </c>
    </row>
    <row r="15" spans="1:18" ht="15.75" customHeight="1">
      <c r="A15" s="150"/>
      <c r="B15" s="187"/>
      <c r="C15" s="178"/>
      <c r="D15" s="178"/>
      <c r="E15" s="178"/>
      <c r="F15" s="178"/>
      <c r="G15" s="178"/>
      <c r="H15" s="178"/>
      <c r="I15" s="184"/>
      <c r="M15" s="185" t="s">
        <v>111</v>
      </c>
      <c r="N15" s="186">
        <f>N14/$O$14</f>
        <v>0.9184565065663931</v>
      </c>
      <c r="O15" s="186">
        <f>O14/$O$14</f>
        <v>1</v>
      </c>
      <c r="P15" s="186">
        <f>P14/$O$14</f>
        <v>0.76533114799761526</v>
      </c>
      <c r="Q15" s="175">
        <v>0</v>
      </c>
      <c r="R15" s="175">
        <v>0</v>
      </c>
    </row>
    <row r="16" spans="1:18" ht="17.25" customHeight="1">
      <c r="B16" s="211"/>
      <c r="C16" s="172"/>
      <c r="D16" s="172"/>
      <c r="E16" s="172"/>
      <c r="F16" s="172"/>
      <c r="G16" s="172"/>
      <c r="H16" s="172"/>
      <c r="I16" s="188"/>
    </row>
    <row r="17" spans="1:18" ht="26.25" customHeight="1">
      <c r="A17" s="150"/>
      <c r="B17" s="151" t="s">
        <v>281</v>
      </c>
      <c r="C17" s="152"/>
      <c r="D17" s="152"/>
      <c r="E17" s="152"/>
      <c r="F17" s="152"/>
      <c r="G17" s="152"/>
      <c r="H17" s="152"/>
      <c r="I17" s="153"/>
    </row>
    <row r="18" spans="1:18" ht="20.25" customHeight="1">
      <c r="A18" s="150"/>
      <c r="B18" s="155" t="s">
        <v>282</v>
      </c>
      <c r="C18" s="152"/>
      <c r="D18" s="152"/>
      <c r="E18" s="152"/>
      <c r="F18" s="152"/>
      <c r="G18" s="152"/>
      <c r="H18" s="152"/>
      <c r="I18" s="153"/>
      <c r="J18" s="189"/>
    </row>
    <row r="19" spans="1:18" ht="20.25" customHeight="1">
      <c r="A19" s="150"/>
      <c r="B19" s="156" t="s">
        <v>208</v>
      </c>
      <c r="C19" s="152"/>
      <c r="D19" s="152"/>
      <c r="E19" s="152"/>
      <c r="F19" s="152"/>
      <c r="G19" s="152"/>
      <c r="H19" s="152"/>
      <c r="I19" s="157" t="s">
        <v>217</v>
      </c>
    </row>
    <row r="20" spans="1:18" s="162" customFormat="1" ht="20.25" customHeight="1">
      <c r="A20" s="158"/>
      <c r="B20" s="159" t="s">
        <v>0</v>
      </c>
      <c r="C20" s="160"/>
      <c r="D20" s="160"/>
      <c r="E20" s="160"/>
      <c r="F20" s="160"/>
      <c r="G20" s="160"/>
      <c r="H20" s="160"/>
      <c r="I20" s="161" t="s">
        <v>1</v>
      </c>
      <c r="M20" s="154"/>
      <c r="N20" s="154"/>
      <c r="O20" s="154"/>
      <c r="P20" s="154"/>
      <c r="Q20" s="154"/>
      <c r="R20" s="154"/>
    </row>
    <row r="21" spans="1:18" ht="24.95" customHeight="1">
      <c r="A21" s="150"/>
      <c r="B21" s="163"/>
      <c r="C21" s="656">
        <v>2010</v>
      </c>
      <c r="D21" s="656">
        <v>2011</v>
      </c>
      <c r="E21" s="656">
        <v>2012</v>
      </c>
      <c r="F21" s="656">
        <v>2013</v>
      </c>
      <c r="G21" s="662">
        <v>2014</v>
      </c>
      <c r="H21" s="661">
        <v>2015</v>
      </c>
      <c r="I21" s="164"/>
    </row>
    <row r="22" spans="1:18" ht="27" customHeight="1">
      <c r="A22" s="150"/>
      <c r="B22" s="190" t="s">
        <v>19</v>
      </c>
      <c r="C22" s="657"/>
      <c r="D22" s="657"/>
      <c r="E22" s="657"/>
      <c r="F22" s="657"/>
      <c r="G22" s="657"/>
      <c r="H22" s="657"/>
      <c r="I22" s="191" t="s">
        <v>20</v>
      </c>
    </row>
    <row r="23" spans="1:18" ht="34.5" customHeight="1">
      <c r="A23" s="150" t="s">
        <v>21</v>
      </c>
      <c r="B23" s="192" t="s">
        <v>112</v>
      </c>
      <c r="C23" s="659">
        <v>4838.8648949812332</v>
      </c>
      <c r="D23" s="659">
        <v>5626.2188009765323</v>
      </c>
      <c r="E23" s="659">
        <v>5238.0404944062102</v>
      </c>
      <c r="F23" s="659">
        <v>6490.747804818121</v>
      </c>
      <c r="G23" s="659">
        <v>6360.0848491152265</v>
      </c>
      <c r="H23" s="659">
        <v>4801.9180947103468</v>
      </c>
      <c r="I23" s="193" t="s">
        <v>23</v>
      </c>
    </row>
    <row r="24" spans="1:18" ht="30" customHeight="1">
      <c r="A24" s="150" t="s">
        <v>24</v>
      </c>
      <c r="B24" s="192" t="s">
        <v>25</v>
      </c>
      <c r="C24" s="659">
        <v>59913.095624730748</v>
      </c>
      <c r="D24" s="659">
        <v>64952.872717848652</v>
      </c>
      <c r="E24" s="659">
        <v>73330.639669630487</v>
      </c>
      <c r="F24" s="659">
        <v>75650.138076419797</v>
      </c>
      <c r="G24" s="659">
        <v>78770.861156747822</v>
      </c>
      <c r="H24" s="659">
        <v>88770.532450777057</v>
      </c>
      <c r="I24" s="193" t="s">
        <v>26</v>
      </c>
    </row>
    <row r="25" spans="1:18" ht="24" customHeight="1">
      <c r="A25" s="150" t="s">
        <v>27</v>
      </c>
      <c r="B25" s="194" t="s">
        <v>28</v>
      </c>
      <c r="C25" s="659">
        <v>2440.861944936667</v>
      </c>
      <c r="D25" s="659">
        <v>2497.8101199901462</v>
      </c>
      <c r="E25" s="659">
        <v>2550.2641291162772</v>
      </c>
      <c r="F25" s="659">
        <v>2308.9591713134137</v>
      </c>
      <c r="G25" s="659">
        <v>1796.8535453360564</v>
      </c>
      <c r="H25" s="659">
        <v>1385.4439677473224</v>
      </c>
      <c r="I25" s="195" t="s">
        <v>29</v>
      </c>
    </row>
    <row r="26" spans="1:18" ht="24" customHeight="1">
      <c r="A26" s="150" t="s">
        <v>30</v>
      </c>
      <c r="B26" s="192" t="s">
        <v>31</v>
      </c>
      <c r="C26" s="659">
        <v>1063.3602779364714</v>
      </c>
      <c r="D26" s="659">
        <v>1207.2932359580795</v>
      </c>
      <c r="E26" s="659">
        <v>1429.4352275734295</v>
      </c>
      <c r="F26" s="659">
        <v>1629.3708341519814</v>
      </c>
      <c r="G26" s="659">
        <v>1821.6365901454396</v>
      </c>
      <c r="H26" s="659">
        <v>1696.9331663004721</v>
      </c>
      <c r="I26" s="193" t="s">
        <v>32</v>
      </c>
    </row>
    <row r="27" spans="1:18" ht="24" customHeight="1">
      <c r="A27" s="150" t="s">
        <v>33</v>
      </c>
      <c r="B27" s="194" t="s">
        <v>34</v>
      </c>
      <c r="C27" s="659">
        <v>7356.4118581370485</v>
      </c>
      <c r="D27" s="659">
        <v>7239.9035193639311</v>
      </c>
      <c r="E27" s="659">
        <v>10464.051152481979</v>
      </c>
      <c r="F27" s="659">
        <v>13271.718641613394</v>
      </c>
      <c r="G27" s="659">
        <v>12081.84202808625</v>
      </c>
      <c r="H27" s="659">
        <v>9111.6725926460804</v>
      </c>
      <c r="I27" s="195" t="s">
        <v>35</v>
      </c>
    </row>
    <row r="28" spans="1:18" ht="30.75" customHeight="1">
      <c r="A28" s="150" t="s">
        <v>36</v>
      </c>
      <c r="B28" s="194" t="s">
        <v>37</v>
      </c>
      <c r="C28" s="659">
        <v>8714.7924141167514</v>
      </c>
      <c r="D28" s="659">
        <v>9596.169558463831</v>
      </c>
      <c r="E28" s="659">
        <v>12573.891371567108</v>
      </c>
      <c r="F28" s="659">
        <v>12974.92843821221</v>
      </c>
      <c r="G28" s="659">
        <v>12572.86961819675</v>
      </c>
      <c r="H28" s="659">
        <v>11474.050530334574</v>
      </c>
      <c r="I28" s="193" t="s">
        <v>38</v>
      </c>
    </row>
    <row r="29" spans="1:18" ht="27" customHeight="1">
      <c r="A29" s="150" t="s">
        <v>39</v>
      </c>
      <c r="B29" s="192" t="s">
        <v>40</v>
      </c>
      <c r="C29" s="659">
        <v>6574.7901086328948</v>
      </c>
      <c r="D29" s="659">
        <v>6703.0634040516125</v>
      </c>
      <c r="E29" s="659">
        <v>8968.7108311298853</v>
      </c>
      <c r="F29" s="659">
        <v>11029.860960526361</v>
      </c>
      <c r="G29" s="659">
        <v>11590.663028431856</v>
      </c>
      <c r="H29" s="659">
        <v>9067.8062892021771</v>
      </c>
      <c r="I29" s="195" t="s">
        <v>41</v>
      </c>
    </row>
    <row r="30" spans="1:18" ht="27" customHeight="1">
      <c r="A30" s="150" t="s">
        <v>42</v>
      </c>
      <c r="B30" s="192" t="s">
        <v>43</v>
      </c>
      <c r="C30" s="659">
        <v>1295.0051328048255</v>
      </c>
      <c r="D30" s="659">
        <v>1632.1430210769422</v>
      </c>
      <c r="E30" s="659">
        <v>2266.7855221498889</v>
      </c>
      <c r="F30" s="659">
        <v>2626.7155937631192</v>
      </c>
      <c r="G30" s="659">
        <v>1598.0193996808566</v>
      </c>
      <c r="H30" s="659">
        <v>1111.3580605382076</v>
      </c>
      <c r="I30" s="196" t="s">
        <v>44</v>
      </c>
    </row>
    <row r="31" spans="1:18" ht="27" customHeight="1">
      <c r="A31" s="150" t="s">
        <v>45</v>
      </c>
      <c r="B31" s="192" t="s">
        <v>88</v>
      </c>
      <c r="C31" s="659">
        <v>8717.0867037916687</v>
      </c>
      <c r="D31" s="659">
        <v>9011.0756565968204</v>
      </c>
      <c r="E31" s="659">
        <v>8157.2434759805355</v>
      </c>
      <c r="F31" s="659">
        <v>8344.6790064727811</v>
      </c>
      <c r="G31" s="659">
        <v>8504.8587306562822</v>
      </c>
      <c r="H31" s="659">
        <v>8958.042636490758</v>
      </c>
      <c r="I31" s="193" t="s">
        <v>47</v>
      </c>
    </row>
    <row r="32" spans="1:18" ht="37.5" customHeight="1">
      <c r="A32" s="150" t="s">
        <v>48</v>
      </c>
      <c r="B32" s="192" t="s">
        <v>49</v>
      </c>
      <c r="C32" s="659">
        <v>15198.554669874604</v>
      </c>
      <c r="D32" s="659">
        <v>16460.661467368169</v>
      </c>
      <c r="E32" s="659">
        <v>17305.263844012345</v>
      </c>
      <c r="F32" s="659">
        <v>18547.251880818312</v>
      </c>
      <c r="G32" s="659">
        <v>16968.485248847552</v>
      </c>
      <c r="H32" s="659">
        <v>16622.57152418407</v>
      </c>
      <c r="I32" s="197" t="s">
        <v>50</v>
      </c>
    </row>
    <row r="33" spans="1:9" ht="23.25" customHeight="1">
      <c r="A33" s="150" t="s">
        <v>63</v>
      </c>
      <c r="B33" s="198" t="s">
        <v>52</v>
      </c>
      <c r="C33" s="660">
        <v>116112.82362994291</v>
      </c>
      <c r="D33" s="660">
        <v>124927.21150169472</v>
      </c>
      <c r="E33" s="660">
        <v>142284.32571804812</v>
      </c>
      <c r="F33" s="660">
        <v>152874.37040810948</v>
      </c>
      <c r="G33" s="660">
        <v>152066.17419524409</v>
      </c>
      <c r="H33" s="660">
        <v>153000.32931293108</v>
      </c>
      <c r="I33" s="199" t="s">
        <v>53</v>
      </c>
    </row>
    <row r="34" spans="1:9" ht="27.75" customHeight="1">
      <c r="A34" s="150" t="s">
        <v>51</v>
      </c>
      <c r="B34" s="122" t="s">
        <v>55</v>
      </c>
      <c r="C34" s="658" t="s">
        <v>74</v>
      </c>
      <c r="D34" s="658" t="s">
        <v>74</v>
      </c>
      <c r="E34" s="658" t="s">
        <v>74</v>
      </c>
      <c r="F34" s="658" t="s">
        <v>74</v>
      </c>
      <c r="G34" s="658" t="s">
        <v>74</v>
      </c>
      <c r="H34" s="658" t="s">
        <v>74</v>
      </c>
      <c r="I34" s="200" t="s">
        <v>56</v>
      </c>
    </row>
    <row r="35" spans="1:9" ht="42" customHeight="1">
      <c r="A35" s="150" t="s">
        <v>54</v>
      </c>
      <c r="B35" s="122" t="s">
        <v>58</v>
      </c>
      <c r="C35" s="658" t="s">
        <v>74</v>
      </c>
      <c r="D35" s="658" t="s">
        <v>74</v>
      </c>
      <c r="E35" s="658" t="s">
        <v>74</v>
      </c>
      <c r="F35" s="658" t="s">
        <v>74</v>
      </c>
      <c r="G35" s="658" t="s">
        <v>74</v>
      </c>
      <c r="H35" s="658" t="s">
        <v>74</v>
      </c>
      <c r="I35" s="201" t="s">
        <v>59</v>
      </c>
    </row>
    <row r="36" spans="1:9" ht="23.25" customHeight="1">
      <c r="A36" s="150" t="s">
        <v>57</v>
      </c>
      <c r="B36" s="122" t="s">
        <v>61</v>
      </c>
      <c r="C36" s="658" t="s">
        <v>74</v>
      </c>
      <c r="D36" s="658" t="s">
        <v>74</v>
      </c>
      <c r="E36" s="658" t="s">
        <v>74</v>
      </c>
      <c r="F36" s="658" t="s">
        <v>74</v>
      </c>
      <c r="G36" s="658" t="s">
        <v>74</v>
      </c>
      <c r="H36" s="658" t="s">
        <v>74</v>
      </c>
      <c r="I36" s="200" t="s">
        <v>62</v>
      </c>
    </row>
    <row r="37" spans="1:9" ht="30.75" customHeight="1">
      <c r="A37" s="150" t="s">
        <v>60</v>
      </c>
      <c r="B37" s="192" t="s">
        <v>64</v>
      </c>
      <c r="C37" s="659">
        <v>652.57948503980117</v>
      </c>
      <c r="D37" s="659">
        <v>753.79328445496401</v>
      </c>
      <c r="E37" s="659">
        <v>805.56577659960567</v>
      </c>
      <c r="F37" s="659">
        <v>603.20613803007416</v>
      </c>
      <c r="G37" s="659">
        <v>476.9957541384469</v>
      </c>
      <c r="H37" s="659">
        <v>331.18470865367624</v>
      </c>
      <c r="I37" s="193" t="s">
        <v>65</v>
      </c>
    </row>
    <row r="38" spans="1:9" ht="27.75" customHeight="1">
      <c r="A38" s="150" t="s">
        <v>68</v>
      </c>
      <c r="B38" s="198" t="s">
        <v>94</v>
      </c>
      <c r="C38" s="660">
        <v>115460.2441449031</v>
      </c>
      <c r="D38" s="660">
        <v>124173.41821723976</v>
      </c>
      <c r="E38" s="660">
        <v>141478.75994144852</v>
      </c>
      <c r="F38" s="660">
        <v>152271.1642700794</v>
      </c>
      <c r="G38" s="660">
        <v>151589.17844110564</v>
      </c>
      <c r="H38" s="660">
        <v>152669.14460427739</v>
      </c>
      <c r="I38" s="199" t="s">
        <v>84</v>
      </c>
    </row>
    <row r="39" spans="1:9" ht="31.5">
      <c r="A39" s="150" t="s">
        <v>71</v>
      </c>
      <c r="B39" s="122" t="s">
        <v>113</v>
      </c>
      <c r="C39" s="660">
        <v>0</v>
      </c>
      <c r="D39" s="658" t="s">
        <v>74</v>
      </c>
      <c r="E39" s="658" t="s">
        <v>74</v>
      </c>
      <c r="F39" s="658" t="s">
        <v>74</v>
      </c>
      <c r="G39" s="658" t="s">
        <v>74</v>
      </c>
      <c r="H39" s="658" t="s">
        <v>74</v>
      </c>
      <c r="I39" s="193" t="s">
        <v>114</v>
      </c>
    </row>
    <row r="40" spans="1:9" ht="25.5" customHeight="1">
      <c r="A40" s="150"/>
      <c r="B40" s="176" t="s">
        <v>115</v>
      </c>
      <c r="C40" s="660">
        <v>115460.2441449031</v>
      </c>
      <c r="D40" s="660">
        <v>124173.41821723976</v>
      </c>
      <c r="E40" s="660">
        <v>141478.75994144852</v>
      </c>
      <c r="F40" s="660">
        <v>152271.1642700794</v>
      </c>
      <c r="G40" s="660">
        <v>151589.17844110564</v>
      </c>
      <c r="H40" s="660">
        <v>152669.14460427739</v>
      </c>
      <c r="I40" s="180" t="s">
        <v>17</v>
      </c>
    </row>
    <row r="41" spans="1:9" ht="14.25">
      <c r="A41" s="183"/>
      <c r="B41" s="527" t="s">
        <v>254</v>
      </c>
      <c r="C41" s="178"/>
      <c r="D41" s="178"/>
      <c r="E41" s="178"/>
      <c r="F41" s="178"/>
      <c r="G41" s="178"/>
      <c r="H41" s="178"/>
      <c r="I41" s="525" t="s">
        <v>256</v>
      </c>
    </row>
    <row r="42" spans="1:9" ht="14.25">
      <c r="A42" s="183"/>
      <c r="B42" s="527" t="s">
        <v>259</v>
      </c>
      <c r="C42" s="178"/>
      <c r="D42" s="178"/>
      <c r="E42" s="178"/>
      <c r="F42" s="178"/>
      <c r="G42" s="178"/>
      <c r="H42" s="178"/>
      <c r="I42" s="526" t="s">
        <v>257</v>
      </c>
    </row>
    <row r="43" spans="1:9" ht="14.25">
      <c r="A43" s="183"/>
      <c r="B43" s="527" t="s">
        <v>260</v>
      </c>
      <c r="C43" s="178"/>
      <c r="D43" s="178"/>
      <c r="E43" s="178"/>
      <c r="F43" s="178"/>
      <c r="G43" s="178"/>
      <c r="H43" s="178"/>
      <c r="I43" s="526" t="s">
        <v>258</v>
      </c>
    </row>
    <row r="44" spans="1:9" ht="15">
      <c r="B44" s="202"/>
      <c r="C44" s="205"/>
      <c r="D44" s="205"/>
      <c r="E44" s="205"/>
      <c r="F44" s="205"/>
      <c r="G44" s="205"/>
      <c r="H44" s="205"/>
      <c r="I44" s="206"/>
    </row>
    <row r="45" spans="1:9">
      <c r="B45" s="207"/>
      <c r="C45" s="183"/>
      <c r="D45" s="208"/>
      <c r="E45" s="183"/>
      <c r="F45" s="183"/>
      <c r="G45" s="183"/>
      <c r="H45" s="183"/>
      <c r="I45" s="206"/>
    </row>
  </sheetData>
  <dataConsolidate/>
  <hyperlinks>
    <hyperlink ref="B1" location="'List of Tables'!A1" display="LIST OF TABLES"/>
  </hyperlinks>
  <printOptions horizontalCentered="1"/>
  <pageMargins left="0.78740157480314998" right="0.78740157480314998" top="0.98425196850393704" bottom="0.627952756" header="0.511811023622047" footer="0.92"/>
  <pageSetup paperSize="9" scale="64" firstPageNumber="55"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K63"/>
  <sheetViews>
    <sheetView showGridLines="0" view="pageBreakPreview" topLeftCell="B1" zoomScale="90" zoomScaleNormal="75" zoomScaleSheetLayoutView="90" workbookViewId="0">
      <pane ySplit="1" topLeftCell="A2" activePane="bottomLeft" state="frozen"/>
      <selection pane="bottomLeft" activeCell="H31" sqref="H31"/>
    </sheetView>
  </sheetViews>
  <sheetFormatPr defaultColWidth="8.7109375" defaultRowHeight="15"/>
  <cols>
    <col min="1" max="1" width="0" style="172" hidden="1" customWidth="1"/>
    <col min="2" max="2" width="34.7109375" style="209" customWidth="1"/>
    <col min="3" max="8" width="12.140625" style="154" customWidth="1"/>
    <col min="9" max="9" width="33.85546875" style="251" customWidth="1"/>
    <col min="10" max="237" width="8.7109375" style="154"/>
    <col min="238" max="238" width="0" style="154" hidden="1" customWidth="1"/>
    <col min="239" max="239" width="34.7109375" style="154" customWidth="1"/>
    <col min="240" max="259" width="0" style="154" hidden="1" customWidth="1"/>
    <col min="260" max="264" width="12.140625" style="154" customWidth="1"/>
    <col min="265" max="265" width="33.85546875" style="154" customWidth="1"/>
    <col min="266" max="493" width="8.7109375" style="154"/>
    <col min="494" max="494" width="0" style="154" hidden="1" customWidth="1"/>
    <col min="495" max="495" width="34.7109375" style="154" customWidth="1"/>
    <col min="496" max="515" width="0" style="154" hidden="1" customWidth="1"/>
    <col min="516" max="520" width="12.140625" style="154" customWidth="1"/>
    <col min="521" max="521" width="33.85546875" style="154" customWidth="1"/>
    <col min="522" max="749" width="8.7109375" style="154"/>
    <col min="750" max="750" width="0" style="154" hidden="1" customWidth="1"/>
    <col min="751" max="751" width="34.7109375" style="154" customWidth="1"/>
    <col min="752" max="771" width="0" style="154" hidden="1" customWidth="1"/>
    <col min="772" max="776" width="12.140625" style="154" customWidth="1"/>
    <col min="777" max="777" width="33.85546875" style="154" customWidth="1"/>
    <col min="778" max="1005" width="8.7109375" style="154"/>
    <col min="1006" max="1006" width="0" style="154" hidden="1" customWidth="1"/>
    <col min="1007" max="1007" width="34.7109375" style="154" customWidth="1"/>
    <col min="1008" max="1027" width="0" style="154" hidden="1" customWidth="1"/>
    <col min="1028" max="1032" width="12.140625" style="154" customWidth="1"/>
    <col min="1033" max="1033" width="33.85546875" style="154" customWidth="1"/>
    <col min="1034" max="1261" width="8.7109375" style="154"/>
    <col min="1262" max="1262" width="0" style="154" hidden="1" customWidth="1"/>
    <col min="1263" max="1263" width="34.7109375" style="154" customWidth="1"/>
    <col min="1264" max="1283" width="0" style="154" hidden="1" customWidth="1"/>
    <col min="1284" max="1288" width="12.140625" style="154" customWidth="1"/>
    <col min="1289" max="1289" width="33.85546875" style="154" customWidth="1"/>
    <col min="1290" max="1517" width="8.7109375" style="154"/>
    <col min="1518" max="1518" width="0" style="154" hidden="1" customWidth="1"/>
    <col min="1519" max="1519" width="34.7109375" style="154" customWidth="1"/>
    <col min="1520" max="1539" width="0" style="154" hidden="1" customWidth="1"/>
    <col min="1540" max="1544" width="12.140625" style="154" customWidth="1"/>
    <col min="1545" max="1545" width="33.85546875" style="154" customWidth="1"/>
    <col min="1546" max="1773" width="8.7109375" style="154"/>
    <col min="1774" max="1774" width="0" style="154" hidden="1" customWidth="1"/>
    <col min="1775" max="1775" width="34.7109375" style="154" customWidth="1"/>
    <col min="1776" max="1795" width="0" style="154" hidden="1" customWidth="1"/>
    <col min="1796" max="1800" width="12.140625" style="154" customWidth="1"/>
    <col min="1801" max="1801" width="33.85546875" style="154" customWidth="1"/>
    <col min="1802" max="2029" width="8.7109375" style="154"/>
    <col min="2030" max="2030" width="0" style="154" hidden="1" customWidth="1"/>
    <col min="2031" max="2031" width="34.7109375" style="154" customWidth="1"/>
    <col min="2032" max="2051" width="0" style="154" hidden="1" customWidth="1"/>
    <col min="2052" max="2056" width="12.140625" style="154" customWidth="1"/>
    <col min="2057" max="2057" width="33.85546875" style="154" customWidth="1"/>
    <col min="2058" max="2285" width="8.7109375" style="154"/>
    <col min="2286" max="2286" width="0" style="154" hidden="1" customWidth="1"/>
    <col min="2287" max="2287" width="34.7109375" style="154" customWidth="1"/>
    <col min="2288" max="2307" width="0" style="154" hidden="1" customWidth="1"/>
    <col min="2308" max="2312" width="12.140625" style="154" customWidth="1"/>
    <col min="2313" max="2313" width="33.85546875" style="154" customWidth="1"/>
    <col min="2314" max="2541" width="8.7109375" style="154"/>
    <col min="2542" max="2542" width="0" style="154" hidden="1" customWidth="1"/>
    <col min="2543" max="2543" width="34.7109375" style="154" customWidth="1"/>
    <col min="2544" max="2563" width="0" style="154" hidden="1" customWidth="1"/>
    <col min="2564" max="2568" width="12.140625" style="154" customWidth="1"/>
    <col min="2569" max="2569" width="33.85546875" style="154" customWidth="1"/>
    <col min="2570" max="2797" width="8.7109375" style="154"/>
    <col min="2798" max="2798" width="0" style="154" hidden="1" customWidth="1"/>
    <col min="2799" max="2799" width="34.7109375" style="154" customWidth="1"/>
    <col min="2800" max="2819" width="0" style="154" hidden="1" customWidth="1"/>
    <col min="2820" max="2824" width="12.140625" style="154" customWidth="1"/>
    <col min="2825" max="2825" width="33.85546875" style="154" customWidth="1"/>
    <col min="2826" max="3053" width="8.7109375" style="154"/>
    <col min="3054" max="3054" width="0" style="154" hidden="1" customWidth="1"/>
    <col min="3055" max="3055" width="34.7109375" style="154" customWidth="1"/>
    <col min="3056" max="3075" width="0" style="154" hidden="1" customWidth="1"/>
    <col min="3076" max="3080" width="12.140625" style="154" customWidth="1"/>
    <col min="3081" max="3081" width="33.85546875" style="154" customWidth="1"/>
    <col min="3082" max="3309" width="8.7109375" style="154"/>
    <col min="3310" max="3310" width="0" style="154" hidden="1" customWidth="1"/>
    <col min="3311" max="3311" width="34.7109375" style="154" customWidth="1"/>
    <col min="3312" max="3331" width="0" style="154" hidden="1" customWidth="1"/>
    <col min="3332" max="3336" width="12.140625" style="154" customWidth="1"/>
    <col min="3337" max="3337" width="33.85546875" style="154" customWidth="1"/>
    <col min="3338" max="3565" width="8.7109375" style="154"/>
    <col min="3566" max="3566" width="0" style="154" hidden="1" customWidth="1"/>
    <col min="3567" max="3567" width="34.7109375" style="154" customWidth="1"/>
    <col min="3568" max="3587" width="0" style="154" hidden="1" customWidth="1"/>
    <col min="3588" max="3592" width="12.140625" style="154" customWidth="1"/>
    <col min="3593" max="3593" width="33.85546875" style="154" customWidth="1"/>
    <col min="3594" max="3821" width="8.7109375" style="154"/>
    <col min="3822" max="3822" width="0" style="154" hidden="1" customWidth="1"/>
    <col min="3823" max="3823" width="34.7109375" style="154" customWidth="1"/>
    <col min="3824" max="3843" width="0" style="154" hidden="1" customWidth="1"/>
    <col min="3844" max="3848" width="12.140625" style="154" customWidth="1"/>
    <col min="3849" max="3849" width="33.85546875" style="154" customWidth="1"/>
    <col min="3850" max="4077" width="8.7109375" style="154"/>
    <col min="4078" max="4078" width="0" style="154" hidden="1" customWidth="1"/>
    <col min="4079" max="4079" width="34.7109375" style="154" customWidth="1"/>
    <col min="4080" max="4099" width="0" style="154" hidden="1" customWidth="1"/>
    <col min="4100" max="4104" width="12.140625" style="154" customWidth="1"/>
    <col min="4105" max="4105" width="33.85546875" style="154" customWidth="1"/>
    <col min="4106" max="4333" width="8.7109375" style="154"/>
    <col min="4334" max="4334" width="0" style="154" hidden="1" customWidth="1"/>
    <col min="4335" max="4335" width="34.7109375" style="154" customWidth="1"/>
    <col min="4336" max="4355" width="0" style="154" hidden="1" customWidth="1"/>
    <col min="4356" max="4360" width="12.140625" style="154" customWidth="1"/>
    <col min="4361" max="4361" width="33.85546875" style="154" customWidth="1"/>
    <col min="4362" max="4589" width="8.7109375" style="154"/>
    <col min="4590" max="4590" width="0" style="154" hidden="1" customWidth="1"/>
    <col min="4591" max="4591" width="34.7109375" style="154" customWidth="1"/>
    <col min="4592" max="4611" width="0" style="154" hidden="1" customWidth="1"/>
    <col min="4612" max="4616" width="12.140625" style="154" customWidth="1"/>
    <col min="4617" max="4617" width="33.85546875" style="154" customWidth="1"/>
    <col min="4618" max="4845" width="8.7109375" style="154"/>
    <col min="4846" max="4846" width="0" style="154" hidden="1" customWidth="1"/>
    <col min="4847" max="4847" width="34.7109375" style="154" customWidth="1"/>
    <col min="4848" max="4867" width="0" style="154" hidden="1" customWidth="1"/>
    <col min="4868" max="4872" width="12.140625" style="154" customWidth="1"/>
    <col min="4873" max="4873" width="33.85546875" style="154" customWidth="1"/>
    <col min="4874" max="5101" width="8.7109375" style="154"/>
    <col min="5102" max="5102" width="0" style="154" hidden="1" customWidth="1"/>
    <col min="5103" max="5103" width="34.7109375" style="154" customWidth="1"/>
    <col min="5104" max="5123" width="0" style="154" hidden="1" customWidth="1"/>
    <col min="5124" max="5128" width="12.140625" style="154" customWidth="1"/>
    <col min="5129" max="5129" width="33.85546875" style="154" customWidth="1"/>
    <col min="5130" max="5357" width="8.7109375" style="154"/>
    <col min="5358" max="5358" width="0" style="154" hidden="1" customWidth="1"/>
    <col min="5359" max="5359" width="34.7109375" style="154" customWidth="1"/>
    <col min="5360" max="5379" width="0" style="154" hidden="1" customWidth="1"/>
    <col min="5380" max="5384" width="12.140625" style="154" customWidth="1"/>
    <col min="5385" max="5385" width="33.85546875" style="154" customWidth="1"/>
    <col min="5386" max="5613" width="8.7109375" style="154"/>
    <col min="5614" max="5614" width="0" style="154" hidden="1" customWidth="1"/>
    <col min="5615" max="5615" width="34.7109375" style="154" customWidth="1"/>
    <col min="5616" max="5635" width="0" style="154" hidden="1" customWidth="1"/>
    <col min="5636" max="5640" width="12.140625" style="154" customWidth="1"/>
    <col min="5641" max="5641" width="33.85546875" style="154" customWidth="1"/>
    <col min="5642" max="5869" width="8.7109375" style="154"/>
    <col min="5870" max="5870" width="0" style="154" hidden="1" customWidth="1"/>
    <col min="5871" max="5871" width="34.7109375" style="154" customWidth="1"/>
    <col min="5872" max="5891" width="0" style="154" hidden="1" customWidth="1"/>
    <col min="5892" max="5896" width="12.140625" style="154" customWidth="1"/>
    <col min="5897" max="5897" width="33.85546875" style="154" customWidth="1"/>
    <col min="5898" max="6125" width="8.7109375" style="154"/>
    <col min="6126" max="6126" width="0" style="154" hidden="1" customWidth="1"/>
    <col min="6127" max="6127" width="34.7109375" style="154" customWidth="1"/>
    <col min="6128" max="6147" width="0" style="154" hidden="1" customWidth="1"/>
    <col min="6148" max="6152" width="12.140625" style="154" customWidth="1"/>
    <col min="6153" max="6153" width="33.85546875" style="154" customWidth="1"/>
    <col min="6154" max="6381" width="8.7109375" style="154"/>
    <col min="6382" max="6382" width="0" style="154" hidden="1" customWidth="1"/>
    <col min="6383" max="6383" width="34.7109375" style="154" customWidth="1"/>
    <col min="6384" max="6403" width="0" style="154" hidden="1" customWidth="1"/>
    <col min="6404" max="6408" width="12.140625" style="154" customWidth="1"/>
    <col min="6409" max="6409" width="33.85546875" style="154" customWidth="1"/>
    <col min="6410" max="6637" width="8.7109375" style="154"/>
    <col min="6638" max="6638" width="0" style="154" hidden="1" customWidth="1"/>
    <col min="6639" max="6639" width="34.7109375" style="154" customWidth="1"/>
    <col min="6640" max="6659" width="0" style="154" hidden="1" customWidth="1"/>
    <col min="6660" max="6664" width="12.140625" style="154" customWidth="1"/>
    <col min="6665" max="6665" width="33.85546875" style="154" customWidth="1"/>
    <col min="6666" max="6893" width="8.7109375" style="154"/>
    <col min="6894" max="6894" width="0" style="154" hidden="1" customWidth="1"/>
    <col min="6895" max="6895" width="34.7109375" style="154" customWidth="1"/>
    <col min="6896" max="6915" width="0" style="154" hidden="1" customWidth="1"/>
    <col min="6916" max="6920" width="12.140625" style="154" customWidth="1"/>
    <col min="6921" max="6921" width="33.85546875" style="154" customWidth="1"/>
    <col min="6922" max="7149" width="8.7109375" style="154"/>
    <col min="7150" max="7150" width="0" style="154" hidden="1" customWidth="1"/>
    <col min="7151" max="7151" width="34.7109375" style="154" customWidth="1"/>
    <col min="7152" max="7171" width="0" style="154" hidden="1" customWidth="1"/>
    <col min="7172" max="7176" width="12.140625" style="154" customWidth="1"/>
    <col min="7177" max="7177" width="33.85546875" style="154" customWidth="1"/>
    <col min="7178" max="7405" width="8.7109375" style="154"/>
    <col min="7406" max="7406" width="0" style="154" hidden="1" customWidth="1"/>
    <col min="7407" max="7407" width="34.7109375" style="154" customWidth="1"/>
    <col min="7408" max="7427" width="0" style="154" hidden="1" customWidth="1"/>
    <col min="7428" max="7432" width="12.140625" style="154" customWidth="1"/>
    <col min="7433" max="7433" width="33.85546875" style="154" customWidth="1"/>
    <col min="7434" max="7661" width="8.7109375" style="154"/>
    <col min="7662" max="7662" width="0" style="154" hidden="1" customWidth="1"/>
    <col min="7663" max="7663" width="34.7109375" style="154" customWidth="1"/>
    <col min="7664" max="7683" width="0" style="154" hidden="1" customWidth="1"/>
    <col min="7684" max="7688" width="12.140625" style="154" customWidth="1"/>
    <col min="7689" max="7689" width="33.85546875" style="154" customWidth="1"/>
    <col min="7690" max="7917" width="8.7109375" style="154"/>
    <col min="7918" max="7918" width="0" style="154" hidden="1" customWidth="1"/>
    <col min="7919" max="7919" width="34.7109375" style="154" customWidth="1"/>
    <col min="7920" max="7939" width="0" style="154" hidden="1" customWidth="1"/>
    <col min="7940" max="7944" width="12.140625" style="154" customWidth="1"/>
    <col min="7945" max="7945" width="33.85546875" style="154" customWidth="1"/>
    <col min="7946" max="8173" width="8.7109375" style="154"/>
    <col min="8174" max="8174" width="0" style="154" hidden="1" customWidth="1"/>
    <col min="8175" max="8175" width="34.7109375" style="154" customWidth="1"/>
    <col min="8176" max="8195" width="0" style="154" hidden="1" customWidth="1"/>
    <col min="8196" max="8200" width="12.140625" style="154" customWidth="1"/>
    <col min="8201" max="8201" width="33.85546875" style="154" customWidth="1"/>
    <col min="8202" max="8429" width="8.7109375" style="154"/>
    <col min="8430" max="8430" width="0" style="154" hidden="1" customWidth="1"/>
    <col min="8431" max="8431" width="34.7109375" style="154" customWidth="1"/>
    <col min="8432" max="8451" width="0" style="154" hidden="1" customWidth="1"/>
    <col min="8452" max="8456" width="12.140625" style="154" customWidth="1"/>
    <col min="8457" max="8457" width="33.85546875" style="154" customWidth="1"/>
    <col min="8458" max="8685" width="8.7109375" style="154"/>
    <col min="8686" max="8686" width="0" style="154" hidden="1" customWidth="1"/>
    <col min="8687" max="8687" width="34.7109375" style="154" customWidth="1"/>
    <col min="8688" max="8707" width="0" style="154" hidden="1" customWidth="1"/>
    <col min="8708" max="8712" width="12.140625" style="154" customWidth="1"/>
    <col min="8713" max="8713" width="33.85546875" style="154" customWidth="1"/>
    <col min="8714" max="8941" width="8.7109375" style="154"/>
    <col min="8942" max="8942" width="0" style="154" hidden="1" customWidth="1"/>
    <col min="8943" max="8943" width="34.7109375" style="154" customWidth="1"/>
    <col min="8944" max="8963" width="0" style="154" hidden="1" customWidth="1"/>
    <col min="8964" max="8968" width="12.140625" style="154" customWidth="1"/>
    <col min="8969" max="8969" width="33.85546875" style="154" customWidth="1"/>
    <col min="8970" max="9197" width="8.7109375" style="154"/>
    <col min="9198" max="9198" width="0" style="154" hidden="1" customWidth="1"/>
    <col min="9199" max="9199" width="34.7109375" style="154" customWidth="1"/>
    <col min="9200" max="9219" width="0" style="154" hidden="1" customWidth="1"/>
    <col min="9220" max="9224" width="12.140625" style="154" customWidth="1"/>
    <col min="9225" max="9225" width="33.85546875" style="154" customWidth="1"/>
    <col min="9226" max="9453" width="8.7109375" style="154"/>
    <col min="9454" max="9454" width="0" style="154" hidden="1" customWidth="1"/>
    <col min="9455" max="9455" width="34.7109375" style="154" customWidth="1"/>
    <col min="9456" max="9475" width="0" style="154" hidden="1" customWidth="1"/>
    <col min="9476" max="9480" width="12.140625" style="154" customWidth="1"/>
    <col min="9481" max="9481" width="33.85546875" style="154" customWidth="1"/>
    <col min="9482" max="9709" width="8.7109375" style="154"/>
    <col min="9710" max="9710" width="0" style="154" hidden="1" customWidth="1"/>
    <col min="9711" max="9711" width="34.7109375" style="154" customWidth="1"/>
    <col min="9712" max="9731" width="0" style="154" hidden="1" customWidth="1"/>
    <col min="9732" max="9736" width="12.140625" style="154" customWidth="1"/>
    <col min="9737" max="9737" width="33.85546875" style="154" customWidth="1"/>
    <col min="9738" max="9965" width="8.7109375" style="154"/>
    <col min="9966" max="9966" width="0" style="154" hidden="1" customWidth="1"/>
    <col min="9967" max="9967" width="34.7109375" style="154" customWidth="1"/>
    <col min="9968" max="9987" width="0" style="154" hidden="1" customWidth="1"/>
    <col min="9988" max="9992" width="12.140625" style="154" customWidth="1"/>
    <col min="9993" max="9993" width="33.85546875" style="154" customWidth="1"/>
    <col min="9994" max="10221" width="8.7109375" style="154"/>
    <col min="10222" max="10222" width="0" style="154" hidden="1" customWidth="1"/>
    <col min="10223" max="10223" width="34.7109375" style="154" customWidth="1"/>
    <col min="10224" max="10243" width="0" style="154" hidden="1" customWidth="1"/>
    <col min="10244" max="10248" width="12.140625" style="154" customWidth="1"/>
    <col min="10249" max="10249" width="33.85546875" style="154" customWidth="1"/>
    <col min="10250" max="10477" width="8.7109375" style="154"/>
    <col min="10478" max="10478" width="0" style="154" hidden="1" customWidth="1"/>
    <col min="10479" max="10479" width="34.7109375" style="154" customWidth="1"/>
    <col min="10480" max="10499" width="0" style="154" hidden="1" customWidth="1"/>
    <col min="10500" max="10504" width="12.140625" style="154" customWidth="1"/>
    <col min="10505" max="10505" width="33.85546875" style="154" customWidth="1"/>
    <col min="10506" max="10733" width="8.7109375" style="154"/>
    <col min="10734" max="10734" width="0" style="154" hidden="1" customWidth="1"/>
    <col min="10735" max="10735" width="34.7109375" style="154" customWidth="1"/>
    <col min="10736" max="10755" width="0" style="154" hidden="1" customWidth="1"/>
    <col min="10756" max="10760" width="12.140625" style="154" customWidth="1"/>
    <col min="10761" max="10761" width="33.85546875" style="154" customWidth="1"/>
    <col min="10762" max="10989" width="8.7109375" style="154"/>
    <col min="10990" max="10990" width="0" style="154" hidden="1" customWidth="1"/>
    <col min="10991" max="10991" width="34.7109375" style="154" customWidth="1"/>
    <col min="10992" max="11011" width="0" style="154" hidden="1" customWidth="1"/>
    <col min="11012" max="11016" width="12.140625" style="154" customWidth="1"/>
    <col min="11017" max="11017" width="33.85546875" style="154" customWidth="1"/>
    <col min="11018" max="11245" width="8.7109375" style="154"/>
    <col min="11246" max="11246" width="0" style="154" hidden="1" customWidth="1"/>
    <col min="11247" max="11247" width="34.7109375" style="154" customWidth="1"/>
    <col min="11248" max="11267" width="0" style="154" hidden="1" customWidth="1"/>
    <col min="11268" max="11272" width="12.140625" style="154" customWidth="1"/>
    <col min="11273" max="11273" width="33.85546875" style="154" customWidth="1"/>
    <col min="11274" max="11501" width="8.7109375" style="154"/>
    <col min="11502" max="11502" width="0" style="154" hidden="1" customWidth="1"/>
    <col min="11503" max="11503" width="34.7109375" style="154" customWidth="1"/>
    <col min="11504" max="11523" width="0" style="154" hidden="1" customWidth="1"/>
    <col min="11524" max="11528" width="12.140625" style="154" customWidth="1"/>
    <col min="11529" max="11529" width="33.85546875" style="154" customWidth="1"/>
    <col min="11530" max="11757" width="8.7109375" style="154"/>
    <col min="11758" max="11758" width="0" style="154" hidden="1" customWidth="1"/>
    <col min="11759" max="11759" width="34.7109375" style="154" customWidth="1"/>
    <col min="11760" max="11779" width="0" style="154" hidden="1" customWidth="1"/>
    <col min="11780" max="11784" width="12.140625" style="154" customWidth="1"/>
    <col min="11785" max="11785" width="33.85546875" style="154" customWidth="1"/>
    <col min="11786" max="12013" width="8.7109375" style="154"/>
    <col min="12014" max="12014" width="0" style="154" hidden="1" customWidth="1"/>
    <col min="12015" max="12015" width="34.7109375" style="154" customWidth="1"/>
    <col min="12016" max="12035" width="0" style="154" hidden="1" customWidth="1"/>
    <col min="12036" max="12040" width="12.140625" style="154" customWidth="1"/>
    <col min="12041" max="12041" width="33.85546875" style="154" customWidth="1"/>
    <col min="12042" max="12269" width="8.7109375" style="154"/>
    <col min="12270" max="12270" width="0" style="154" hidden="1" customWidth="1"/>
    <col min="12271" max="12271" width="34.7109375" style="154" customWidth="1"/>
    <col min="12272" max="12291" width="0" style="154" hidden="1" customWidth="1"/>
    <col min="12292" max="12296" width="12.140625" style="154" customWidth="1"/>
    <col min="12297" max="12297" width="33.85546875" style="154" customWidth="1"/>
    <col min="12298" max="12525" width="8.7109375" style="154"/>
    <col min="12526" max="12526" width="0" style="154" hidden="1" customWidth="1"/>
    <col min="12527" max="12527" width="34.7109375" style="154" customWidth="1"/>
    <col min="12528" max="12547" width="0" style="154" hidden="1" customWidth="1"/>
    <col min="12548" max="12552" width="12.140625" style="154" customWidth="1"/>
    <col min="12553" max="12553" width="33.85546875" style="154" customWidth="1"/>
    <col min="12554" max="12781" width="8.7109375" style="154"/>
    <col min="12782" max="12782" width="0" style="154" hidden="1" customWidth="1"/>
    <col min="12783" max="12783" width="34.7109375" style="154" customWidth="1"/>
    <col min="12784" max="12803" width="0" style="154" hidden="1" customWidth="1"/>
    <col min="12804" max="12808" width="12.140625" style="154" customWidth="1"/>
    <col min="12809" max="12809" width="33.85546875" style="154" customWidth="1"/>
    <col min="12810" max="13037" width="8.7109375" style="154"/>
    <col min="13038" max="13038" width="0" style="154" hidden="1" customWidth="1"/>
    <col min="13039" max="13039" width="34.7109375" style="154" customWidth="1"/>
    <col min="13040" max="13059" width="0" style="154" hidden="1" customWidth="1"/>
    <col min="13060" max="13064" width="12.140625" style="154" customWidth="1"/>
    <col min="13065" max="13065" width="33.85546875" style="154" customWidth="1"/>
    <col min="13066" max="13293" width="8.7109375" style="154"/>
    <col min="13294" max="13294" width="0" style="154" hidden="1" customWidth="1"/>
    <col min="13295" max="13295" width="34.7109375" style="154" customWidth="1"/>
    <col min="13296" max="13315" width="0" style="154" hidden="1" customWidth="1"/>
    <col min="13316" max="13320" width="12.140625" style="154" customWidth="1"/>
    <col min="13321" max="13321" width="33.85546875" style="154" customWidth="1"/>
    <col min="13322" max="13549" width="8.7109375" style="154"/>
    <col min="13550" max="13550" width="0" style="154" hidden="1" customWidth="1"/>
    <col min="13551" max="13551" width="34.7109375" style="154" customWidth="1"/>
    <col min="13552" max="13571" width="0" style="154" hidden="1" customWidth="1"/>
    <col min="13572" max="13576" width="12.140625" style="154" customWidth="1"/>
    <col min="13577" max="13577" width="33.85546875" style="154" customWidth="1"/>
    <col min="13578" max="13805" width="8.7109375" style="154"/>
    <col min="13806" max="13806" width="0" style="154" hidden="1" customWidth="1"/>
    <col min="13807" max="13807" width="34.7109375" style="154" customWidth="1"/>
    <col min="13808" max="13827" width="0" style="154" hidden="1" customWidth="1"/>
    <col min="13828" max="13832" width="12.140625" style="154" customWidth="1"/>
    <col min="13833" max="13833" width="33.85546875" style="154" customWidth="1"/>
    <col min="13834" max="14061" width="8.7109375" style="154"/>
    <col min="14062" max="14062" width="0" style="154" hidden="1" customWidth="1"/>
    <col min="14063" max="14063" width="34.7109375" style="154" customWidth="1"/>
    <col min="14064" max="14083" width="0" style="154" hidden="1" customWidth="1"/>
    <col min="14084" max="14088" width="12.140625" style="154" customWidth="1"/>
    <col min="14089" max="14089" width="33.85546875" style="154" customWidth="1"/>
    <col min="14090" max="14317" width="8.7109375" style="154"/>
    <col min="14318" max="14318" width="0" style="154" hidden="1" customWidth="1"/>
    <col min="14319" max="14319" width="34.7109375" style="154" customWidth="1"/>
    <col min="14320" max="14339" width="0" style="154" hidden="1" customWidth="1"/>
    <col min="14340" max="14344" width="12.140625" style="154" customWidth="1"/>
    <col min="14345" max="14345" width="33.85546875" style="154" customWidth="1"/>
    <col min="14346" max="14573" width="8.7109375" style="154"/>
    <col min="14574" max="14574" width="0" style="154" hidden="1" customWidth="1"/>
    <col min="14575" max="14575" width="34.7109375" style="154" customWidth="1"/>
    <col min="14576" max="14595" width="0" style="154" hidden="1" customWidth="1"/>
    <col min="14596" max="14600" width="12.140625" style="154" customWidth="1"/>
    <col min="14601" max="14601" width="33.85546875" style="154" customWidth="1"/>
    <col min="14602" max="14829" width="8.7109375" style="154"/>
    <col min="14830" max="14830" width="0" style="154" hidden="1" customWidth="1"/>
    <col min="14831" max="14831" width="34.7109375" style="154" customWidth="1"/>
    <col min="14832" max="14851" width="0" style="154" hidden="1" customWidth="1"/>
    <col min="14852" max="14856" width="12.140625" style="154" customWidth="1"/>
    <col min="14857" max="14857" width="33.85546875" style="154" customWidth="1"/>
    <col min="14858" max="15085" width="8.7109375" style="154"/>
    <col min="15086" max="15086" width="0" style="154" hidden="1" customWidth="1"/>
    <col min="15087" max="15087" width="34.7109375" style="154" customWidth="1"/>
    <col min="15088" max="15107" width="0" style="154" hidden="1" customWidth="1"/>
    <col min="15108" max="15112" width="12.140625" style="154" customWidth="1"/>
    <col min="15113" max="15113" width="33.85546875" style="154" customWidth="1"/>
    <col min="15114" max="15341" width="8.7109375" style="154"/>
    <col min="15342" max="15342" width="0" style="154" hidden="1" customWidth="1"/>
    <col min="15343" max="15343" width="34.7109375" style="154" customWidth="1"/>
    <col min="15344" max="15363" width="0" style="154" hidden="1" customWidth="1"/>
    <col min="15364" max="15368" width="12.140625" style="154" customWidth="1"/>
    <col min="15369" max="15369" width="33.85546875" style="154" customWidth="1"/>
    <col min="15370" max="15597" width="8.7109375" style="154"/>
    <col min="15598" max="15598" width="0" style="154" hidden="1" customWidth="1"/>
    <col min="15599" max="15599" width="34.7109375" style="154" customWidth="1"/>
    <col min="15600" max="15619" width="0" style="154" hidden="1" customWidth="1"/>
    <col min="15620" max="15624" width="12.140625" style="154" customWidth="1"/>
    <col min="15625" max="15625" width="33.85546875" style="154" customWidth="1"/>
    <col min="15626" max="15853" width="8.7109375" style="154"/>
    <col min="15854" max="15854" width="0" style="154" hidden="1" customWidth="1"/>
    <col min="15855" max="15855" width="34.7109375" style="154" customWidth="1"/>
    <col min="15856" max="15875" width="0" style="154" hidden="1" customWidth="1"/>
    <col min="15876" max="15880" width="12.140625" style="154" customWidth="1"/>
    <col min="15881" max="15881" width="33.85546875" style="154" customWidth="1"/>
    <col min="15882" max="16109" width="8.7109375" style="154"/>
    <col min="16110" max="16110" width="0" style="154" hidden="1" customWidth="1"/>
    <col min="16111" max="16111" width="34.7109375" style="154" customWidth="1"/>
    <col min="16112" max="16131" width="0" style="154" hidden="1" customWidth="1"/>
    <col min="16132" max="16136" width="12.140625" style="154" customWidth="1"/>
    <col min="16137" max="16137" width="33.85546875" style="154" customWidth="1"/>
    <col min="16138" max="16384" width="8.7109375" style="154"/>
  </cols>
  <sheetData>
    <row r="1" spans="1:11" s="6" customFormat="1" ht="19.5" customHeight="1">
      <c r="A1" s="29"/>
      <c r="B1" s="433" t="s">
        <v>225</v>
      </c>
      <c r="I1" s="45"/>
    </row>
    <row r="2" spans="1:11" ht="20.100000000000001" customHeight="1">
      <c r="A2" s="150"/>
      <c r="B2" s="151" t="s">
        <v>283</v>
      </c>
      <c r="C2" s="155"/>
      <c r="D2" s="155"/>
      <c r="E2" s="155"/>
      <c r="F2" s="155"/>
      <c r="G2" s="155"/>
      <c r="H2" s="155"/>
      <c r="I2" s="212"/>
    </row>
    <row r="3" spans="1:11" ht="20.100000000000001" customHeight="1">
      <c r="A3" s="150"/>
      <c r="B3" s="155" t="s">
        <v>284</v>
      </c>
      <c r="C3" s="155"/>
      <c r="D3" s="155"/>
      <c r="E3" s="155"/>
      <c r="F3" s="155"/>
      <c r="G3" s="155"/>
      <c r="H3" s="155"/>
      <c r="I3" s="212"/>
    </row>
    <row r="4" spans="1:11" ht="20.100000000000001" customHeight="1">
      <c r="A4" s="150"/>
      <c r="B4" s="156" t="s">
        <v>209</v>
      </c>
      <c r="C4" s="152"/>
      <c r="D4" s="152"/>
      <c r="E4" s="152"/>
      <c r="F4" s="152"/>
      <c r="G4" s="152"/>
      <c r="H4" s="152"/>
      <c r="I4" s="213" t="s">
        <v>218</v>
      </c>
    </row>
    <row r="5" spans="1:11" s="162" customFormat="1" ht="20.100000000000001" customHeight="1">
      <c r="A5" s="158"/>
      <c r="B5" s="214" t="s">
        <v>0</v>
      </c>
      <c r="C5" s="160"/>
      <c r="D5" s="160"/>
      <c r="E5" s="160"/>
      <c r="F5" s="160"/>
      <c r="G5" s="160"/>
      <c r="H5" s="160"/>
      <c r="I5" s="215" t="s">
        <v>1</v>
      </c>
      <c r="J5" s="216"/>
      <c r="K5" s="216"/>
    </row>
    <row r="6" spans="1:11" ht="24.95" customHeight="1">
      <c r="A6" s="150"/>
      <c r="B6" s="217"/>
      <c r="C6" s="663">
        <v>2010</v>
      </c>
      <c r="D6" s="663">
        <v>2011</v>
      </c>
      <c r="E6" s="663">
        <v>2012</v>
      </c>
      <c r="F6" s="663">
        <v>2013</v>
      </c>
      <c r="G6" s="663">
        <v>2014</v>
      </c>
      <c r="H6" s="663">
        <v>2015</v>
      </c>
      <c r="I6" s="218"/>
      <c r="J6" s="219"/>
      <c r="K6" s="220"/>
    </row>
    <row r="7" spans="1:11" ht="35.1" customHeight="1">
      <c r="A7" s="150"/>
      <c r="B7" s="221" t="s">
        <v>2</v>
      </c>
      <c r="C7" s="529" t="s">
        <v>74</v>
      </c>
      <c r="D7" s="529" t="s">
        <v>74</v>
      </c>
      <c r="E7" s="529" t="s">
        <v>74</v>
      </c>
      <c r="F7" s="529" t="s">
        <v>74</v>
      </c>
      <c r="G7" s="529" t="s">
        <v>74</v>
      </c>
      <c r="H7" s="664" t="s">
        <v>74</v>
      </c>
      <c r="I7" s="193" t="s">
        <v>3</v>
      </c>
      <c r="J7" s="224"/>
      <c r="K7" s="224"/>
    </row>
    <row r="8" spans="1:11" ht="30" customHeight="1">
      <c r="A8" s="150"/>
      <c r="B8" s="221" t="s">
        <v>4</v>
      </c>
      <c r="C8" s="530" t="s">
        <v>74</v>
      </c>
      <c r="D8" s="530" t="s">
        <v>74</v>
      </c>
      <c r="E8" s="530" t="s">
        <v>74</v>
      </c>
      <c r="F8" s="530" t="s">
        <v>74</v>
      </c>
      <c r="G8" s="530" t="s">
        <v>74</v>
      </c>
      <c r="H8" s="665" t="s">
        <v>74</v>
      </c>
      <c r="I8" s="195" t="s">
        <v>5</v>
      </c>
    </row>
    <row r="9" spans="1:11" ht="30" customHeight="1">
      <c r="A9" s="150"/>
      <c r="B9" s="221" t="s">
        <v>104</v>
      </c>
      <c r="C9" s="530" t="s">
        <v>74</v>
      </c>
      <c r="D9" s="530" t="s">
        <v>74</v>
      </c>
      <c r="E9" s="530" t="s">
        <v>74</v>
      </c>
      <c r="F9" s="530" t="s">
        <v>74</v>
      </c>
      <c r="G9" s="530" t="s">
        <v>74</v>
      </c>
      <c r="H9" s="665" t="s">
        <v>74</v>
      </c>
      <c r="I9" s="193" t="s">
        <v>116</v>
      </c>
    </row>
    <row r="10" spans="1:11" ht="30" customHeight="1">
      <c r="A10" s="150"/>
      <c r="B10" s="221" t="s">
        <v>8</v>
      </c>
      <c r="C10" s="530" t="s">
        <v>74</v>
      </c>
      <c r="D10" s="530" t="s">
        <v>74</v>
      </c>
      <c r="E10" s="530" t="s">
        <v>74</v>
      </c>
      <c r="F10" s="530" t="s">
        <v>74</v>
      </c>
      <c r="G10" s="530" t="s">
        <v>74</v>
      </c>
      <c r="H10" s="665" t="s">
        <v>74</v>
      </c>
      <c r="I10" s="193" t="s">
        <v>9</v>
      </c>
    </row>
    <row r="11" spans="1:11" ht="30" customHeight="1">
      <c r="A11" s="150"/>
      <c r="B11" s="225" t="s">
        <v>10</v>
      </c>
      <c r="C11" s="530" t="s">
        <v>74</v>
      </c>
      <c r="D11" s="530" t="s">
        <v>74</v>
      </c>
      <c r="E11" s="530" t="s">
        <v>74</v>
      </c>
      <c r="F11" s="530" t="s">
        <v>74</v>
      </c>
      <c r="G11" s="530" t="s">
        <v>74</v>
      </c>
      <c r="H11" s="665" t="s">
        <v>74</v>
      </c>
      <c r="I11" s="195" t="s">
        <v>11</v>
      </c>
    </row>
    <row r="12" spans="1:11" ht="30" customHeight="1">
      <c r="A12" s="150"/>
      <c r="B12" s="221" t="s">
        <v>12</v>
      </c>
      <c r="C12" s="531" t="s">
        <v>74</v>
      </c>
      <c r="D12" s="531" t="s">
        <v>74</v>
      </c>
      <c r="E12" s="531" t="s">
        <v>74</v>
      </c>
      <c r="F12" s="531" t="s">
        <v>74</v>
      </c>
      <c r="G12" s="531" t="s">
        <v>74</v>
      </c>
      <c r="H12" s="666" t="s">
        <v>74</v>
      </c>
      <c r="I12" s="201" t="s">
        <v>13</v>
      </c>
      <c r="J12" s="172"/>
      <c r="K12" s="172"/>
    </row>
    <row r="13" spans="1:11" ht="24.95" customHeight="1">
      <c r="A13" s="150"/>
      <c r="B13" s="226" t="s">
        <v>16</v>
      </c>
      <c r="C13" s="667">
        <v>26491.971322617086</v>
      </c>
      <c r="D13" s="667">
        <v>27177.261388914008</v>
      </c>
      <c r="E13" s="667">
        <v>27897.77710566299</v>
      </c>
      <c r="F13" s="667">
        <v>28686.9296660373</v>
      </c>
      <c r="G13" s="667">
        <v>29575.182467115301</v>
      </c>
      <c r="H13" s="667">
        <v>30280.098860017137</v>
      </c>
      <c r="I13" s="199" t="s">
        <v>17</v>
      </c>
    </row>
    <row r="14" spans="1:11" ht="27.75" customHeight="1">
      <c r="A14" s="228"/>
      <c r="B14" s="229"/>
      <c r="D14" s="230"/>
      <c r="E14" s="230"/>
      <c r="F14" s="230"/>
      <c r="G14" s="230"/>
      <c r="H14" s="230"/>
      <c r="I14" s="231"/>
    </row>
    <row r="15" spans="1:11" ht="15.75" customHeight="1">
      <c r="A15" s="150"/>
      <c r="B15" s="232"/>
      <c r="C15" s="233"/>
      <c r="D15" s="233"/>
      <c r="E15" s="233"/>
      <c r="F15" s="233"/>
      <c r="G15" s="233"/>
      <c r="H15" s="233"/>
      <c r="I15" s="233"/>
    </row>
    <row r="16" spans="1:11" ht="30.95" hidden="1" customHeight="1">
      <c r="A16" s="150"/>
      <c r="B16" s="234"/>
      <c r="C16" s="235"/>
      <c r="D16" s="235"/>
      <c r="E16" s="235"/>
      <c r="F16" s="235"/>
      <c r="G16" s="235"/>
      <c r="H16" s="235"/>
      <c r="I16" s="188"/>
    </row>
    <row r="17" spans="1:10" ht="30.95" hidden="1" customHeight="1">
      <c r="A17" s="150"/>
      <c r="B17" s="234"/>
      <c r="C17" s="235"/>
      <c r="D17" s="235"/>
      <c r="E17" s="235"/>
      <c r="F17" s="235"/>
      <c r="G17" s="235"/>
      <c r="H17" s="235"/>
      <c r="I17" s="188"/>
    </row>
    <row r="18" spans="1:10" ht="30.95" hidden="1" customHeight="1">
      <c r="A18" s="150"/>
      <c r="B18" s="234"/>
      <c r="C18" s="235"/>
      <c r="D18" s="235"/>
      <c r="E18" s="235"/>
      <c r="F18" s="235"/>
      <c r="G18" s="235"/>
      <c r="H18" s="235"/>
      <c r="I18" s="188"/>
    </row>
    <row r="19" spans="1:10" ht="30.95" hidden="1" customHeight="1">
      <c r="A19" s="150"/>
      <c r="B19" s="234"/>
      <c r="C19" s="235"/>
      <c r="D19" s="235"/>
      <c r="E19" s="235"/>
      <c r="F19" s="235"/>
      <c r="G19" s="235"/>
      <c r="H19" s="235"/>
      <c r="I19" s="188"/>
    </row>
    <row r="20" spans="1:10" ht="30.95" hidden="1" customHeight="1">
      <c r="A20" s="150"/>
      <c r="B20" s="234"/>
      <c r="C20" s="235"/>
      <c r="D20" s="235"/>
      <c r="E20" s="235"/>
      <c r="F20" s="235"/>
      <c r="G20" s="235"/>
      <c r="H20" s="235"/>
      <c r="I20" s="188"/>
    </row>
    <row r="21" spans="1:10" ht="30.95" hidden="1" customHeight="1">
      <c r="A21" s="150"/>
      <c r="B21" s="234"/>
      <c r="C21" s="235"/>
      <c r="D21" s="235"/>
      <c r="E21" s="235"/>
      <c r="F21" s="235"/>
      <c r="G21" s="235"/>
      <c r="H21" s="235"/>
      <c r="I21" s="188"/>
    </row>
    <row r="22" spans="1:10" ht="30.95" hidden="1" customHeight="1">
      <c r="A22" s="150"/>
      <c r="B22" s="234"/>
      <c r="C22" s="236"/>
      <c r="D22" s="236"/>
      <c r="E22" s="236"/>
      <c r="F22" s="236"/>
      <c r="G22" s="236"/>
      <c r="H22" s="236"/>
      <c r="I22" s="188"/>
    </row>
    <row r="23" spans="1:10" s="239" customFormat="1" ht="30.95" hidden="1" customHeight="1">
      <c r="A23" s="150"/>
      <c r="B23" s="237"/>
      <c r="C23" s="238"/>
      <c r="D23" s="238"/>
      <c r="E23" s="238"/>
      <c r="F23" s="238"/>
      <c r="G23" s="238"/>
      <c r="H23" s="238"/>
      <c r="I23" s="188"/>
    </row>
    <row r="24" spans="1:10" s="239" customFormat="1" ht="21" customHeight="1">
      <c r="A24" s="150"/>
      <c r="B24" s="237"/>
      <c r="C24" s="240"/>
      <c r="D24" s="240"/>
      <c r="E24" s="240"/>
      <c r="F24" s="240"/>
      <c r="G24" s="240"/>
      <c r="H24" s="240"/>
      <c r="I24" s="188"/>
    </row>
    <row r="25" spans="1:10" ht="20.100000000000001" customHeight="1" collapsed="1">
      <c r="A25" s="150"/>
      <c r="B25" s="151" t="s">
        <v>285</v>
      </c>
      <c r="C25" s="155"/>
      <c r="D25" s="155"/>
      <c r="E25" s="155"/>
      <c r="F25" s="155"/>
      <c r="G25" s="155"/>
      <c r="H25" s="155"/>
      <c r="I25" s="212"/>
    </row>
    <row r="26" spans="1:10" ht="20.100000000000001" customHeight="1">
      <c r="A26" s="150"/>
      <c r="B26" s="155" t="s">
        <v>286</v>
      </c>
      <c r="C26" s="155"/>
      <c r="D26" s="155"/>
      <c r="E26" s="155"/>
      <c r="F26" s="155"/>
      <c r="G26" s="155"/>
      <c r="H26" s="155"/>
      <c r="I26" s="212"/>
      <c r="J26" s="189"/>
    </row>
    <row r="27" spans="1:10" ht="20.100000000000001" customHeight="1">
      <c r="A27" s="150"/>
      <c r="B27" s="156" t="str">
        <f>+B4</f>
        <v>Jordan</v>
      </c>
      <c r="C27" s="152"/>
      <c r="D27" s="152"/>
      <c r="E27" s="152"/>
      <c r="F27" s="152"/>
      <c r="G27" s="152"/>
      <c r="H27" s="152"/>
      <c r="I27" s="213" t="str">
        <f>+I4</f>
        <v>الأردن</v>
      </c>
    </row>
    <row r="28" spans="1:10" s="162" customFormat="1" ht="20.100000000000001" customHeight="1">
      <c r="A28" s="158"/>
      <c r="B28" s="214" t="str">
        <f>+B5</f>
        <v>In millions of dollars</v>
      </c>
      <c r="C28" s="160"/>
      <c r="D28" s="160"/>
      <c r="E28" s="160"/>
      <c r="F28" s="160"/>
      <c r="G28" s="160"/>
      <c r="H28" s="160"/>
      <c r="I28" s="241" t="str">
        <f>+I5</f>
        <v>بملايين الدولارات</v>
      </c>
    </row>
    <row r="29" spans="1:10" ht="24.95" customHeight="1">
      <c r="A29" s="150"/>
      <c r="B29" s="242"/>
      <c r="C29" s="668">
        <v>2010</v>
      </c>
      <c r="D29" s="668">
        <v>2011</v>
      </c>
      <c r="E29" s="668">
        <v>2012</v>
      </c>
      <c r="F29" s="668">
        <v>2013</v>
      </c>
      <c r="G29" s="668">
        <v>2014</v>
      </c>
      <c r="H29" s="668">
        <v>2015</v>
      </c>
      <c r="I29" s="243"/>
    </row>
    <row r="30" spans="1:10" ht="27" customHeight="1">
      <c r="A30" s="150"/>
      <c r="B30" s="190" t="s">
        <v>19</v>
      </c>
      <c r="C30" s="670"/>
      <c r="D30" s="670"/>
      <c r="E30" s="670"/>
      <c r="F30" s="670"/>
      <c r="G30" s="670"/>
      <c r="H30" s="670"/>
      <c r="I30" s="245" t="s">
        <v>20</v>
      </c>
    </row>
    <row r="31" spans="1:10" ht="33" customHeight="1">
      <c r="A31" s="150" t="s">
        <v>21</v>
      </c>
      <c r="B31" s="192" t="s">
        <v>22</v>
      </c>
      <c r="C31" s="671">
        <v>920.62541479003937</v>
      </c>
      <c r="D31" s="671">
        <v>954.56840699534052</v>
      </c>
      <c r="E31" s="671">
        <v>865.0661654117506</v>
      </c>
      <c r="F31" s="671">
        <v>835.01586581275137</v>
      </c>
      <c r="G31" s="671">
        <v>898.71864715725837</v>
      </c>
      <c r="H31" s="671">
        <v>943.0240506570351</v>
      </c>
      <c r="I31" s="193" t="s">
        <v>23</v>
      </c>
    </row>
    <row r="32" spans="1:10" ht="30" customHeight="1">
      <c r="A32" s="150" t="s">
        <v>24</v>
      </c>
      <c r="B32" s="192" t="s">
        <v>25</v>
      </c>
      <c r="C32" s="671">
        <v>380.55389844566673</v>
      </c>
      <c r="D32" s="671">
        <v>446.64531712114353</v>
      </c>
      <c r="E32" s="671">
        <v>370.22562648323049</v>
      </c>
      <c r="F32" s="671">
        <v>329.9444367692779</v>
      </c>
      <c r="G32" s="671">
        <v>421.49879786763677</v>
      </c>
      <c r="H32" s="671">
        <v>467.67456857210283</v>
      </c>
      <c r="I32" s="193" t="s">
        <v>26</v>
      </c>
    </row>
    <row r="33" spans="1:9" ht="24" customHeight="1">
      <c r="A33" s="150" t="s">
        <v>27</v>
      </c>
      <c r="B33" s="192" t="s">
        <v>28</v>
      </c>
      <c r="C33" s="671">
        <v>4189.1053963388367</v>
      </c>
      <c r="D33" s="671">
        <v>4347.5365991590661</v>
      </c>
      <c r="E33" s="671">
        <v>4448.3025453249611</v>
      </c>
      <c r="F33" s="671">
        <v>4537.2147307909554</v>
      </c>
      <c r="G33" s="671">
        <v>4608.7500753917275</v>
      </c>
      <c r="H33" s="671">
        <v>4668.8231943529454</v>
      </c>
      <c r="I33" s="193" t="s">
        <v>29</v>
      </c>
    </row>
    <row r="34" spans="1:9" ht="24" customHeight="1">
      <c r="A34" s="150" t="s">
        <v>30</v>
      </c>
      <c r="B34" s="192" t="s">
        <v>31</v>
      </c>
      <c r="C34" s="671">
        <v>503.1572034285349</v>
      </c>
      <c r="D34" s="671">
        <v>527.42846552219851</v>
      </c>
      <c r="E34" s="671">
        <v>562.32194141973685</v>
      </c>
      <c r="F34" s="671">
        <v>567.04376571866737</v>
      </c>
      <c r="G34" s="671">
        <v>586.43311007671207</v>
      </c>
      <c r="H34" s="671">
        <v>650.38702574849867</v>
      </c>
      <c r="I34" s="193" t="s">
        <v>32</v>
      </c>
    </row>
    <row r="35" spans="1:9" ht="24" customHeight="1">
      <c r="A35" s="150" t="s">
        <v>33</v>
      </c>
      <c r="B35" s="194" t="s">
        <v>34</v>
      </c>
      <c r="C35" s="671">
        <v>1218.5092397834164</v>
      </c>
      <c r="D35" s="671">
        <v>1163.8813764483364</v>
      </c>
      <c r="E35" s="671">
        <v>1152.4849165914609</v>
      </c>
      <c r="F35" s="671">
        <v>1253.3050323076041</v>
      </c>
      <c r="G35" s="671">
        <v>1339.2864270670855</v>
      </c>
      <c r="H35" s="671">
        <v>1321.570591338213</v>
      </c>
      <c r="I35" s="195" t="s">
        <v>35</v>
      </c>
    </row>
    <row r="36" spans="1:9" ht="30" customHeight="1">
      <c r="A36" s="150" t="s">
        <v>36</v>
      </c>
      <c r="B36" s="192" t="s">
        <v>37</v>
      </c>
      <c r="C36" s="671">
        <v>2352.4889807147533</v>
      </c>
      <c r="D36" s="671">
        <v>2434.3773632758584</v>
      </c>
      <c r="E36" s="671">
        <v>2599.2250105870512</v>
      </c>
      <c r="F36" s="671">
        <v>2683.6070812803155</v>
      </c>
      <c r="G36" s="671">
        <v>2786.5478693341065</v>
      </c>
      <c r="H36" s="671">
        <v>2805.7998335773636</v>
      </c>
      <c r="I36" s="193" t="s">
        <v>38</v>
      </c>
    </row>
    <row r="37" spans="1:9" ht="30" customHeight="1">
      <c r="A37" s="150" t="s">
        <v>39</v>
      </c>
      <c r="B37" s="192" t="s">
        <v>40</v>
      </c>
      <c r="C37" s="671">
        <v>3513.9920841995772</v>
      </c>
      <c r="D37" s="671">
        <v>3622.3384872053457</v>
      </c>
      <c r="E37" s="671">
        <v>3770.4369840254244</v>
      </c>
      <c r="F37" s="671">
        <v>3922.0943092585239</v>
      </c>
      <c r="G37" s="671">
        <v>3986.6554924049451</v>
      </c>
      <c r="H37" s="671">
        <v>4110.0399750478982</v>
      </c>
      <c r="I37" s="195" t="s">
        <v>41</v>
      </c>
    </row>
    <row r="38" spans="1:9" ht="30" customHeight="1">
      <c r="A38" s="150" t="s">
        <v>42</v>
      </c>
      <c r="B38" s="192" t="s">
        <v>117</v>
      </c>
      <c r="C38" s="671">
        <v>2172.4485336696462</v>
      </c>
      <c r="D38" s="671">
        <v>2257.3138165162231</v>
      </c>
      <c r="E38" s="671">
        <v>2450.9344837051649</v>
      </c>
      <c r="F38" s="671">
        <v>2597.0881053425246</v>
      </c>
      <c r="G38" s="671">
        <v>2670.4004332589466</v>
      </c>
      <c r="H38" s="671">
        <v>2796.6394529330191</v>
      </c>
      <c r="I38" s="193" t="s">
        <v>118</v>
      </c>
    </row>
    <row r="39" spans="1:9" ht="27" customHeight="1">
      <c r="A39" s="150" t="s">
        <v>45</v>
      </c>
      <c r="B39" s="192" t="s">
        <v>88</v>
      </c>
      <c r="C39" s="671">
        <v>2589.118469357757</v>
      </c>
      <c r="D39" s="671">
        <v>2654.4643515240668</v>
      </c>
      <c r="E39" s="671">
        <v>2712.8643360701922</v>
      </c>
      <c r="F39" s="671">
        <v>2774.981636749646</v>
      </c>
      <c r="G39" s="671">
        <v>2838.8018331120566</v>
      </c>
      <c r="H39" s="671">
        <v>2898.6415292970773</v>
      </c>
      <c r="I39" s="193" t="s">
        <v>119</v>
      </c>
    </row>
    <row r="40" spans="1:9" ht="35.25" customHeight="1">
      <c r="A40" s="150" t="s">
        <v>48</v>
      </c>
      <c r="B40" s="192" t="s">
        <v>49</v>
      </c>
      <c r="C40" s="671">
        <v>1020.352684177798</v>
      </c>
      <c r="D40" s="671">
        <v>1038.5668550922903</v>
      </c>
      <c r="E40" s="671">
        <v>1099.2051355556209</v>
      </c>
      <c r="F40" s="671">
        <v>1162.5900051399381</v>
      </c>
      <c r="G40" s="671">
        <v>1218.6813068781673</v>
      </c>
      <c r="H40" s="671">
        <v>1267.3510410379006</v>
      </c>
      <c r="I40" s="197" t="s">
        <v>50</v>
      </c>
    </row>
    <row r="41" spans="1:9" ht="24.95" customHeight="1">
      <c r="A41" s="150" t="s">
        <v>51</v>
      </c>
      <c r="B41" s="198" t="s">
        <v>52</v>
      </c>
      <c r="C41" s="669">
        <v>18860.351904906027</v>
      </c>
      <c r="D41" s="669">
        <v>19447.121038859867</v>
      </c>
      <c r="E41" s="669">
        <v>20031.067145174595</v>
      </c>
      <c r="F41" s="669">
        <v>20662.884969170202</v>
      </c>
      <c r="G41" s="669">
        <v>21355.773992548646</v>
      </c>
      <c r="H41" s="669">
        <v>21929.951262562052</v>
      </c>
      <c r="I41" s="199" t="s">
        <v>53</v>
      </c>
    </row>
    <row r="42" spans="1:9" ht="31.5" customHeight="1">
      <c r="A42" s="150" t="s">
        <v>54</v>
      </c>
      <c r="B42" s="122" t="s">
        <v>55</v>
      </c>
      <c r="C42" s="671">
        <v>5274.4511640000001</v>
      </c>
      <c r="D42" s="671">
        <v>5449.5413205040486</v>
      </c>
      <c r="E42" s="671">
        <v>5614.0272977342183</v>
      </c>
      <c r="F42" s="671">
        <v>5750.836080714952</v>
      </c>
      <c r="G42" s="671">
        <v>5882.4605247638992</v>
      </c>
      <c r="H42" s="671">
        <v>6015.2034401877972</v>
      </c>
      <c r="I42" s="200" t="s">
        <v>56</v>
      </c>
    </row>
    <row r="43" spans="1:9" ht="32.25" customHeight="1">
      <c r="A43" s="150" t="s">
        <v>57</v>
      </c>
      <c r="B43" s="122" t="s">
        <v>58</v>
      </c>
      <c r="C43" s="671">
        <v>123.82858787670128</v>
      </c>
      <c r="D43" s="671">
        <v>123.26816817125122</v>
      </c>
      <c r="E43" s="671">
        <v>126.98544745612587</v>
      </c>
      <c r="F43" s="671">
        <v>135.09718481093833</v>
      </c>
      <c r="G43" s="671">
        <v>144.62708457972965</v>
      </c>
      <c r="H43" s="671">
        <v>153.0031145460876</v>
      </c>
      <c r="I43" s="200" t="s">
        <v>92</v>
      </c>
    </row>
    <row r="44" spans="1:9" ht="21" customHeight="1">
      <c r="A44" s="150" t="s">
        <v>60</v>
      </c>
      <c r="B44" s="122" t="s">
        <v>61</v>
      </c>
      <c r="C44" s="671">
        <v>123.31137101325798</v>
      </c>
      <c r="D44" s="671">
        <v>127.87321190474442</v>
      </c>
      <c r="E44" s="671">
        <v>128.49401968263825</v>
      </c>
      <c r="F44" s="671">
        <v>128.74140733602562</v>
      </c>
      <c r="G44" s="671">
        <v>129.02519018157389</v>
      </c>
      <c r="H44" s="671">
        <v>129.23564044184099</v>
      </c>
      <c r="I44" s="200" t="s">
        <v>120</v>
      </c>
    </row>
    <row r="45" spans="1:9" ht="30" customHeight="1">
      <c r="A45" s="150" t="s">
        <v>63</v>
      </c>
      <c r="B45" s="192" t="s">
        <v>64</v>
      </c>
      <c r="C45" s="671">
        <v>1200.8707389069007</v>
      </c>
      <c r="D45" s="671">
        <v>1243.4411422680878</v>
      </c>
      <c r="E45" s="671">
        <v>1381.7697810073903</v>
      </c>
      <c r="F45" s="671">
        <v>1478.4416876966022</v>
      </c>
      <c r="G45" s="671">
        <v>1507.687826920195</v>
      </c>
      <c r="H45" s="671">
        <v>1559.9880659464372</v>
      </c>
      <c r="I45" s="193" t="s">
        <v>65</v>
      </c>
    </row>
    <row r="46" spans="1:9" ht="24.95" customHeight="1">
      <c r="A46" s="150"/>
      <c r="B46" s="198" t="s">
        <v>121</v>
      </c>
      <c r="C46" s="669">
        <v>23181.072288889085</v>
      </c>
      <c r="D46" s="669">
        <v>23904.362597171828</v>
      </c>
      <c r="E46" s="669">
        <v>24518.804129040189</v>
      </c>
      <c r="F46" s="669">
        <v>25199.117954335514</v>
      </c>
      <c r="G46" s="669">
        <v>26004.198965153653</v>
      </c>
      <c r="H46" s="669">
        <v>26667.405391791341</v>
      </c>
      <c r="I46" s="180" t="s">
        <v>84</v>
      </c>
    </row>
    <row r="47" spans="1:9" ht="31.5">
      <c r="A47" s="150" t="s">
        <v>68</v>
      </c>
      <c r="B47" s="122" t="s">
        <v>113</v>
      </c>
      <c r="C47" s="671">
        <v>3310.8990337280006</v>
      </c>
      <c r="D47" s="671">
        <v>3272.8987917421796</v>
      </c>
      <c r="E47" s="671">
        <v>3378.972976622802</v>
      </c>
      <c r="F47" s="671">
        <v>3487.8117117017846</v>
      </c>
      <c r="G47" s="671">
        <v>3570.9835019616485</v>
      </c>
      <c r="H47" s="671">
        <v>3612.6934682258011</v>
      </c>
      <c r="I47" s="193" t="s">
        <v>114</v>
      </c>
    </row>
    <row r="48" spans="1:9" ht="24" customHeight="1">
      <c r="A48" s="150" t="s">
        <v>71</v>
      </c>
      <c r="B48" s="226" t="s">
        <v>16</v>
      </c>
      <c r="C48" s="669">
        <v>26491.971322617086</v>
      </c>
      <c r="D48" s="669">
        <v>27177.261388914008</v>
      </c>
      <c r="E48" s="669">
        <v>27897.77710566299</v>
      </c>
      <c r="F48" s="669">
        <v>28686.9296660373</v>
      </c>
      <c r="G48" s="669">
        <v>29575.182467115301</v>
      </c>
      <c r="H48" s="669">
        <v>30280.098860017137</v>
      </c>
      <c r="I48" s="199" t="s">
        <v>17</v>
      </c>
    </row>
    <row r="49" spans="1:9" ht="27.75" customHeight="1">
      <c r="A49" s="228"/>
      <c r="B49" s="528" t="s">
        <v>261</v>
      </c>
      <c r="D49" s="230"/>
      <c r="E49" s="230"/>
      <c r="F49" s="230"/>
      <c r="G49" s="230"/>
      <c r="H49" s="230"/>
      <c r="I49" s="532" t="s">
        <v>262</v>
      </c>
    </row>
    <row r="50" spans="1:9" ht="18" customHeight="1">
      <c r="A50" s="228"/>
      <c r="B50" s="247"/>
      <c r="C50" s="248"/>
      <c r="D50" s="248"/>
      <c r="E50" s="248"/>
      <c r="F50" s="248"/>
      <c r="G50" s="248"/>
      <c r="H50" s="248"/>
      <c r="I50" s="248"/>
    </row>
    <row r="51" spans="1:9" ht="30.95" hidden="1" customHeight="1">
      <c r="A51" s="150"/>
      <c r="B51" s="249"/>
      <c r="C51" s="183"/>
      <c r="D51" s="183"/>
      <c r="E51" s="183"/>
      <c r="F51" s="183"/>
      <c r="G51" s="183"/>
      <c r="H51" s="183"/>
      <c r="I51" s="231"/>
    </row>
    <row r="52" spans="1:9" ht="30.95" hidden="1" customHeight="1">
      <c r="A52" s="150"/>
      <c r="B52" s="249"/>
      <c r="C52" s="183"/>
      <c r="D52" s="183"/>
      <c r="E52" s="183"/>
      <c r="F52" s="183"/>
      <c r="G52" s="183"/>
      <c r="H52" s="183"/>
      <c r="I52" s="231"/>
    </row>
    <row r="53" spans="1:9" ht="30.95" hidden="1" customHeight="1">
      <c r="A53" s="150"/>
      <c r="B53" s="249"/>
      <c r="C53" s="183"/>
      <c r="D53" s="183"/>
      <c r="E53" s="183"/>
      <c r="F53" s="183"/>
      <c r="G53" s="183"/>
      <c r="H53" s="183"/>
      <c r="I53" s="231"/>
    </row>
    <row r="54" spans="1:9" ht="30.95" hidden="1" customHeight="1">
      <c r="A54" s="150"/>
      <c r="B54" s="249"/>
      <c r="C54" s="183"/>
      <c r="D54" s="183"/>
      <c r="E54" s="183"/>
      <c r="F54" s="183"/>
      <c r="G54" s="183"/>
      <c r="H54" s="183"/>
      <c r="I54" s="231"/>
    </row>
    <row r="55" spans="1:9" ht="30.95" hidden="1" customHeight="1">
      <c r="A55" s="150"/>
      <c r="B55" s="249"/>
      <c r="C55" s="183"/>
      <c r="D55" s="183"/>
      <c r="E55" s="183"/>
      <c r="F55" s="183"/>
      <c r="G55" s="183"/>
      <c r="H55" s="183"/>
      <c r="I55" s="231"/>
    </row>
    <row r="56" spans="1:9" ht="30.95" hidden="1" customHeight="1">
      <c r="A56" s="150"/>
      <c r="B56" s="249"/>
      <c r="C56" s="183"/>
      <c r="D56" s="183"/>
      <c r="E56" s="183"/>
      <c r="F56" s="183"/>
      <c r="G56" s="183"/>
      <c r="H56" s="183"/>
      <c r="I56" s="231"/>
    </row>
    <row r="57" spans="1:9" ht="30.95" hidden="1" customHeight="1">
      <c r="A57" s="150"/>
      <c r="B57" s="249"/>
      <c r="C57" s="183"/>
      <c r="D57" s="183"/>
      <c r="E57" s="183"/>
      <c r="F57" s="183"/>
      <c r="G57" s="183"/>
      <c r="H57" s="183"/>
      <c r="I57" s="231"/>
    </row>
    <row r="58" spans="1:9" ht="30.95" hidden="1" customHeight="1">
      <c r="A58" s="150"/>
      <c r="B58" s="249"/>
      <c r="C58" s="172"/>
      <c r="D58" s="172"/>
      <c r="E58" s="172"/>
      <c r="F58" s="172"/>
      <c r="G58" s="172"/>
      <c r="H58" s="172"/>
      <c r="I58" s="250"/>
    </row>
    <row r="59" spans="1:9" collapsed="1"/>
    <row r="60" spans="1:9">
      <c r="C60" s="252"/>
      <c r="D60" s="252"/>
      <c r="E60" s="252"/>
      <c r="F60" s="252"/>
      <c r="G60" s="252"/>
      <c r="H60" s="252"/>
    </row>
    <row r="62" spans="1:9" ht="18.75">
      <c r="B62" s="253"/>
      <c r="C62" s="254"/>
      <c r="D62" s="254"/>
      <c r="E62" s="254"/>
      <c r="F62" s="254"/>
      <c r="G62" s="254"/>
      <c r="H62" s="254"/>
    </row>
    <row r="63" spans="1:9" ht="18.75">
      <c r="B63" s="253"/>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89"/>
  <pageSetup paperSize="9" scale="65" firstPageNumber="55" fitToHeight="0" orientation="portrait" horizontalDpi="4294967292" verticalDpi="4294967292" r:id="rId1"/>
  <headerFooter alignWithMargins="0"/>
  <rowBreaks count="1" manualBreakCount="1">
    <brk id="50" min="1"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I59"/>
  <sheetViews>
    <sheetView showGridLines="0" view="pageBreakPreview" topLeftCell="B1" zoomScale="90" zoomScaleNormal="75" zoomScaleSheetLayoutView="90" workbookViewId="0">
      <pane ySplit="1" topLeftCell="A20" activePane="bottomLeft" state="frozen"/>
      <selection activeCell="B1" sqref="B1"/>
      <selection pane="bottomLeft" activeCell="S18" sqref="S18"/>
    </sheetView>
  </sheetViews>
  <sheetFormatPr defaultColWidth="8.7109375" defaultRowHeight="12.75"/>
  <cols>
    <col min="1" max="1" width="0" style="172" hidden="1" customWidth="1"/>
    <col min="2" max="2" width="31.7109375" style="209" customWidth="1" collapsed="1"/>
    <col min="3" max="8" width="11.42578125" style="154" customWidth="1"/>
    <col min="9" max="9" width="31.7109375" style="284" customWidth="1"/>
    <col min="10" max="10" width="8.7109375" style="154" customWidth="1"/>
    <col min="11" max="11" width="8.7109375" style="165" customWidth="1"/>
    <col min="12" max="12" width="10.28515625" style="165" customWidth="1"/>
    <col min="13" max="13" width="12.85546875" style="165" customWidth="1"/>
    <col min="14" max="14" width="11.7109375" style="165" customWidth="1"/>
    <col min="15" max="15" width="13.85546875" style="165" customWidth="1"/>
    <col min="16" max="16" width="13.7109375" style="165" customWidth="1"/>
    <col min="17" max="240" width="8.7109375" style="165"/>
    <col min="241" max="241" width="0" style="165" hidden="1" customWidth="1"/>
    <col min="242" max="242" width="31.7109375" style="165" customWidth="1"/>
    <col min="243" max="259" width="0" style="165" hidden="1" customWidth="1"/>
    <col min="260" max="264" width="11.42578125" style="165" customWidth="1"/>
    <col min="265" max="265" width="31.7109375" style="165" customWidth="1"/>
    <col min="266" max="267" width="8.7109375" style="165" customWidth="1"/>
    <col min="268" max="268" width="10.28515625" style="165" customWidth="1"/>
    <col min="269" max="269" width="12.85546875" style="165" customWidth="1"/>
    <col min="270" max="270" width="11.7109375" style="165" customWidth="1"/>
    <col min="271" max="271" width="13.85546875" style="165" customWidth="1"/>
    <col min="272" max="272" width="13.7109375" style="165" customWidth="1"/>
    <col min="273" max="496" width="8.7109375" style="165"/>
    <col min="497" max="497" width="0" style="165" hidden="1" customWidth="1"/>
    <col min="498" max="498" width="31.7109375" style="165" customWidth="1"/>
    <col min="499" max="515" width="0" style="165" hidden="1" customWidth="1"/>
    <col min="516" max="520" width="11.42578125" style="165" customWidth="1"/>
    <col min="521" max="521" width="31.7109375" style="165" customWidth="1"/>
    <col min="522" max="523" width="8.7109375" style="165" customWidth="1"/>
    <col min="524" max="524" width="10.28515625" style="165" customWidth="1"/>
    <col min="525" max="525" width="12.85546875" style="165" customWidth="1"/>
    <col min="526" max="526" width="11.7109375" style="165" customWidth="1"/>
    <col min="527" max="527" width="13.85546875" style="165" customWidth="1"/>
    <col min="528" max="528" width="13.7109375" style="165" customWidth="1"/>
    <col min="529" max="752" width="8.7109375" style="165"/>
    <col min="753" max="753" width="0" style="165" hidden="1" customWidth="1"/>
    <col min="754" max="754" width="31.7109375" style="165" customWidth="1"/>
    <col min="755" max="771" width="0" style="165" hidden="1" customWidth="1"/>
    <col min="772" max="776" width="11.42578125" style="165" customWidth="1"/>
    <col min="777" max="777" width="31.7109375" style="165" customWidth="1"/>
    <col min="778" max="779" width="8.7109375" style="165" customWidth="1"/>
    <col min="780" max="780" width="10.28515625" style="165" customWidth="1"/>
    <col min="781" max="781" width="12.85546875" style="165" customWidth="1"/>
    <col min="782" max="782" width="11.7109375" style="165" customWidth="1"/>
    <col min="783" max="783" width="13.85546875" style="165" customWidth="1"/>
    <col min="784" max="784" width="13.7109375" style="165" customWidth="1"/>
    <col min="785" max="1008" width="8.7109375" style="165"/>
    <col min="1009" max="1009" width="0" style="165" hidden="1" customWidth="1"/>
    <col min="1010" max="1010" width="31.7109375" style="165" customWidth="1"/>
    <col min="1011" max="1027" width="0" style="165" hidden="1" customWidth="1"/>
    <col min="1028" max="1032" width="11.42578125" style="165" customWidth="1"/>
    <col min="1033" max="1033" width="31.7109375" style="165" customWidth="1"/>
    <col min="1034" max="1035" width="8.7109375" style="165" customWidth="1"/>
    <col min="1036" max="1036" width="10.28515625" style="165" customWidth="1"/>
    <col min="1037" max="1037" width="12.85546875" style="165" customWidth="1"/>
    <col min="1038" max="1038" width="11.7109375" style="165" customWidth="1"/>
    <col min="1039" max="1039" width="13.85546875" style="165" customWidth="1"/>
    <col min="1040" max="1040" width="13.7109375" style="165" customWidth="1"/>
    <col min="1041" max="1264" width="8.7109375" style="165"/>
    <col min="1265" max="1265" width="0" style="165" hidden="1" customWidth="1"/>
    <col min="1266" max="1266" width="31.7109375" style="165" customWidth="1"/>
    <col min="1267" max="1283" width="0" style="165" hidden="1" customWidth="1"/>
    <col min="1284" max="1288" width="11.42578125" style="165" customWidth="1"/>
    <col min="1289" max="1289" width="31.7109375" style="165" customWidth="1"/>
    <col min="1290" max="1291" width="8.7109375" style="165" customWidth="1"/>
    <col min="1292" max="1292" width="10.28515625" style="165" customWidth="1"/>
    <col min="1293" max="1293" width="12.85546875" style="165" customWidth="1"/>
    <col min="1294" max="1294" width="11.7109375" style="165" customWidth="1"/>
    <col min="1295" max="1295" width="13.85546875" style="165" customWidth="1"/>
    <col min="1296" max="1296" width="13.7109375" style="165" customWidth="1"/>
    <col min="1297" max="1520" width="8.7109375" style="165"/>
    <col min="1521" max="1521" width="0" style="165" hidden="1" customWidth="1"/>
    <col min="1522" max="1522" width="31.7109375" style="165" customWidth="1"/>
    <col min="1523" max="1539" width="0" style="165" hidden="1" customWidth="1"/>
    <col min="1540" max="1544" width="11.42578125" style="165" customWidth="1"/>
    <col min="1545" max="1545" width="31.7109375" style="165" customWidth="1"/>
    <col min="1546" max="1547" width="8.7109375" style="165" customWidth="1"/>
    <col min="1548" max="1548" width="10.28515625" style="165" customWidth="1"/>
    <col min="1549" max="1549" width="12.85546875" style="165" customWidth="1"/>
    <col min="1550" max="1550" width="11.7109375" style="165" customWidth="1"/>
    <col min="1551" max="1551" width="13.85546875" style="165" customWidth="1"/>
    <col min="1552" max="1552" width="13.7109375" style="165" customWidth="1"/>
    <col min="1553" max="1776" width="8.7109375" style="165"/>
    <col min="1777" max="1777" width="0" style="165" hidden="1" customWidth="1"/>
    <col min="1778" max="1778" width="31.7109375" style="165" customWidth="1"/>
    <col min="1779" max="1795" width="0" style="165" hidden="1" customWidth="1"/>
    <col min="1796" max="1800" width="11.42578125" style="165" customWidth="1"/>
    <col min="1801" max="1801" width="31.7109375" style="165" customWidth="1"/>
    <col min="1802" max="1803" width="8.7109375" style="165" customWidth="1"/>
    <col min="1804" max="1804" width="10.28515625" style="165" customWidth="1"/>
    <col min="1805" max="1805" width="12.85546875" style="165" customWidth="1"/>
    <col min="1806" max="1806" width="11.7109375" style="165" customWidth="1"/>
    <col min="1807" max="1807" width="13.85546875" style="165" customWidth="1"/>
    <col min="1808" max="1808" width="13.7109375" style="165" customWidth="1"/>
    <col min="1809" max="2032" width="8.7109375" style="165"/>
    <col min="2033" max="2033" width="0" style="165" hidden="1" customWidth="1"/>
    <col min="2034" max="2034" width="31.7109375" style="165" customWidth="1"/>
    <col min="2035" max="2051" width="0" style="165" hidden="1" customWidth="1"/>
    <col min="2052" max="2056" width="11.42578125" style="165" customWidth="1"/>
    <col min="2057" max="2057" width="31.7109375" style="165" customWidth="1"/>
    <col min="2058" max="2059" width="8.7109375" style="165" customWidth="1"/>
    <col min="2060" max="2060" width="10.28515625" style="165" customWidth="1"/>
    <col min="2061" max="2061" width="12.85546875" style="165" customWidth="1"/>
    <col min="2062" max="2062" width="11.7109375" style="165" customWidth="1"/>
    <col min="2063" max="2063" width="13.85546875" style="165" customWidth="1"/>
    <col min="2064" max="2064" width="13.7109375" style="165" customWidth="1"/>
    <col min="2065" max="2288" width="8.7109375" style="165"/>
    <col min="2289" max="2289" width="0" style="165" hidden="1" customWidth="1"/>
    <col min="2290" max="2290" width="31.7109375" style="165" customWidth="1"/>
    <col min="2291" max="2307" width="0" style="165" hidden="1" customWidth="1"/>
    <col min="2308" max="2312" width="11.42578125" style="165" customWidth="1"/>
    <col min="2313" max="2313" width="31.7109375" style="165" customWidth="1"/>
    <col min="2314" max="2315" width="8.7109375" style="165" customWidth="1"/>
    <col min="2316" max="2316" width="10.28515625" style="165" customWidth="1"/>
    <col min="2317" max="2317" width="12.85546875" style="165" customWidth="1"/>
    <col min="2318" max="2318" width="11.7109375" style="165" customWidth="1"/>
    <col min="2319" max="2319" width="13.85546875" style="165" customWidth="1"/>
    <col min="2320" max="2320" width="13.7109375" style="165" customWidth="1"/>
    <col min="2321" max="2544" width="8.7109375" style="165"/>
    <col min="2545" max="2545" width="0" style="165" hidden="1" customWidth="1"/>
    <col min="2546" max="2546" width="31.7109375" style="165" customWidth="1"/>
    <col min="2547" max="2563" width="0" style="165" hidden="1" customWidth="1"/>
    <col min="2564" max="2568" width="11.42578125" style="165" customWidth="1"/>
    <col min="2569" max="2569" width="31.7109375" style="165" customWidth="1"/>
    <col min="2570" max="2571" width="8.7109375" style="165" customWidth="1"/>
    <col min="2572" max="2572" width="10.28515625" style="165" customWidth="1"/>
    <col min="2573" max="2573" width="12.85546875" style="165" customWidth="1"/>
    <col min="2574" max="2574" width="11.7109375" style="165" customWidth="1"/>
    <col min="2575" max="2575" width="13.85546875" style="165" customWidth="1"/>
    <col min="2576" max="2576" width="13.7109375" style="165" customWidth="1"/>
    <col min="2577" max="2800" width="8.7109375" style="165"/>
    <col min="2801" max="2801" width="0" style="165" hidden="1" customWidth="1"/>
    <col min="2802" max="2802" width="31.7109375" style="165" customWidth="1"/>
    <col min="2803" max="2819" width="0" style="165" hidden="1" customWidth="1"/>
    <col min="2820" max="2824" width="11.42578125" style="165" customWidth="1"/>
    <col min="2825" max="2825" width="31.7109375" style="165" customWidth="1"/>
    <col min="2826" max="2827" width="8.7109375" style="165" customWidth="1"/>
    <col min="2828" max="2828" width="10.28515625" style="165" customWidth="1"/>
    <col min="2829" max="2829" width="12.85546875" style="165" customWidth="1"/>
    <col min="2830" max="2830" width="11.7109375" style="165" customWidth="1"/>
    <col min="2831" max="2831" width="13.85546875" style="165" customWidth="1"/>
    <col min="2832" max="2832" width="13.7109375" style="165" customWidth="1"/>
    <col min="2833" max="3056" width="8.7109375" style="165"/>
    <col min="3057" max="3057" width="0" style="165" hidden="1" customWidth="1"/>
    <col min="3058" max="3058" width="31.7109375" style="165" customWidth="1"/>
    <col min="3059" max="3075" width="0" style="165" hidden="1" customWidth="1"/>
    <col min="3076" max="3080" width="11.42578125" style="165" customWidth="1"/>
    <col min="3081" max="3081" width="31.7109375" style="165" customWidth="1"/>
    <col min="3082" max="3083" width="8.7109375" style="165" customWidth="1"/>
    <col min="3084" max="3084" width="10.28515625" style="165" customWidth="1"/>
    <col min="3085" max="3085" width="12.85546875" style="165" customWidth="1"/>
    <col min="3086" max="3086" width="11.7109375" style="165" customWidth="1"/>
    <col min="3087" max="3087" width="13.85546875" style="165" customWidth="1"/>
    <col min="3088" max="3088" width="13.7109375" style="165" customWidth="1"/>
    <col min="3089" max="3312" width="8.7109375" style="165"/>
    <col min="3313" max="3313" width="0" style="165" hidden="1" customWidth="1"/>
    <col min="3314" max="3314" width="31.7109375" style="165" customWidth="1"/>
    <col min="3315" max="3331" width="0" style="165" hidden="1" customWidth="1"/>
    <col min="3332" max="3336" width="11.42578125" style="165" customWidth="1"/>
    <col min="3337" max="3337" width="31.7109375" style="165" customWidth="1"/>
    <col min="3338" max="3339" width="8.7109375" style="165" customWidth="1"/>
    <col min="3340" max="3340" width="10.28515625" style="165" customWidth="1"/>
    <col min="3341" max="3341" width="12.85546875" style="165" customWidth="1"/>
    <col min="3342" max="3342" width="11.7109375" style="165" customWidth="1"/>
    <col min="3343" max="3343" width="13.85546875" style="165" customWidth="1"/>
    <col min="3344" max="3344" width="13.7109375" style="165" customWidth="1"/>
    <col min="3345" max="3568" width="8.7109375" style="165"/>
    <col min="3569" max="3569" width="0" style="165" hidden="1" customWidth="1"/>
    <col min="3570" max="3570" width="31.7109375" style="165" customWidth="1"/>
    <col min="3571" max="3587" width="0" style="165" hidden="1" customWidth="1"/>
    <col min="3588" max="3592" width="11.42578125" style="165" customWidth="1"/>
    <col min="3593" max="3593" width="31.7109375" style="165" customWidth="1"/>
    <col min="3594" max="3595" width="8.7109375" style="165" customWidth="1"/>
    <col min="3596" max="3596" width="10.28515625" style="165" customWidth="1"/>
    <col min="3597" max="3597" width="12.85546875" style="165" customWidth="1"/>
    <col min="3598" max="3598" width="11.7109375" style="165" customWidth="1"/>
    <col min="3599" max="3599" width="13.85546875" style="165" customWidth="1"/>
    <col min="3600" max="3600" width="13.7109375" style="165" customWidth="1"/>
    <col min="3601" max="3824" width="8.7109375" style="165"/>
    <col min="3825" max="3825" width="0" style="165" hidden="1" customWidth="1"/>
    <col min="3826" max="3826" width="31.7109375" style="165" customWidth="1"/>
    <col min="3827" max="3843" width="0" style="165" hidden="1" customWidth="1"/>
    <col min="3844" max="3848" width="11.42578125" style="165" customWidth="1"/>
    <col min="3849" max="3849" width="31.7109375" style="165" customWidth="1"/>
    <col min="3850" max="3851" width="8.7109375" style="165" customWidth="1"/>
    <col min="3852" max="3852" width="10.28515625" style="165" customWidth="1"/>
    <col min="3853" max="3853" width="12.85546875" style="165" customWidth="1"/>
    <col min="3854" max="3854" width="11.7109375" style="165" customWidth="1"/>
    <col min="3855" max="3855" width="13.85546875" style="165" customWidth="1"/>
    <col min="3856" max="3856" width="13.7109375" style="165" customWidth="1"/>
    <col min="3857" max="4080" width="8.7109375" style="165"/>
    <col min="4081" max="4081" width="0" style="165" hidden="1" customWidth="1"/>
    <col min="4082" max="4082" width="31.7109375" style="165" customWidth="1"/>
    <col min="4083" max="4099" width="0" style="165" hidden="1" customWidth="1"/>
    <col min="4100" max="4104" width="11.42578125" style="165" customWidth="1"/>
    <col min="4105" max="4105" width="31.7109375" style="165" customWidth="1"/>
    <col min="4106" max="4107" width="8.7109375" style="165" customWidth="1"/>
    <col min="4108" max="4108" width="10.28515625" style="165" customWidth="1"/>
    <col min="4109" max="4109" width="12.85546875" style="165" customWidth="1"/>
    <col min="4110" max="4110" width="11.7109375" style="165" customWidth="1"/>
    <col min="4111" max="4111" width="13.85546875" style="165" customWidth="1"/>
    <col min="4112" max="4112" width="13.7109375" style="165" customWidth="1"/>
    <col min="4113" max="4336" width="8.7109375" style="165"/>
    <col min="4337" max="4337" width="0" style="165" hidden="1" customWidth="1"/>
    <col min="4338" max="4338" width="31.7109375" style="165" customWidth="1"/>
    <col min="4339" max="4355" width="0" style="165" hidden="1" customWidth="1"/>
    <col min="4356" max="4360" width="11.42578125" style="165" customWidth="1"/>
    <col min="4361" max="4361" width="31.7109375" style="165" customWidth="1"/>
    <col min="4362" max="4363" width="8.7109375" style="165" customWidth="1"/>
    <col min="4364" max="4364" width="10.28515625" style="165" customWidth="1"/>
    <col min="4365" max="4365" width="12.85546875" style="165" customWidth="1"/>
    <col min="4366" max="4366" width="11.7109375" style="165" customWidth="1"/>
    <col min="4367" max="4367" width="13.85546875" style="165" customWidth="1"/>
    <col min="4368" max="4368" width="13.7109375" style="165" customWidth="1"/>
    <col min="4369" max="4592" width="8.7109375" style="165"/>
    <col min="4593" max="4593" width="0" style="165" hidden="1" customWidth="1"/>
    <col min="4594" max="4594" width="31.7109375" style="165" customWidth="1"/>
    <col min="4595" max="4611" width="0" style="165" hidden="1" customWidth="1"/>
    <col min="4612" max="4616" width="11.42578125" style="165" customWidth="1"/>
    <col min="4617" max="4617" width="31.7109375" style="165" customWidth="1"/>
    <col min="4618" max="4619" width="8.7109375" style="165" customWidth="1"/>
    <col min="4620" max="4620" width="10.28515625" style="165" customWidth="1"/>
    <col min="4621" max="4621" width="12.85546875" style="165" customWidth="1"/>
    <col min="4622" max="4622" width="11.7109375" style="165" customWidth="1"/>
    <col min="4623" max="4623" width="13.85546875" style="165" customWidth="1"/>
    <col min="4624" max="4624" width="13.7109375" style="165" customWidth="1"/>
    <col min="4625" max="4848" width="8.7109375" style="165"/>
    <col min="4849" max="4849" width="0" style="165" hidden="1" customWidth="1"/>
    <col min="4850" max="4850" width="31.7109375" style="165" customWidth="1"/>
    <col min="4851" max="4867" width="0" style="165" hidden="1" customWidth="1"/>
    <col min="4868" max="4872" width="11.42578125" style="165" customWidth="1"/>
    <col min="4873" max="4873" width="31.7109375" style="165" customWidth="1"/>
    <col min="4874" max="4875" width="8.7109375" style="165" customWidth="1"/>
    <col min="4876" max="4876" width="10.28515625" style="165" customWidth="1"/>
    <col min="4877" max="4877" width="12.85546875" style="165" customWidth="1"/>
    <col min="4878" max="4878" width="11.7109375" style="165" customWidth="1"/>
    <col min="4879" max="4879" width="13.85546875" style="165" customWidth="1"/>
    <col min="4880" max="4880" width="13.7109375" style="165" customWidth="1"/>
    <col min="4881" max="5104" width="8.7109375" style="165"/>
    <col min="5105" max="5105" width="0" style="165" hidden="1" customWidth="1"/>
    <col min="5106" max="5106" width="31.7109375" style="165" customWidth="1"/>
    <col min="5107" max="5123" width="0" style="165" hidden="1" customWidth="1"/>
    <col min="5124" max="5128" width="11.42578125" style="165" customWidth="1"/>
    <col min="5129" max="5129" width="31.7109375" style="165" customWidth="1"/>
    <col min="5130" max="5131" width="8.7109375" style="165" customWidth="1"/>
    <col min="5132" max="5132" width="10.28515625" style="165" customWidth="1"/>
    <col min="5133" max="5133" width="12.85546875" style="165" customWidth="1"/>
    <col min="5134" max="5134" width="11.7109375" style="165" customWidth="1"/>
    <col min="5135" max="5135" width="13.85546875" style="165" customWidth="1"/>
    <col min="5136" max="5136" width="13.7109375" style="165" customWidth="1"/>
    <col min="5137" max="5360" width="8.7109375" style="165"/>
    <col min="5361" max="5361" width="0" style="165" hidden="1" customWidth="1"/>
    <col min="5362" max="5362" width="31.7109375" style="165" customWidth="1"/>
    <col min="5363" max="5379" width="0" style="165" hidden="1" customWidth="1"/>
    <col min="5380" max="5384" width="11.42578125" style="165" customWidth="1"/>
    <col min="5385" max="5385" width="31.7109375" style="165" customWidth="1"/>
    <col min="5386" max="5387" width="8.7109375" style="165" customWidth="1"/>
    <col min="5388" max="5388" width="10.28515625" style="165" customWidth="1"/>
    <col min="5389" max="5389" width="12.85546875" style="165" customWidth="1"/>
    <col min="5390" max="5390" width="11.7109375" style="165" customWidth="1"/>
    <col min="5391" max="5391" width="13.85546875" style="165" customWidth="1"/>
    <col min="5392" max="5392" width="13.7109375" style="165" customWidth="1"/>
    <col min="5393" max="5616" width="8.7109375" style="165"/>
    <col min="5617" max="5617" width="0" style="165" hidden="1" customWidth="1"/>
    <col min="5618" max="5618" width="31.7109375" style="165" customWidth="1"/>
    <col min="5619" max="5635" width="0" style="165" hidden="1" customWidth="1"/>
    <col min="5636" max="5640" width="11.42578125" style="165" customWidth="1"/>
    <col min="5641" max="5641" width="31.7109375" style="165" customWidth="1"/>
    <col min="5642" max="5643" width="8.7109375" style="165" customWidth="1"/>
    <col min="5644" max="5644" width="10.28515625" style="165" customWidth="1"/>
    <col min="5645" max="5645" width="12.85546875" style="165" customWidth="1"/>
    <col min="5646" max="5646" width="11.7109375" style="165" customWidth="1"/>
    <col min="5647" max="5647" width="13.85546875" style="165" customWidth="1"/>
    <col min="5648" max="5648" width="13.7109375" style="165" customWidth="1"/>
    <col min="5649" max="5872" width="8.7109375" style="165"/>
    <col min="5873" max="5873" width="0" style="165" hidden="1" customWidth="1"/>
    <col min="5874" max="5874" width="31.7109375" style="165" customWidth="1"/>
    <col min="5875" max="5891" width="0" style="165" hidden="1" customWidth="1"/>
    <col min="5892" max="5896" width="11.42578125" style="165" customWidth="1"/>
    <col min="5897" max="5897" width="31.7109375" style="165" customWidth="1"/>
    <col min="5898" max="5899" width="8.7109375" style="165" customWidth="1"/>
    <col min="5900" max="5900" width="10.28515625" style="165" customWidth="1"/>
    <col min="5901" max="5901" width="12.85546875" style="165" customWidth="1"/>
    <col min="5902" max="5902" width="11.7109375" style="165" customWidth="1"/>
    <col min="5903" max="5903" width="13.85546875" style="165" customWidth="1"/>
    <col min="5904" max="5904" width="13.7109375" style="165" customWidth="1"/>
    <col min="5905" max="6128" width="8.7109375" style="165"/>
    <col min="6129" max="6129" width="0" style="165" hidden="1" customWidth="1"/>
    <col min="6130" max="6130" width="31.7109375" style="165" customWidth="1"/>
    <col min="6131" max="6147" width="0" style="165" hidden="1" customWidth="1"/>
    <col min="6148" max="6152" width="11.42578125" style="165" customWidth="1"/>
    <col min="6153" max="6153" width="31.7109375" style="165" customWidth="1"/>
    <col min="6154" max="6155" width="8.7109375" style="165" customWidth="1"/>
    <col min="6156" max="6156" width="10.28515625" style="165" customWidth="1"/>
    <col min="6157" max="6157" width="12.85546875" style="165" customWidth="1"/>
    <col min="6158" max="6158" width="11.7109375" style="165" customWidth="1"/>
    <col min="6159" max="6159" width="13.85546875" style="165" customWidth="1"/>
    <col min="6160" max="6160" width="13.7109375" style="165" customWidth="1"/>
    <col min="6161" max="6384" width="8.7109375" style="165"/>
    <col min="6385" max="6385" width="0" style="165" hidden="1" customWidth="1"/>
    <col min="6386" max="6386" width="31.7109375" style="165" customWidth="1"/>
    <col min="6387" max="6403" width="0" style="165" hidden="1" customWidth="1"/>
    <col min="6404" max="6408" width="11.42578125" style="165" customWidth="1"/>
    <col min="6409" max="6409" width="31.7109375" style="165" customWidth="1"/>
    <col min="6410" max="6411" width="8.7109375" style="165" customWidth="1"/>
    <col min="6412" max="6412" width="10.28515625" style="165" customWidth="1"/>
    <col min="6413" max="6413" width="12.85546875" style="165" customWidth="1"/>
    <col min="6414" max="6414" width="11.7109375" style="165" customWidth="1"/>
    <col min="6415" max="6415" width="13.85546875" style="165" customWidth="1"/>
    <col min="6416" max="6416" width="13.7109375" style="165" customWidth="1"/>
    <col min="6417" max="6640" width="8.7109375" style="165"/>
    <col min="6641" max="6641" width="0" style="165" hidden="1" customWidth="1"/>
    <col min="6642" max="6642" width="31.7109375" style="165" customWidth="1"/>
    <col min="6643" max="6659" width="0" style="165" hidden="1" customWidth="1"/>
    <col min="6660" max="6664" width="11.42578125" style="165" customWidth="1"/>
    <col min="6665" max="6665" width="31.7109375" style="165" customWidth="1"/>
    <col min="6666" max="6667" width="8.7109375" style="165" customWidth="1"/>
    <col min="6668" max="6668" width="10.28515625" style="165" customWidth="1"/>
    <col min="6669" max="6669" width="12.85546875" style="165" customWidth="1"/>
    <col min="6670" max="6670" width="11.7109375" style="165" customWidth="1"/>
    <col min="6671" max="6671" width="13.85546875" style="165" customWidth="1"/>
    <col min="6672" max="6672" width="13.7109375" style="165" customWidth="1"/>
    <col min="6673" max="6896" width="8.7109375" style="165"/>
    <col min="6897" max="6897" width="0" style="165" hidden="1" customWidth="1"/>
    <col min="6898" max="6898" width="31.7109375" style="165" customWidth="1"/>
    <col min="6899" max="6915" width="0" style="165" hidden="1" customWidth="1"/>
    <col min="6916" max="6920" width="11.42578125" style="165" customWidth="1"/>
    <col min="6921" max="6921" width="31.7109375" style="165" customWidth="1"/>
    <col min="6922" max="6923" width="8.7109375" style="165" customWidth="1"/>
    <col min="6924" max="6924" width="10.28515625" style="165" customWidth="1"/>
    <col min="6925" max="6925" width="12.85546875" style="165" customWidth="1"/>
    <col min="6926" max="6926" width="11.7109375" style="165" customWidth="1"/>
    <col min="6927" max="6927" width="13.85546875" style="165" customWidth="1"/>
    <col min="6928" max="6928" width="13.7109375" style="165" customWidth="1"/>
    <col min="6929" max="7152" width="8.7109375" style="165"/>
    <col min="7153" max="7153" width="0" style="165" hidden="1" customWidth="1"/>
    <col min="7154" max="7154" width="31.7109375" style="165" customWidth="1"/>
    <col min="7155" max="7171" width="0" style="165" hidden="1" customWidth="1"/>
    <col min="7172" max="7176" width="11.42578125" style="165" customWidth="1"/>
    <col min="7177" max="7177" width="31.7109375" style="165" customWidth="1"/>
    <col min="7178" max="7179" width="8.7109375" style="165" customWidth="1"/>
    <col min="7180" max="7180" width="10.28515625" style="165" customWidth="1"/>
    <col min="7181" max="7181" width="12.85546875" style="165" customWidth="1"/>
    <col min="7182" max="7182" width="11.7109375" style="165" customWidth="1"/>
    <col min="7183" max="7183" width="13.85546875" style="165" customWidth="1"/>
    <col min="7184" max="7184" width="13.7109375" style="165" customWidth="1"/>
    <col min="7185" max="7408" width="8.7109375" style="165"/>
    <col min="7409" max="7409" width="0" style="165" hidden="1" customWidth="1"/>
    <col min="7410" max="7410" width="31.7109375" style="165" customWidth="1"/>
    <col min="7411" max="7427" width="0" style="165" hidden="1" customWidth="1"/>
    <col min="7428" max="7432" width="11.42578125" style="165" customWidth="1"/>
    <col min="7433" max="7433" width="31.7109375" style="165" customWidth="1"/>
    <col min="7434" max="7435" width="8.7109375" style="165" customWidth="1"/>
    <col min="7436" max="7436" width="10.28515625" style="165" customWidth="1"/>
    <col min="7437" max="7437" width="12.85546875" style="165" customWidth="1"/>
    <col min="7438" max="7438" width="11.7109375" style="165" customWidth="1"/>
    <col min="7439" max="7439" width="13.85546875" style="165" customWidth="1"/>
    <col min="7440" max="7440" width="13.7109375" style="165" customWidth="1"/>
    <col min="7441" max="7664" width="8.7109375" style="165"/>
    <col min="7665" max="7665" width="0" style="165" hidden="1" customWidth="1"/>
    <col min="7666" max="7666" width="31.7109375" style="165" customWidth="1"/>
    <col min="7667" max="7683" width="0" style="165" hidden="1" customWidth="1"/>
    <col min="7684" max="7688" width="11.42578125" style="165" customWidth="1"/>
    <col min="7689" max="7689" width="31.7109375" style="165" customWidth="1"/>
    <col min="7690" max="7691" width="8.7109375" style="165" customWidth="1"/>
    <col min="7692" max="7692" width="10.28515625" style="165" customWidth="1"/>
    <col min="7693" max="7693" width="12.85546875" style="165" customWidth="1"/>
    <col min="7694" max="7694" width="11.7109375" style="165" customWidth="1"/>
    <col min="7695" max="7695" width="13.85546875" style="165" customWidth="1"/>
    <col min="7696" max="7696" width="13.7109375" style="165" customWidth="1"/>
    <col min="7697" max="7920" width="8.7109375" style="165"/>
    <col min="7921" max="7921" width="0" style="165" hidden="1" customWidth="1"/>
    <col min="7922" max="7922" width="31.7109375" style="165" customWidth="1"/>
    <col min="7923" max="7939" width="0" style="165" hidden="1" customWidth="1"/>
    <col min="7940" max="7944" width="11.42578125" style="165" customWidth="1"/>
    <col min="7945" max="7945" width="31.7109375" style="165" customWidth="1"/>
    <col min="7946" max="7947" width="8.7109375" style="165" customWidth="1"/>
    <col min="7948" max="7948" width="10.28515625" style="165" customWidth="1"/>
    <col min="7949" max="7949" width="12.85546875" style="165" customWidth="1"/>
    <col min="7950" max="7950" width="11.7109375" style="165" customWidth="1"/>
    <col min="7951" max="7951" width="13.85546875" style="165" customWidth="1"/>
    <col min="7952" max="7952" width="13.7109375" style="165" customWidth="1"/>
    <col min="7953" max="8176" width="8.7109375" style="165"/>
    <col min="8177" max="8177" width="0" style="165" hidden="1" customWidth="1"/>
    <col min="8178" max="8178" width="31.7109375" style="165" customWidth="1"/>
    <col min="8179" max="8195" width="0" style="165" hidden="1" customWidth="1"/>
    <col min="8196" max="8200" width="11.42578125" style="165" customWidth="1"/>
    <col min="8201" max="8201" width="31.7109375" style="165" customWidth="1"/>
    <col min="8202" max="8203" width="8.7109375" style="165" customWidth="1"/>
    <col min="8204" max="8204" width="10.28515625" style="165" customWidth="1"/>
    <col min="8205" max="8205" width="12.85546875" style="165" customWidth="1"/>
    <col min="8206" max="8206" width="11.7109375" style="165" customWidth="1"/>
    <col min="8207" max="8207" width="13.85546875" style="165" customWidth="1"/>
    <col min="8208" max="8208" width="13.7109375" style="165" customWidth="1"/>
    <col min="8209" max="8432" width="8.7109375" style="165"/>
    <col min="8433" max="8433" width="0" style="165" hidden="1" customWidth="1"/>
    <col min="8434" max="8434" width="31.7109375" style="165" customWidth="1"/>
    <col min="8435" max="8451" width="0" style="165" hidden="1" customWidth="1"/>
    <col min="8452" max="8456" width="11.42578125" style="165" customWidth="1"/>
    <col min="8457" max="8457" width="31.7109375" style="165" customWidth="1"/>
    <col min="8458" max="8459" width="8.7109375" style="165" customWidth="1"/>
    <col min="8460" max="8460" width="10.28515625" style="165" customWidth="1"/>
    <col min="8461" max="8461" width="12.85546875" style="165" customWidth="1"/>
    <col min="8462" max="8462" width="11.7109375" style="165" customWidth="1"/>
    <col min="8463" max="8463" width="13.85546875" style="165" customWidth="1"/>
    <col min="8464" max="8464" width="13.7109375" style="165" customWidth="1"/>
    <col min="8465" max="8688" width="8.7109375" style="165"/>
    <col min="8689" max="8689" width="0" style="165" hidden="1" customWidth="1"/>
    <col min="8690" max="8690" width="31.7109375" style="165" customWidth="1"/>
    <col min="8691" max="8707" width="0" style="165" hidden="1" customWidth="1"/>
    <col min="8708" max="8712" width="11.42578125" style="165" customWidth="1"/>
    <col min="8713" max="8713" width="31.7109375" style="165" customWidth="1"/>
    <col min="8714" max="8715" width="8.7109375" style="165" customWidth="1"/>
    <col min="8716" max="8716" width="10.28515625" style="165" customWidth="1"/>
    <col min="8717" max="8717" width="12.85546875" style="165" customWidth="1"/>
    <col min="8718" max="8718" width="11.7109375" style="165" customWidth="1"/>
    <col min="8719" max="8719" width="13.85546875" style="165" customWidth="1"/>
    <col min="8720" max="8720" width="13.7109375" style="165" customWidth="1"/>
    <col min="8721" max="8944" width="8.7109375" style="165"/>
    <col min="8945" max="8945" width="0" style="165" hidden="1" customWidth="1"/>
    <col min="8946" max="8946" width="31.7109375" style="165" customWidth="1"/>
    <col min="8947" max="8963" width="0" style="165" hidden="1" customWidth="1"/>
    <col min="8964" max="8968" width="11.42578125" style="165" customWidth="1"/>
    <col min="8969" max="8969" width="31.7109375" style="165" customWidth="1"/>
    <col min="8970" max="8971" width="8.7109375" style="165" customWidth="1"/>
    <col min="8972" max="8972" width="10.28515625" style="165" customWidth="1"/>
    <col min="8973" max="8973" width="12.85546875" style="165" customWidth="1"/>
    <col min="8974" max="8974" width="11.7109375" style="165" customWidth="1"/>
    <col min="8975" max="8975" width="13.85546875" style="165" customWidth="1"/>
    <col min="8976" max="8976" width="13.7109375" style="165" customWidth="1"/>
    <col min="8977" max="9200" width="8.7109375" style="165"/>
    <col min="9201" max="9201" width="0" style="165" hidden="1" customWidth="1"/>
    <col min="9202" max="9202" width="31.7109375" style="165" customWidth="1"/>
    <col min="9203" max="9219" width="0" style="165" hidden="1" customWidth="1"/>
    <col min="9220" max="9224" width="11.42578125" style="165" customWidth="1"/>
    <col min="9225" max="9225" width="31.7109375" style="165" customWidth="1"/>
    <col min="9226" max="9227" width="8.7109375" style="165" customWidth="1"/>
    <col min="9228" max="9228" width="10.28515625" style="165" customWidth="1"/>
    <col min="9229" max="9229" width="12.85546875" style="165" customWidth="1"/>
    <col min="9230" max="9230" width="11.7109375" style="165" customWidth="1"/>
    <col min="9231" max="9231" width="13.85546875" style="165" customWidth="1"/>
    <col min="9232" max="9232" width="13.7109375" style="165" customWidth="1"/>
    <col min="9233" max="9456" width="8.7109375" style="165"/>
    <col min="9457" max="9457" width="0" style="165" hidden="1" customWidth="1"/>
    <col min="9458" max="9458" width="31.7109375" style="165" customWidth="1"/>
    <col min="9459" max="9475" width="0" style="165" hidden="1" customWidth="1"/>
    <col min="9476" max="9480" width="11.42578125" style="165" customWidth="1"/>
    <col min="9481" max="9481" width="31.7109375" style="165" customWidth="1"/>
    <col min="9482" max="9483" width="8.7109375" style="165" customWidth="1"/>
    <col min="9484" max="9484" width="10.28515625" style="165" customWidth="1"/>
    <col min="9485" max="9485" width="12.85546875" style="165" customWidth="1"/>
    <col min="9486" max="9486" width="11.7109375" style="165" customWidth="1"/>
    <col min="9487" max="9487" width="13.85546875" style="165" customWidth="1"/>
    <col min="9488" max="9488" width="13.7109375" style="165" customWidth="1"/>
    <col min="9489" max="9712" width="8.7109375" style="165"/>
    <col min="9713" max="9713" width="0" style="165" hidden="1" customWidth="1"/>
    <col min="9714" max="9714" width="31.7109375" style="165" customWidth="1"/>
    <col min="9715" max="9731" width="0" style="165" hidden="1" customWidth="1"/>
    <col min="9732" max="9736" width="11.42578125" style="165" customWidth="1"/>
    <col min="9737" max="9737" width="31.7109375" style="165" customWidth="1"/>
    <col min="9738" max="9739" width="8.7109375" style="165" customWidth="1"/>
    <col min="9740" max="9740" width="10.28515625" style="165" customWidth="1"/>
    <col min="9741" max="9741" width="12.85546875" style="165" customWidth="1"/>
    <col min="9742" max="9742" width="11.7109375" style="165" customWidth="1"/>
    <col min="9743" max="9743" width="13.85546875" style="165" customWidth="1"/>
    <col min="9744" max="9744" width="13.7109375" style="165" customWidth="1"/>
    <col min="9745" max="9968" width="8.7109375" style="165"/>
    <col min="9969" max="9969" width="0" style="165" hidden="1" customWidth="1"/>
    <col min="9970" max="9970" width="31.7109375" style="165" customWidth="1"/>
    <col min="9971" max="9987" width="0" style="165" hidden="1" customWidth="1"/>
    <col min="9988" max="9992" width="11.42578125" style="165" customWidth="1"/>
    <col min="9993" max="9993" width="31.7109375" style="165" customWidth="1"/>
    <col min="9994" max="9995" width="8.7109375" style="165" customWidth="1"/>
    <col min="9996" max="9996" width="10.28515625" style="165" customWidth="1"/>
    <col min="9997" max="9997" width="12.85546875" style="165" customWidth="1"/>
    <col min="9998" max="9998" width="11.7109375" style="165" customWidth="1"/>
    <col min="9999" max="9999" width="13.85546875" style="165" customWidth="1"/>
    <col min="10000" max="10000" width="13.7109375" style="165" customWidth="1"/>
    <col min="10001" max="10224" width="8.7109375" style="165"/>
    <col min="10225" max="10225" width="0" style="165" hidden="1" customWidth="1"/>
    <col min="10226" max="10226" width="31.7109375" style="165" customWidth="1"/>
    <col min="10227" max="10243" width="0" style="165" hidden="1" customWidth="1"/>
    <col min="10244" max="10248" width="11.42578125" style="165" customWidth="1"/>
    <col min="10249" max="10249" width="31.7109375" style="165" customWidth="1"/>
    <col min="10250" max="10251" width="8.7109375" style="165" customWidth="1"/>
    <col min="10252" max="10252" width="10.28515625" style="165" customWidth="1"/>
    <col min="10253" max="10253" width="12.85546875" style="165" customWidth="1"/>
    <col min="10254" max="10254" width="11.7109375" style="165" customWidth="1"/>
    <col min="10255" max="10255" width="13.85546875" style="165" customWidth="1"/>
    <col min="10256" max="10256" width="13.7109375" style="165" customWidth="1"/>
    <col min="10257" max="10480" width="8.7109375" style="165"/>
    <col min="10481" max="10481" width="0" style="165" hidden="1" customWidth="1"/>
    <col min="10482" max="10482" width="31.7109375" style="165" customWidth="1"/>
    <col min="10483" max="10499" width="0" style="165" hidden="1" customWidth="1"/>
    <col min="10500" max="10504" width="11.42578125" style="165" customWidth="1"/>
    <col min="10505" max="10505" width="31.7109375" style="165" customWidth="1"/>
    <col min="10506" max="10507" width="8.7109375" style="165" customWidth="1"/>
    <col min="10508" max="10508" width="10.28515625" style="165" customWidth="1"/>
    <col min="10509" max="10509" width="12.85546875" style="165" customWidth="1"/>
    <col min="10510" max="10510" width="11.7109375" style="165" customWidth="1"/>
    <col min="10511" max="10511" width="13.85546875" style="165" customWidth="1"/>
    <col min="10512" max="10512" width="13.7109375" style="165" customWidth="1"/>
    <col min="10513" max="10736" width="8.7109375" style="165"/>
    <col min="10737" max="10737" width="0" style="165" hidden="1" customWidth="1"/>
    <col min="10738" max="10738" width="31.7109375" style="165" customWidth="1"/>
    <col min="10739" max="10755" width="0" style="165" hidden="1" customWidth="1"/>
    <col min="10756" max="10760" width="11.42578125" style="165" customWidth="1"/>
    <col min="10761" max="10761" width="31.7109375" style="165" customWidth="1"/>
    <col min="10762" max="10763" width="8.7109375" style="165" customWidth="1"/>
    <col min="10764" max="10764" width="10.28515625" style="165" customWidth="1"/>
    <col min="10765" max="10765" width="12.85546875" style="165" customWidth="1"/>
    <col min="10766" max="10766" width="11.7109375" style="165" customWidth="1"/>
    <col min="10767" max="10767" width="13.85546875" style="165" customWidth="1"/>
    <col min="10768" max="10768" width="13.7109375" style="165" customWidth="1"/>
    <col min="10769" max="10992" width="8.7109375" style="165"/>
    <col min="10993" max="10993" width="0" style="165" hidden="1" customWidth="1"/>
    <col min="10994" max="10994" width="31.7109375" style="165" customWidth="1"/>
    <col min="10995" max="11011" width="0" style="165" hidden="1" customWidth="1"/>
    <col min="11012" max="11016" width="11.42578125" style="165" customWidth="1"/>
    <col min="11017" max="11017" width="31.7109375" style="165" customWidth="1"/>
    <col min="11018" max="11019" width="8.7109375" style="165" customWidth="1"/>
    <col min="11020" max="11020" width="10.28515625" style="165" customWidth="1"/>
    <col min="11021" max="11021" width="12.85546875" style="165" customWidth="1"/>
    <col min="11022" max="11022" width="11.7109375" style="165" customWidth="1"/>
    <col min="11023" max="11023" width="13.85546875" style="165" customWidth="1"/>
    <col min="11024" max="11024" width="13.7109375" style="165" customWidth="1"/>
    <col min="11025" max="11248" width="8.7109375" style="165"/>
    <col min="11249" max="11249" width="0" style="165" hidden="1" customWidth="1"/>
    <col min="11250" max="11250" width="31.7109375" style="165" customWidth="1"/>
    <col min="11251" max="11267" width="0" style="165" hidden="1" customWidth="1"/>
    <col min="11268" max="11272" width="11.42578125" style="165" customWidth="1"/>
    <col min="11273" max="11273" width="31.7109375" style="165" customWidth="1"/>
    <col min="11274" max="11275" width="8.7109375" style="165" customWidth="1"/>
    <col min="11276" max="11276" width="10.28515625" style="165" customWidth="1"/>
    <col min="11277" max="11277" width="12.85546875" style="165" customWidth="1"/>
    <col min="11278" max="11278" width="11.7109375" style="165" customWidth="1"/>
    <col min="11279" max="11279" width="13.85546875" style="165" customWidth="1"/>
    <col min="11280" max="11280" width="13.7109375" style="165" customWidth="1"/>
    <col min="11281" max="11504" width="8.7109375" style="165"/>
    <col min="11505" max="11505" width="0" style="165" hidden="1" customWidth="1"/>
    <col min="11506" max="11506" width="31.7109375" style="165" customWidth="1"/>
    <col min="11507" max="11523" width="0" style="165" hidden="1" customWidth="1"/>
    <col min="11524" max="11528" width="11.42578125" style="165" customWidth="1"/>
    <col min="11529" max="11529" width="31.7109375" style="165" customWidth="1"/>
    <col min="11530" max="11531" width="8.7109375" style="165" customWidth="1"/>
    <col min="11532" max="11532" width="10.28515625" style="165" customWidth="1"/>
    <col min="11533" max="11533" width="12.85546875" style="165" customWidth="1"/>
    <col min="11534" max="11534" width="11.7109375" style="165" customWidth="1"/>
    <col min="11535" max="11535" width="13.85546875" style="165" customWidth="1"/>
    <col min="11536" max="11536" width="13.7109375" style="165" customWidth="1"/>
    <col min="11537" max="11760" width="8.7109375" style="165"/>
    <col min="11761" max="11761" width="0" style="165" hidden="1" customWidth="1"/>
    <col min="11762" max="11762" width="31.7109375" style="165" customWidth="1"/>
    <col min="11763" max="11779" width="0" style="165" hidden="1" customWidth="1"/>
    <col min="11780" max="11784" width="11.42578125" style="165" customWidth="1"/>
    <col min="11785" max="11785" width="31.7109375" style="165" customWidth="1"/>
    <col min="11786" max="11787" width="8.7109375" style="165" customWidth="1"/>
    <col min="11788" max="11788" width="10.28515625" style="165" customWidth="1"/>
    <col min="11789" max="11789" width="12.85546875" style="165" customWidth="1"/>
    <col min="11790" max="11790" width="11.7109375" style="165" customWidth="1"/>
    <col min="11791" max="11791" width="13.85546875" style="165" customWidth="1"/>
    <col min="11792" max="11792" width="13.7109375" style="165" customWidth="1"/>
    <col min="11793" max="12016" width="8.7109375" style="165"/>
    <col min="12017" max="12017" width="0" style="165" hidden="1" customWidth="1"/>
    <col min="12018" max="12018" width="31.7109375" style="165" customWidth="1"/>
    <col min="12019" max="12035" width="0" style="165" hidden="1" customWidth="1"/>
    <col min="12036" max="12040" width="11.42578125" style="165" customWidth="1"/>
    <col min="12041" max="12041" width="31.7109375" style="165" customWidth="1"/>
    <col min="12042" max="12043" width="8.7109375" style="165" customWidth="1"/>
    <col min="12044" max="12044" width="10.28515625" style="165" customWidth="1"/>
    <col min="12045" max="12045" width="12.85546875" style="165" customWidth="1"/>
    <col min="12046" max="12046" width="11.7109375" style="165" customWidth="1"/>
    <col min="12047" max="12047" width="13.85546875" style="165" customWidth="1"/>
    <col min="12048" max="12048" width="13.7109375" style="165" customWidth="1"/>
    <col min="12049" max="12272" width="8.7109375" style="165"/>
    <col min="12273" max="12273" width="0" style="165" hidden="1" customWidth="1"/>
    <col min="12274" max="12274" width="31.7109375" style="165" customWidth="1"/>
    <col min="12275" max="12291" width="0" style="165" hidden="1" customWidth="1"/>
    <col min="12292" max="12296" width="11.42578125" style="165" customWidth="1"/>
    <col min="12297" max="12297" width="31.7109375" style="165" customWidth="1"/>
    <col min="12298" max="12299" width="8.7109375" style="165" customWidth="1"/>
    <col min="12300" max="12300" width="10.28515625" style="165" customWidth="1"/>
    <col min="12301" max="12301" width="12.85546875" style="165" customWidth="1"/>
    <col min="12302" max="12302" width="11.7109375" style="165" customWidth="1"/>
    <col min="12303" max="12303" width="13.85546875" style="165" customWidth="1"/>
    <col min="12304" max="12304" width="13.7109375" style="165" customWidth="1"/>
    <col min="12305" max="12528" width="8.7109375" style="165"/>
    <col min="12529" max="12529" width="0" style="165" hidden="1" customWidth="1"/>
    <col min="12530" max="12530" width="31.7109375" style="165" customWidth="1"/>
    <col min="12531" max="12547" width="0" style="165" hidden="1" customWidth="1"/>
    <col min="12548" max="12552" width="11.42578125" style="165" customWidth="1"/>
    <col min="12553" max="12553" width="31.7109375" style="165" customWidth="1"/>
    <col min="12554" max="12555" width="8.7109375" style="165" customWidth="1"/>
    <col min="12556" max="12556" width="10.28515625" style="165" customWidth="1"/>
    <col min="12557" max="12557" width="12.85546875" style="165" customWidth="1"/>
    <col min="12558" max="12558" width="11.7109375" style="165" customWidth="1"/>
    <col min="12559" max="12559" width="13.85546875" style="165" customWidth="1"/>
    <col min="12560" max="12560" width="13.7109375" style="165" customWidth="1"/>
    <col min="12561" max="12784" width="8.7109375" style="165"/>
    <col min="12785" max="12785" width="0" style="165" hidden="1" customWidth="1"/>
    <col min="12786" max="12786" width="31.7109375" style="165" customWidth="1"/>
    <col min="12787" max="12803" width="0" style="165" hidden="1" customWidth="1"/>
    <col min="12804" max="12808" width="11.42578125" style="165" customWidth="1"/>
    <col min="12809" max="12809" width="31.7109375" style="165" customWidth="1"/>
    <col min="12810" max="12811" width="8.7109375" style="165" customWidth="1"/>
    <col min="12812" max="12812" width="10.28515625" style="165" customWidth="1"/>
    <col min="12813" max="12813" width="12.85546875" style="165" customWidth="1"/>
    <col min="12814" max="12814" width="11.7109375" style="165" customWidth="1"/>
    <col min="12815" max="12815" width="13.85546875" style="165" customWidth="1"/>
    <col min="12816" max="12816" width="13.7109375" style="165" customWidth="1"/>
    <col min="12817" max="13040" width="8.7109375" style="165"/>
    <col min="13041" max="13041" width="0" style="165" hidden="1" customWidth="1"/>
    <col min="13042" max="13042" width="31.7109375" style="165" customWidth="1"/>
    <col min="13043" max="13059" width="0" style="165" hidden="1" customWidth="1"/>
    <col min="13060" max="13064" width="11.42578125" style="165" customWidth="1"/>
    <col min="13065" max="13065" width="31.7109375" style="165" customWidth="1"/>
    <col min="13066" max="13067" width="8.7109375" style="165" customWidth="1"/>
    <col min="13068" max="13068" width="10.28515625" style="165" customWidth="1"/>
    <col min="13069" max="13069" width="12.85546875" style="165" customWidth="1"/>
    <col min="13070" max="13070" width="11.7109375" style="165" customWidth="1"/>
    <col min="13071" max="13071" width="13.85546875" style="165" customWidth="1"/>
    <col min="13072" max="13072" width="13.7109375" style="165" customWidth="1"/>
    <col min="13073" max="13296" width="8.7109375" style="165"/>
    <col min="13297" max="13297" width="0" style="165" hidden="1" customWidth="1"/>
    <col min="13298" max="13298" width="31.7109375" style="165" customWidth="1"/>
    <col min="13299" max="13315" width="0" style="165" hidden="1" customWidth="1"/>
    <col min="13316" max="13320" width="11.42578125" style="165" customWidth="1"/>
    <col min="13321" max="13321" width="31.7109375" style="165" customWidth="1"/>
    <col min="13322" max="13323" width="8.7109375" style="165" customWidth="1"/>
    <col min="13324" max="13324" width="10.28515625" style="165" customWidth="1"/>
    <col min="13325" max="13325" width="12.85546875" style="165" customWidth="1"/>
    <col min="13326" max="13326" width="11.7109375" style="165" customWidth="1"/>
    <col min="13327" max="13327" width="13.85546875" style="165" customWidth="1"/>
    <col min="13328" max="13328" width="13.7109375" style="165" customWidth="1"/>
    <col min="13329" max="13552" width="8.7109375" style="165"/>
    <col min="13553" max="13553" width="0" style="165" hidden="1" customWidth="1"/>
    <col min="13554" max="13554" width="31.7109375" style="165" customWidth="1"/>
    <col min="13555" max="13571" width="0" style="165" hidden="1" customWidth="1"/>
    <col min="13572" max="13576" width="11.42578125" style="165" customWidth="1"/>
    <col min="13577" max="13577" width="31.7109375" style="165" customWidth="1"/>
    <col min="13578" max="13579" width="8.7109375" style="165" customWidth="1"/>
    <col min="13580" max="13580" width="10.28515625" style="165" customWidth="1"/>
    <col min="13581" max="13581" width="12.85546875" style="165" customWidth="1"/>
    <col min="13582" max="13582" width="11.7109375" style="165" customWidth="1"/>
    <col min="13583" max="13583" width="13.85546875" style="165" customWidth="1"/>
    <col min="13584" max="13584" width="13.7109375" style="165" customWidth="1"/>
    <col min="13585" max="13808" width="8.7109375" style="165"/>
    <col min="13809" max="13809" width="0" style="165" hidden="1" customWidth="1"/>
    <col min="13810" max="13810" width="31.7109375" style="165" customWidth="1"/>
    <col min="13811" max="13827" width="0" style="165" hidden="1" customWidth="1"/>
    <col min="13828" max="13832" width="11.42578125" style="165" customWidth="1"/>
    <col min="13833" max="13833" width="31.7109375" style="165" customWidth="1"/>
    <col min="13834" max="13835" width="8.7109375" style="165" customWidth="1"/>
    <col min="13836" max="13836" width="10.28515625" style="165" customWidth="1"/>
    <col min="13837" max="13837" width="12.85546875" style="165" customWidth="1"/>
    <col min="13838" max="13838" width="11.7109375" style="165" customWidth="1"/>
    <col min="13839" max="13839" width="13.85546875" style="165" customWidth="1"/>
    <col min="13840" max="13840" width="13.7109375" style="165" customWidth="1"/>
    <col min="13841" max="14064" width="8.7109375" style="165"/>
    <col min="14065" max="14065" width="0" style="165" hidden="1" customWidth="1"/>
    <col min="14066" max="14066" width="31.7109375" style="165" customWidth="1"/>
    <col min="14067" max="14083" width="0" style="165" hidden="1" customWidth="1"/>
    <col min="14084" max="14088" width="11.42578125" style="165" customWidth="1"/>
    <col min="14089" max="14089" width="31.7109375" style="165" customWidth="1"/>
    <col min="14090" max="14091" width="8.7109375" style="165" customWidth="1"/>
    <col min="14092" max="14092" width="10.28515625" style="165" customWidth="1"/>
    <col min="14093" max="14093" width="12.85546875" style="165" customWidth="1"/>
    <col min="14094" max="14094" width="11.7109375" style="165" customWidth="1"/>
    <col min="14095" max="14095" width="13.85546875" style="165" customWidth="1"/>
    <col min="14096" max="14096" width="13.7109375" style="165" customWidth="1"/>
    <col min="14097" max="14320" width="8.7109375" style="165"/>
    <col min="14321" max="14321" width="0" style="165" hidden="1" customWidth="1"/>
    <col min="14322" max="14322" width="31.7109375" style="165" customWidth="1"/>
    <col min="14323" max="14339" width="0" style="165" hidden="1" customWidth="1"/>
    <col min="14340" max="14344" width="11.42578125" style="165" customWidth="1"/>
    <col min="14345" max="14345" width="31.7109375" style="165" customWidth="1"/>
    <col min="14346" max="14347" width="8.7109375" style="165" customWidth="1"/>
    <col min="14348" max="14348" width="10.28515625" style="165" customWidth="1"/>
    <col min="14349" max="14349" width="12.85546875" style="165" customWidth="1"/>
    <col min="14350" max="14350" width="11.7109375" style="165" customWidth="1"/>
    <col min="14351" max="14351" width="13.85546875" style="165" customWidth="1"/>
    <col min="14352" max="14352" width="13.7109375" style="165" customWidth="1"/>
    <col min="14353" max="14576" width="8.7109375" style="165"/>
    <col min="14577" max="14577" width="0" style="165" hidden="1" customWidth="1"/>
    <col min="14578" max="14578" width="31.7109375" style="165" customWidth="1"/>
    <col min="14579" max="14595" width="0" style="165" hidden="1" customWidth="1"/>
    <col min="14596" max="14600" width="11.42578125" style="165" customWidth="1"/>
    <col min="14601" max="14601" width="31.7109375" style="165" customWidth="1"/>
    <col min="14602" max="14603" width="8.7109375" style="165" customWidth="1"/>
    <col min="14604" max="14604" width="10.28515625" style="165" customWidth="1"/>
    <col min="14605" max="14605" width="12.85546875" style="165" customWidth="1"/>
    <col min="14606" max="14606" width="11.7109375" style="165" customWidth="1"/>
    <col min="14607" max="14607" width="13.85546875" style="165" customWidth="1"/>
    <col min="14608" max="14608" width="13.7109375" style="165" customWidth="1"/>
    <col min="14609" max="14832" width="8.7109375" style="165"/>
    <col min="14833" max="14833" width="0" style="165" hidden="1" customWidth="1"/>
    <col min="14834" max="14834" width="31.7109375" style="165" customWidth="1"/>
    <col min="14835" max="14851" width="0" style="165" hidden="1" customWidth="1"/>
    <col min="14852" max="14856" width="11.42578125" style="165" customWidth="1"/>
    <col min="14857" max="14857" width="31.7109375" style="165" customWidth="1"/>
    <col min="14858" max="14859" width="8.7109375" style="165" customWidth="1"/>
    <col min="14860" max="14860" width="10.28515625" style="165" customWidth="1"/>
    <col min="14861" max="14861" width="12.85546875" style="165" customWidth="1"/>
    <col min="14862" max="14862" width="11.7109375" style="165" customWidth="1"/>
    <col min="14863" max="14863" width="13.85546875" style="165" customWidth="1"/>
    <col min="14864" max="14864" width="13.7109375" style="165" customWidth="1"/>
    <col min="14865" max="15088" width="8.7109375" style="165"/>
    <col min="15089" max="15089" width="0" style="165" hidden="1" customWidth="1"/>
    <col min="15090" max="15090" width="31.7109375" style="165" customWidth="1"/>
    <col min="15091" max="15107" width="0" style="165" hidden="1" customWidth="1"/>
    <col min="15108" max="15112" width="11.42578125" style="165" customWidth="1"/>
    <col min="15113" max="15113" width="31.7109375" style="165" customWidth="1"/>
    <col min="15114" max="15115" width="8.7109375" style="165" customWidth="1"/>
    <col min="15116" max="15116" width="10.28515625" style="165" customWidth="1"/>
    <col min="15117" max="15117" width="12.85546875" style="165" customWidth="1"/>
    <col min="15118" max="15118" width="11.7109375" style="165" customWidth="1"/>
    <col min="15119" max="15119" width="13.85546875" style="165" customWidth="1"/>
    <col min="15120" max="15120" width="13.7109375" style="165" customWidth="1"/>
    <col min="15121" max="15344" width="8.7109375" style="165"/>
    <col min="15345" max="15345" width="0" style="165" hidden="1" customWidth="1"/>
    <col min="15346" max="15346" width="31.7109375" style="165" customWidth="1"/>
    <col min="15347" max="15363" width="0" style="165" hidden="1" customWidth="1"/>
    <col min="15364" max="15368" width="11.42578125" style="165" customWidth="1"/>
    <col min="15369" max="15369" width="31.7109375" style="165" customWidth="1"/>
    <col min="15370" max="15371" width="8.7109375" style="165" customWidth="1"/>
    <col min="15372" max="15372" width="10.28515625" style="165" customWidth="1"/>
    <col min="15373" max="15373" width="12.85546875" style="165" customWidth="1"/>
    <col min="15374" max="15374" width="11.7109375" style="165" customWidth="1"/>
    <col min="15375" max="15375" width="13.85546875" style="165" customWidth="1"/>
    <col min="15376" max="15376" width="13.7109375" style="165" customWidth="1"/>
    <col min="15377" max="15600" width="8.7109375" style="165"/>
    <col min="15601" max="15601" width="0" style="165" hidden="1" customWidth="1"/>
    <col min="15602" max="15602" width="31.7109375" style="165" customWidth="1"/>
    <col min="15603" max="15619" width="0" style="165" hidden="1" customWidth="1"/>
    <col min="15620" max="15624" width="11.42578125" style="165" customWidth="1"/>
    <col min="15625" max="15625" width="31.7109375" style="165" customWidth="1"/>
    <col min="15626" max="15627" width="8.7109375" style="165" customWidth="1"/>
    <col min="15628" max="15628" width="10.28515625" style="165" customWidth="1"/>
    <col min="15629" max="15629" width="12.85546875" style="165" customWidth="1"/>
    <col min="15630" max="15630" width="11.7109375" style="165" customWidth="1"/>
    <col min="15631" max="15631" width="13.85546875" style="165" customWidth="1"/>
    <col min="15632" max="15632" width="13.7109375" style="165" customWidth="1"/>
    <col min="15633" max="15856" width="8.7109375" style="165"/>
    <col min="15857" max="15857" width="0" style="165" hidden="1" customWidth="1"/>
    <col min="15858" max="15858" width="31.7109375" style="165" customWidth="1"/>
    <col min="15859" max="15875" width="0" style="165" hidden="1" customWidth="1"/>
    <col min="15876" max="15880" width="11.42578125" style="165" customWidth="1"/>
    <col min="15881" max="15881" width="31.7109375" style="165" customWidth="1"/>
    <col min="15882" max="15883" width="8.7109375" style="165" customWidth="1"/>
    <col min="15884" max="15884" width="10.28515625" style="165" customWidth="1"/>
    <col min="15885" max="15885" width="12.85546875" style="165" customWidth="1"/>
    <col min="15886" max="15886" width="11.7109375" style="165" customWidth="1"/>
    <col min="15887" max="15887" width="13.85546875" style="165" customWidth="1"/>
    <col min="15888" max="15888" width="13.7109375" style="165" customWidth="1"/>
    <col min="15889" max="16112" width="8.7109375" style="165"/>
    <col min="16113" max="16113" width="0" style="165" hidden="1" customWidth="1"/>
    <col min="16114" max="16114" width="31.7109375" style="165" customWidth="1"/>
    <col min="16115" max="16131" width="0" style="165" hidden="1" customWidth="1"/>
    <col min="16132" max="16136" width="11.42578125" style="165" customWidth="1"/>
    <col min="16137" max="16137" width="31.7109375" style="165" customWidth="1"/>
    <col min="16138" max="16139" width="8.7109375" style="165" customWidth="1"/>
    <col min="16140" max="16140" width="10.28515625" style="165" customWidth="1"/>
    <col min="16141" max="16141" width="12.85546875" style="165" customWidth="1"/>
    <col min="16142" max="16142" width="11.7109375" style="165" customWidth="1"/>
    <col min="16143" max="16143" width="13.85546875" style="165" customWidth="1"/>
    <col min="16144" max="16144" width="13.7109375" style="165" customWidth="1"/>
    <col min="16145" max="16384" width="8.7109375" style="165"/>
  </cols>
  <sheetData>
    <row r="1" spans="1:18" s="6" customFormat="1" ht="19.5" customHeight="1">
      <c r="A1" s="29"/>
      <c r="B1" s="433" t="s">
        <v>225</v>
      </c>
      <c r="I1" s="45"/>
    </row>
    <row r="2" spans="1:18" ht="18.75">
      <c r="A2" s="150"/>
      <c r="B2" s="151" t="s">
        <v>287</v>
      </c>
      <c r="C2" s="152"/>
      <c r="D2" s="152"/>
      <c r="E2" s="152"/>
      <c r="F2" s="152"/>
      <c r="G2" s="152"/>
      <c r="H2" s="152"/>
      <c r="I2" s="255"/>
    </row>
    <row r="3" spans="1:18" ht="20.100000000000001" customHeight="1">
      <c r="A3" s="150"/>
      <c r="B3" s="155" t="s">
        <v>288</v>
      </c>
      <c r="C3" s="152"/>
      <c r="D3" s="152"/>
      <c r="E3" s="152"/>
      <c r="F3" s="152"/>
      <c r="G3" s="152"/>
      <c r="H3" s="152"/>
      <c r="I3" s="255"/>
    </row>
    <row r="4" spans="1:18" ht="20.100000000000001" customHeight="1">
      <c r="A4" s="150"/>
      <c r="B4" s="156" t="s">
        <v>122</v>
      </c>
      <c r="C4" s="152"/>
      <c r="D4" s="152"/>
      <c r="E4" s="152"/>
      <c r="F4" s="152"/>
      <c r="G4" s="152"/>
      <c r="H4" s="152"/>
      <c r="I4" s="256" t="s">
        <v>123</v>
      </c>
    </row>
    <row r="5" spans="1:18" s="257" customFormat="1" ht="20.100000000000001" customHeight="1">
      <c r="A5" s="158"/>
      <c r="B5" s="159" t="s">
        <v>0</v>
      </c>
      <c r="C5" s="160"/>
      <c r="D5" s="160"/>
      <c r="E5" s="160"/>
      <c r="F5" s="160"/>
      <c r="G5" s="160"/>
      <c r="H5" s="160"/>
      <c r="I5" s="215" t="s">
        <v>1</v>
      </c>
      <c r="J5" s="162"/>
    </row>
    <row r="6" spans="1:18" ht="21.75" customHeight="1">
      <c r="A6" s="150"/>
      <c r="B6" s="258"/>
      <c r="C6" s="674">
        <v>2010</v>
      </c>
      <c r="D6" s="674">
        <v>2011</v>
      </c>
      <c r="E6" s="674">
        <v>2012</v>
      </c>
      <c r="F6" s="674">
        <v>2013</v>
      </c>
      <c r="G6" s="673">
        <v>2014</v>
      </c>
      <c r="H6" s="677">
        <v>2015</v>
      </c>
      <c r="I6" s="259"/>
      <c r="L6" s="260"/>
    </row>
    <row r="7" spans="1:18" ht="35.1" customHeight="1">
      <c r="A7" s="150"/>
      <c r="B7" s="261" t="s">
        <v>2</v>
      </c>
      <c r="C7" s="676">
        <v>19769.048283561264</v>
      </c>
      <c r="D7" s="676">
        <v>21251.046608986882</v>
      </c>
      <c r="E7" s="676">
        <v>24145.618197041586</v>
      </c>
      <c r="F7" s="676">
        <v>25741.348032375103</v>
      </c>
      <c r="G7" s="676">
        <v>25530.63075634943</v>
      </c>
      <c r="H7" s="676">
        <v>25408.177504884174</v>
      </c>
      <c r="I7" s="262" t="s">
        <v>3</v>
      </c>
    </row>
    <row r="8" spans="1:18" ht="30" customHeight="1">
      <c r="A8" s="150"/>
      <c r="B8" s="261" t="s">
        <v>4</v>
      </c>
      <c r="C8" s="675">
        <v>33342.171364778122</v>
      </c>
      <c r="D8" s="675">
        <v>34286.561540608425</v>
      </c>
      <c r="E8" s="675">
        <v>37141.0131174993</v>
      </c>
      <c r="F8" s="675">
        <v>38971.532235556791</v>
      </c>
      <c r="G8" s="675">
        <v>40888.222160200952</v>
      </c>
      <c r="H8" s="675">
        <v>41868.197041585263</v>
      </c>
      <c r="I8" s="263" t="s">
        <v>5</v>
      </c>
    </row>
    <row r="9" spans="1:18" ht="30" customHeight="1">
      <c r="A9" s="150"/>
      <c r="B9" s="261" t="s">
        <v>104</v>
      </c>
      <c r="C9" s="675">
        <v>1879.0120011163829</v>
      </c>
      <c r="D9" s="675">
        <v>890.66424783700813</v>
      </c>
      <c r="E9" s="675">
        <v>1132.7797934691598</v>
      </c>
      <c r="F9" s="675">
        <v>1002.6514094334356</v>
      </c>
      <c r="G9" s="675">
        <v>-88.612894222718381</v>
      </c>
      <c r="H9" s="675">
        <v>174.08596148478927</v>
      </c>
      <c r="I9" s="262" t="s">
        <v>7</v>
      </c>
    </row>
    <row r="10" spans="1:18" ht="26.25" customHeight="1">
      <c r="A10" s="150"/>
      <c r="B10" s="264" t="s">
        <v>8</v>
      </c>
      <c r="C10" s="675">
        <v>18499.511582472787</v>
      </c>
      <c r="D10" s="675">
        <v>19009.210159084567</v>
      </c>
      <c r="E10" s="675">
        <v>19787.887245325146</v>
      </c>
      <c r="F10" s="675">
        <v>21786.910410270721</v>
      </c>
      <c r="G10" s="675">
        <v>23915.015350265141</v>
      </c>
      <c r="H10" s="675">
        <v>26748.534747418362</v>
      </c>
      <c r="I10" s="193" t="s">
        <v>124</v>
      </c>
    </row>
    <row r="11" spans="1:18" ht="26.25" customHeight="1">
      <c r="A11" s="150"/>
      <c r="B11" s="265" t="s">
        <v>10</v>
      </c>
      <c r="C11" s="675">
        <v>76943.204018978504</v>
      </c>
      <c r="D11" s="675">
        <v>87916.899246441521</v>
      </c>
      <c r="E11" s="675">
        <v>94675.202344404126</v>
      </c>
      <c r="F11" s="675">
        <v>90894.501814122239</v>
      </c>
      <c r="G11" s="675">
        <v>92171.364778118892</v>
      </c>
      <c r="H11" s="675">
        <v>93056.795981021496</v>
      </c>
      <c r="I11" s="263" t="s">
        <v>11</v>
      </c>
    </row>
    <row r="12" spans="1:18" ht="30" customHeight="1">
      <c r="A12" s="150"/>
      <c r="B12" s="261" t="s">
        <v>12</v>
      </c>
      <c r="C12" s="678">
        <v>35030.002790957296</v>
      </c>
      <c r="D12" s="678">
        <v>36839.938598939436</v>
      </c>
      <c r="E12" s="678">
        <v>41984.719508791517</v>
      </c>
      <c r="F12" s="678">
        <v>41949.13480323751</v>
      </c>
      <c r="G12" s="678">
        <v>45285.02651409433</v>
      </c>
      <c r="H12" s="678">
        <v>47592.101590845654</v>
      </c>
      <c r="I12" s="266" t="s">
        <v>13</v>
      </c>
      <c r="J12" s="172"/>
    </row>
    <row r="13" spans="1:18" ht="24.95" customHeight="1">
      <c r="A13" s="150"/>
      <c r="B13" s="267" t="s">
        <v>115</v>
      </c>
      <c r="C13" s="672">
        <v>115402.94445994978</v>
      </c>
      <c r="D13" s="672">
        <v>126514.44320401897</v>
      </c>
      <c r="E13" s="672">
        <v>134897.78118894779</v>
      </c>
      <c r="F13" s="672">
        <v>136447.80909852078</v>
      </c>
      <c r="G13" s="672">
        <v>137131.59363661736</v>
      </c>
      <c r="H13" s="672">
        <v>139663.68964554844</v>
      </c>
      <c r="I13" s="199" t="s">
        <v>243</v>
      </c>
      <c r="K13" s="268"/>
      <c r="M13" s="269"/>
      <c r="N13" s="269"/>
      <c r="O13" s="269"/>
      <c r="P13" s="269"/>
      <c r="Q13" s="269"/>
      <c r="R13" s="269"/>
    </row>
    <row r="14" spans="1:18" s="271" customFormat="1" ht="14.25" hidden="1" customHeight="1">
      <c r="A14" s="150"/>
      <c r="B14" s="270"/>
      <c r="C14" s="183"/>
      <c r="D14" s="183"/>
      <c r="E14" s="183"/>
      <c r="F14" s="183"/>
      <c r="G14" s="183"/>
      <c r="H14" s="183"/>
      <c r="I14" s="108"/>
      <c r="J14" s="154"/>
    </row>
    <row r="15" spans="1:18" s="271" customFormat="1" ht="14.25" hidden="1" customHeight="1">
      <c r="A15" s="150"/>
      <c r="B15" s="42"/>
      <c r="C15" s="183"/>
      <c r="D15" s="183"/>
      <c r="E15" s="183"/>
      <c r="F15" s="183"/>
      <c r="G15" s="183"/>
      <c r="H15" s="183"/>
      <c r="I15" s="272"/>
      <c r="J15" s="154"/>
    </row>
    <row r="16" spans="1:18" s="271" customFormat="1" ht="11.25" hidden="1" customHeight="1">
      <c r="A16" s="150"/>
      <c r="B16" s="42"/>
      <c r="C16" s="183"/>
      <c r="D16" s="183"/>
      <c r="E16" s="183"/>
      <c r="F16" s="183"/>
      <c r="G16" s="183"/>
      <c r="H16" s="183"/>
      <c r="I16" s="272"/>
      <c r="J16" s="154"/>
    </row>
    <row r="17" spans="1:35" s="271" customFormat="1" ht="15" customHeight="1">
      <c r="A17" s="150"/>
      <c r="B17" s="536" t="s">
        <v>265</v>
      </c>
      <c r="C17" s="534"/>
      <c r="D17" s="534"/>
      <c r="E17" s="534"/>
      <c r="F17" s="534"/>
      <c r="G17" s="534"/>
      <c r="H17" s="545"/>
      <c r="I17" s="540" t="s">
        <v>263</v>
      </c>
      <c r="J17" s="534"/>
      <c r="K17" s="534"/>
      <c r="L17" s="534"/>
      <c r="M17" s="534"/>
      <c r="N17" s="534"/>
      <c r="O17" s="534"/>
      <c r="P17" s="534"/>
      <c r="Q17" s="534"/>
      <c r="R17" s="534"/>
      <c r="S17" s="534"/>
      <c r="T17" s="534"/>
      <c r="U17" s="273"/>
      <c r="V17" s="273"/>
      <c r="W17" s="274"/>
      <c r="X17" s="274"/>
      <c r="Y17" s="275"/>
      <c r="Z17" s="275"/>
      <c r="AA17" s="275"/>
      <c r="AB17" s="230"/>
      <c r="AC17" s="230"/>
      <c r="AD17" s="230"/>
      <c r="AE17" s="230"/>
      <c r="AF17" s="230"/>
      <c r="AG17" s="230"/>
      <c r="AH17" s="230"/>
      <c r="AI17" s="276"/>
    </row>
    <row r="18" spans="1:35" s="271" customFormat="1" ht="15" customHeight="1">
      <c r="A18" s="228"/>
      <c r="B18" s="535" t="s">
        <v>266</v>
      </c>
      <c r="C18" s="537"/>
      <c r="D18" s="537"/>
      <c r="E18" s="537"/>
      <c r="F18" s="537"/>
      <c r="G18" s="537"/>
      <c r="H18" s="548"/>
      <c r="I18" s="541" t="s">
        <v>268</v>
      </c>
      <c r="J18" s="534"/>
      <c r="K18" s="537"/>
      <c r="L18" s="537"/>
      <c r="M18" s="537"/>
      <c r="N18" s="537"/>
      <c r="O18" s="537"/>
      <c r="P18" s="534"/>
      <c r="Q18" s="534"/>
      <c r="R18" s="533">
        <v>47083.687533390002</v>
      </c>
      <c r="S18" s="533">
        <v>52419.748897183577</v>
      </c>
      <c r="T18" s="533">
        <v>58517.465753424665</v>
      </c>
    </row>
    <row r="19" spans="1:35" s="271" customFormat="1" ht="27.75" customHeight="1">
      <c r="A19" s="150"/>
      <c r="B19" s="538" t="s">
        <v>267</v>
      </c>
      <c r="C19" s="539"/>
      <c r="D19" s="539"/>
      <c r="E19" s="539"/>
      <c r="F19" s="539"/>
      <c r="G19" s="539"/>
      <c r="H19" s="539"/>
      <c r="I19" s="542" t="s">
        <v>264</v>
      </c>
      <c r="J19" s="539"/>
      <c r="K19" s="539"/>
      <c r="L19" s="539"/>
      <c r="M19" s="539"/>
      <c r="N19" s="539"/>
      <c r="O19" s="539"/>
      <c r="P19" s="539"/>
      <c r="Q19" s="539"/>
      <c r="R19" s="539"/>
      <c r="S19" s="539"/>
      <c r="T19" s="539"/>
    </row>
    <row r="20" spans="1:35" ht="20.100000000000001" customHeight="1" collapsed="1">
      <c r="A20" s="150"/>
      <c r="B20" s="151" t="s">
        <v>289</v>
      </c>
      <c r="C20" s="152"/>
      <c r="D20" s="152"/>
      <c r="E20" s="152"/>
      <c r="F20" s="152"/>
      <c r="G20" s="152"/>
      <c r="H20" s="152"/>
      <c r="I20" s="255"/>
    </row>
    <row r="21" spans="1:35" ht="20.100000000000001" customHeight="1">
      <c r="A21" s="150"/>
      <c r="B21" s="155" t="s">
        <v>290</v>
      </c>
      <c r="C21" s="152"/>
      <c r="D21" s="152"/>
      <c r="E21" s="152"/>
      <c r="F21" s="152"/>
      <c r="G21" s="152"/>
      <c r="H21" s="152"/>
      <c r="I21" s="255"/>
      <c r="J21" s="189"/>
    </row>
    <row r="22" spans="1:35" ht="20.100000000000001" customHeight="1">
      <c r="A22" s="150"/>
      <c r="B22" s="156" t="s">
        <v>122</v>
      </c>
      <c r="C22" s="152"/>
      <c r="D22" s="152"/>
      <c r="E22" s="152"/>
      <c r="F22" s="152"/>
      <c r="G22" s="152"/>
      <c r="H22" s="152"/>
      <c r="I22" s="256" t="s">
        <v>123</v>
      </c>
    </row>
    <row r="23" spans="1:35" s="257" customFormat="1" ht="20.100000000000001" customHeight="1">
      <c r="A23" s="158"/>
      <c r="B23" s="159" t="s">
        <v>0</v>
      </c>
      <c r="C23" s="160"/>
      <c r="D23" s="160"/>
      <c r="E23" s="160"/>
      <c r="F23" s="160"/>
      <c r="G23" s="160"/>
      <c r="H23" s="160"/>
      <c r="I23" s="215" t="s">
        <v>1</v>
      </c>
      <c r="J23" s="162"/>
    </row>
    <row r="24" spans="1:35" s="154" customFormat="1" ht="21.75" customHeight="1">
      <c r="A24" s="150"/>
      <c r="B24" s="242"/>
      <c r="C24" s="681">
        <v>2010</v>
      </c>
      <c r="D24" s="681">
        <v>2011</v>
      </c>
      <c r="E24" s="681">
        <v>2012</v>
      </c>
      <c r="F24" s="681">
        <v>2013</v>
      </c>
      <c r="G24" s="680">
        <v>2014</v>
      </c>
      <c r="H24" s="685">
        <v>2015</v>
      </c>
      <c r="I24" s="218"/>
    </row>
    <row r="25" spans="1:35" s="154" customFormat="1" ht="21.95" customHeight="1">
      <c r="A25" s="150"/>
      <c r="B25" s="190" t="s">
        <v>19</v>
      </c>
      <c r="C25" s="683"/>
      <c r="D25" s="683"/>
      <c r="E25" s="683"/>
      <c r="F25" s="683"/>
      <c r="G25" s="683"/>
      <c r="H25" s="683"/>
      <c r="I25" s="191" t="s">
        <v>20</v>
      </c>
      <c r="K25" s="165"/>
      <c r="L25" s="165"/>
      <c r="M25" s="165"/>
    </row>
    <row r="26" spans="1:35" s="154" customFormat="1" ht="33.75" customHeight="1">
      <c r="A26" s="150" t="s">
        <v>21</v>
      </c>
      <c r="B26" s="192" t="s">
        <v>22</v>
      </c>
      <c r="C26" s="682">
        <v>521.21127546748539</v>
      </c>
      <c r="D26" s="682">
        <v>578.42590008372872</v>
      </c>
      <c r="E26" s="682">
        <v>571.09963717555115</v>
      </c>
      <c r="F26" s="682">
        <v>575.63494278537542</v>
      </c>
      <c r="G26" s="682">
        <v>618.8947809098521</v>
      </c>
      <c r="H26" s="682">
        <v>644.71113591962046</v>
      </c>
      <c r="I26" s="193" t="s">
        <v>23</v>
      </c>
      <c r="K26" s="165"/>
      <c r="L26" s="165"/>
      <c r="M26" s="165"/>
    </row>
    <row r="27" spans="1:35" s="154" customFormat="1" ht="29.25" customHeight="1">
      <c r="A27" s="150" t="s">
        <v>24</v>
      </c>
      <c r="B27" s="192" t="s">
        <v>25</v>
      </c>
      <c r="C27" s="682">
        <v>64484.719508791517</v>
      </c>
      <c r="D27" s="682">
        <v>74808.47055540049</v>
      </c>
      <c r="E27" s="682">
        <v>82233.463578007257</v>
      </c>
      <c r="F27" s="682">
        <v>80757.047167178345</v>
      </c>
      <c r="G27" s="682">
        <v>79714.275746581072</v>
      </c>
      <c r="H27" s="682">
        <v>79097.474183644983</v>
      </c>
      <c r="I27" s="193" t="s">
        <v>26</v>
      </c>
      <c r="K27" s="165"/>
      <c r="L27" s="165"/>
      <c r="M27" s="165"/>
    </row>
    <row r="28" spans="1:35" s="154" customFormat="1" ht="24.95" customHeight="1">
      <c r="A28" s="150" t="s">
        <v>27</v>
      </c>
      <c r="B28" s="192" t="s">
        <v>28</v>
      </c>
      <c r="C28" s="682">
        <v>6898.5487022048565</v>
      </c>
      <c r="D28" s="682">
        <v>8111.21964833938</v>
      </c>
      <c r="E28" s="682">
        <v>9695.7856544794849</v>
      </c>
      <c r="F28" s="682">
        <v>9568.0993580798204</v>
      </c>
      <c r="G28" s="682">
        <v>8310.0753558470551</v>
      </c>
      <c r="H28" s="682">
        <v>7550.5861010326544</v>
      </c>
      <c r="I28" s="193" t="s">
        <v>29</v>
      </c>
      <c r="K28" s="165"/>
      <c r="L28" s="165"/>
      <c r="M28" s="165"/>
    </row>
    <row r="29" spans="1:35" s="154" customFormat="1" ht="24.95" customHeight="1">
      <c r="A29" s="150" t="s">
        <v>30</v>
      </c>
      <c r="B29" s="192" t="s">
        <v>31</v>
      </c>
      <c r="C29" s="682">
        <v>2310.5637733742674</v>
      </c>
      <c r="D29" s="682">
        <v>2571.518280770304</v>
      </c>
      <c r="E29" s="682">
        <v>2436.8545911247556</v>
      </c>
      <c r="F29" s="682">
        <v>2716.6480602846777</v>
      </c>
      <c r="G29" s="682">
        <v>4542.9807423946413</v>
      </c>
      <c r="H29" s="682">
        <v>4097.8230533072838</v>
      </c>
      <c r="I29" s="193" t="s">
        <v>32</v>
      </c>
      <c r="K29" s="165"/>
      <c r="L29" s="165"/>
      <c r="M29" s="165"/>
    </row>
    <row r="30" spans="1:35" s="154" customFormat="1" ht="19.5" customHeight="1">
      <c r="A30" s="150" t="s">
        <v>33</v>
      </c>
      <c r="B30" s="194" t="s">
        <v>34</v>
      </c>
      <c r="C30" s="682">
        <v>2547.7951437343008</v>
      </c>
      <c r="D30" s="682">
        <v>2598.3812447669548</v>
      </c>
      <c r="E30" s="682">
        <v>2687.6918783142614</v>
      </c>
      <c r="F30" s="682">
        <v>2741.4178063075633</v>
      </c>
      <c r="G30" s="682">
        <v>2754.3259838124477</v>
      </c>
      <c r="H30" s="682">
        <v>2985.9754395757745</v>
      </c>
      <c r="I30" s="195" t="s">
        <v>35</v>
      </c>
      <c r="K30" s="165"/>
      <c r="L30" s="165"/>
      <c r="M30" s="165"/>
    </row>
    <row r="31" spans="1:35" s="154" customFormat="1" ht="30" customHeight="1">
      <c r="A31" s="150" t="s">
        <v>36</v>
      </c>
      <c r="B31" s="192" t="s">
        <v>37</v>
      </c>
      <c r="C31" s="682">
        <v>5618.8947809098518</v>
      </c>
      <c r="D31" s="682">
        <v>5654.479486463857</v>
      </c>
      <c r="E31" s="682">
        <v>5670.1786212670941</v>
      </c>
      <c r="F31" s="682">
        <v>5943.6924365057212</v>
      </c>
      <c r="G31" s="682">
        <v>6300.23723137036</v>
      </c>
      <c r="H31" s="682">
        <v>6530.8400781468044</v>
      </c>
      <c r="I31" s="193" t="s">
        <v>38</v>
      </c>
      <c r="K31" s="165"/>
      <c r="L31" s="165"/>
      <c r="M31" s="165"/>
    </row>
    <row r="32" spans="1:35" s="154" customFormat="1" ht="30" customHeight="1">
      <c r="A32" s="150" t="s">
        <v>39</v>
      </c>
      <c r="B32" s="192" t="s">
        <v>40</v>
      </c>
      <c r="C32" s="682">
        <v>8311.1219648339393</v>
      </c>
      <c r="D32" s="682">
        <v>7886.1987161596426</v>
      </c>
      <c r="E32" s="682">
        <v>8500.9070611219631</v>
      </c>
      <c r="F32" s="682">
        <v>8729.7655595869383</v>
      </c>
      <c r="G32" s="682">
        <v>8951.2977951437351</v>
      </c>
      <c r="H32" s="682">
        <v>9052.1211275467485</v>
      </c>
      <c r="I32" s="195" t="s">
        <v>41</v>
      </c>
      <c r="K32" s="165"/>
      <c r="L32" s="165"/>
      <c r="M32" s="165"/>
    </row>
    <row r="33" spans="1:30" s="154" customFormat="1" ht="30" customHeight="1">
      <c r="A33" s="150" t="s">
        <v>42</v>
      </c>
      <c r="B33" s="192" t="s">
        <v>43</v>
      </c>
      <c r="C33" s="682">
        <v>10787.398827797933</v>
      </c>
      <c r="D33" s="682">
        <v>10016.745743790119</v>
      </c>
      <c r="E33" s="682">
        <v>10016.745743790119</v>
      </c>
      <c r="F33" s="682">
        <v>10183.854312029025</v>
      </c>
      <c r="G33" s="682">
        <v>10735.417248116102</v>
      </c>
      <c r="H33" s="682">
        <v>11104.521350823332</v>
      </c>
      <c r="I33" s="193" t="s">
        <v>44</v>
      </c>
      <c r="K33" s="165"/>
      <c r="L33" s="165"/>
      <c r="M33" s="165"/>
    </row>
    <row r="34" spans="1:30" s="154" customFormat="1" ht="28.5" customHeight="1">
      <c r="A34" s="150" t="s">
        <v>45</v>
      </c>
      <c r="B34" s="192" t="s">
        <v>88</v>
      </c>
      <c r="C34" s="682">
        <v>9759.9776723416126</v>
      </c>
      <c r="D34" s="682">
        <v>10121.755512140664</v>
      </c>
      <c r="E34" s="682">
        <v>10191.878314261792</v>
      </c>
      <c r="F34" s="682">
        <v>10189.087356963439</v>
      </c>
      <c r="G34" s="682">
        <v>9922.8998046329889</v>
      </c>
      <c r="H34" s="682">
        <v>9788.2361149874396</v>
      </c>
      <c r="I34" s="193" t="s">
        <v>47</v>
      </c>
      <c r="K34" s="165"/>
      <c r="L34" s="165"/>
      <c r="M34" s="165"/>
    </row>
    <row r="35" spans="1:30" s="154" customFormat="1" ht="33" customHeight="1">
      <c r="A35" s="150" t="s">
        <v>48</v>
      </c>
      <c r="B35" s="192" t="s">
        <v>49</v>
      </c>
      <c r="C35" s="682">
        <v>1357.4518559866035</v>
      </c>
      <c r="D35" s="682">
        <v>1658.5263745464692</v>
      </c>
      <c r="E35" s="682">
        <v>1697.250907061122</v>
      </c>
      <c r="F35" s="682">
        <v>1784.817192296958</v>
      </c>
      <c r="G35" s="682">
        <v>1920.1786212670945</v>
      </c>
      <c r="H35" s="682">
        <v>1959.2520234440412</v>
      </c>
      <c r="I35" s="197" t="s">
        <v>50</v>
      </c>
      <c r="K35" s="165"/>
      <c r="L35" s="165"/>
      <c r="M35" s="165"/>
    </row>
    <row r="36" spans="1:30" s="154" customFormat="1" ht="21.95" customHeight="1">
      <c r="A36" s="228" t="s">
        <v>51</v>
      </c>
      <c r="B36" s="198" t="s">
        <v>52</v>
      </c>
      <c r="C36" s="684">
        <v>112597.68350544236</v>
      </c>
      <c r="D36" s="684">
        <v>124005.72146246162</v>
      </c>
      <c r="E36" s="684">
        <v>133701.85598660342</v>
      </c>
      <c r="F36" s="684">
        <v>133190.06419201786</v>
      </c>
      <c r="G36" s="684">
        <v>133770.58331007537</v>
      </c>
      <c r="H36" s="684">
        <v>132811.54060842868</v>
      </c>
      <c r="I36" s="199" t="s">
        <v>53</v>
      </c>
      <c r="K36" s="165"/>
      <c r="L36" s="269"/>
      <c r="M36" s="269"/>
      <c r="N36" s="269"/>
      <c r="O36" s="269"/>
      <c r="P36" s="269"/>
    </row>
    <row r="37" spans="1:30" s="154" customFormat="1" ht="35.25" customHeight="1">
      <c r="A37" s="150" t="s">
        <v>54</v>
      </c>
      <c r="B37" s="68" t="s">
        <v>242</v>
      </c>
      <c r="C37" s="682">
        <v>17138.571029863244</v>
      </c>
      <c r="D37" s="682">
        <v>18437.412782584426</v>
      </c>
      <c r="E37" s="682">
        <v>18888.850125593079</v>
      </c>
      <c r="F37" s="682">
        <v>20573.54172481161</v>
      </c>
      <c r="G37" s="682">
        <v>21709.112475579124</v>
      </c>
      <c r="H37" s="682">
        <v>22293.120290259561</v>
      </c>
      <c r="I37" s="200" t="s">
        <v>154</v>
      </c>
      <c r="K37" s="165"/>
      <c r="L37" s="165"/>
    </row>
    <row r="38" spans="1:30" s="154" customFormat="1" ht="35.25" customHeight="1">
      <c r="A38" s="150" t="s">
        <v>57</v>
      </c>
      <c r="B38" s="122" t="s">
        <v>58</v>
      </c>
      <c r="C38" s="682">
        <v>96.28802679319007</v>
      </c>
      <c r="D38" s="682">
        <v>107.10298632430923</v>
      </c>
      <c r="E38" s="682">
        <v>110.5916829472509</v>
      </c>
      <c r="F38" s="682">
        <v>182.45883337984927</v>
      </c>
      <c r="G38" s="682">
        <v>171.99274351102426</v>
      </c>
      <c r="H38" s="682">
        <v>166.75969857661175</v>
      </c>
      <c r="I38" s="200" t="s">
        <v>59</v>
      </c>
      <c r="K38" s="165"/>
      <c r="L38" s="165"/>
      <c r="M38" s="165"/>
    </row>
    <row r="39" spans="1:30" s="154" customFormat="1" ht="29.25" customHeight="1">
      <c r="A39" s="150" t="s">
        <v>60</v>
      </c>
      <c r="B39" s="122" t="s">
        <v>126</v>
      </c>
      <c r="C39" s="682">
        <v>1216.1596427574659</v>
      </c>
      <c r="D39" s="682">
        <v>1238.8361708065868</v>
      </c>
      <c r="E39" s="682">
        <v>1397.9207368127268</v>
      </c>
      <c r="F39" s="682">
        <v>1447.8090985207925</v>
      </c>
      <c r="G39" s="682">
        <v>1292.5620987998884</v>
      </c>
      <c r="H39" s="682">
        <v>1268.4900921015908</v>
      </c>
      <c r="I39" s="200" t="s">
        <v>62</v>
      </c>
      <c r="K39" s="165"/>
      <c r="L39" s="165"/>
      <c r="M39" s="165"/>
    </row>
    <row r="40" spans="1:30" s="154" customFormat="1" ht="33" customHeight="1">
      <c r="A40" s="150" t="s">
        <v>63</v>
      </c>
      <c r="B40" s="192" t="s">
        <v>64</v>
      </c>
      <c r="C40" s="682">
        <v>6156.502930505163</v>
      </c>
      <c r="D40" s="682">
        <v>5963.5780072564894</v>
      </c>
      <c r="E40" s="682">
        <v>5879.1515489813009</v>
      </c>
      <c r="F40" s="682">
        <v>6239.5339101311747</v>
      </c>
      <c r="G40" s="682">
        <v>6420.5972648618481</v>
      </c>
      <c r="H40" s="682">
        <v>6472.9277142059727</v>
      </c>
      <c r="I40" s="193" t="s">
        <v>65</v>
      </c>
      <c r="K40" s="165"/>
      <c r="L40" s="165"/>
      <c r="M40" s="165"/>
      <c r="O40" s="277"/>
    </row>
    <row r="41" spans="1:30" s="154" customFormat="1" ht="31.5">
      <c r="A41" s="228"/>
      <c r="B41" s="278" t="s">
        <v>127</v>
      </c>
      <c r="C41" s="679">
        <v>124892.19927435111</v>
      </c>
      <c r="D41" s="679">
        <v>137825.49539492044</v>
      </c>
      <c r="E41" s="679">
        <v>148220.06698297517</v>
      </c>
      <c r="F41" s="679">
        <v>149154.33993859892</v>
      </c>
      <c r="G41" s="679">
        <v>150523.65336310351</v>
      </c>
      <c r="H41" s="679">
        <v>150066.98297516047</v>
      </c>
      <c r="I41" s="199" t="s">
        <v>128</v>
      </c>
      <c r="K41" s="165"/>
      <c r="L41" s="269"/>
      <c r="M41" s="165"/>
    </row>
    <row r="42" spans="1:30" s="154" customFormat="1" ht="35.25" customHeight="1">
      <c r="A42" s="150" t="s">
        <v>68</v>
      </c>
      <c r="B42" s="122" t="s">
        <v>241</v>
      </c>
      <c r="C42" s="679">
        <v>-9489.2548144013399</v>
      </c>
      <c r="D42" s="679">
        <v>-11311.052190901479</v>
      </c>
      <c r="E42" s="679">
        <v>-13322.28579402735</v>
      </c>
      <c r="F42" s="679">
        <v>-12706.530840078145</v>
      </c>
      <c r="G42" s="679">
        <v>-13392.059726486184</v>
      </c>
      <c r="H42" s="679">
        <v>-10403.293329612057</v>
      </c>
      <c r="I42" s="193" t="s">
        <v>240</v>
      </c>
      <c r="K42" s="165"/>
      <c r="L42" s="165"/>
      <c r="M42" s="165"/>
    </row>
    <row r="43" spans="1:30" s="154" customFormat="1" ht="24.95" customHeight="1">
      <c r="A43" s="228" t="s">
        <v>71</v>
      </c>
      <c r="B43" s="226" t="s">
        <v>129</v>
      </c>
      <c r="C43" s="679">
        <v>115402.94445994977</v>
      </c>
      <c r="D43" s="679">
        <v>126514.44320401896</v>
      </c>
      <c r="E43" s="679">
        <v>134897.78118894782</v>
      </c>
      <c r="F43" s="679">
        <v>136447.80909852078</v>
      </c>
      <c r="G43" s="679">
        <v>137131.59363661733</v>
      </c>
      <c r="H43" s="679">
        <v>139663.68964554841</v>
      </c>
      <c r="I43" s="199" t="s">
        <v>17</v>
      </c>
      <c r="K43" s="165"/>
      <c r="L43" s="269"/>
      <c r="M43" s="165"/>
    </row>
    <row r="44" spans="1:30" s="271" customFormat="1" ht="13.5" customHeight="1">
      <c r="A44" s="150"/>
      <c r="B44" s="547" t="s">
        <v>238</v>
      </c>
      <c r="C44" s="549"/>
      <c r="D44" s="549"/>
      <c r="E44" s="549"/>
      <c r="F44" s="549"/>
      <c r="G44" s="549"/>
      <c r="H44" s="549"/>
      <c r="I44" s="554" t="s">
        <v>239</v>
      </c>
      <c r="J44" s="550"/>
      <c r="K44" s="549"/>
      <c r="L44" s="551"/>
      <c r="M44" s="551"/>
      <c r="N44" s="552"/>
      <c r="O44" s="552"/>
      <c r="P44" s="552"/>
      <c r="Q44" s="552"/>
      <c r="R44" s="552"/>
      <c r="S44" s="552"/>
      <c r="T44" s="552"/>
      <c r="U44" s="183"/>
      <c r="V44" s="183"/>
      <c r="W44" s="183"/>
      <c r="X44" s="183"/>
      <c r="Y44" s="183"/>
      <c r="Z44" s="183"/>
      <c r="AA44" s="183"/>
      <c r="AB44" s="183"/>
      <c r="AC44" s="183"/>
      <c r="AD44" s="47" t="s">
        <v>130</v>
      </c>
    </row>
    <row r="45" spans="1:30" s="271" customFormat="1" ht="12" customHeight="1">
      <c r="A45" s="150"/>
      <c r="B45" s="546" t="s">
        <v>266</v>
      </c>
      <c r="C45" s="548"/>
      <c r="D45" s="548"/>
      <c r="E45" s="548"/>
      <c r="F45" s="548"/>
      <c r="G45" s="548"/>
      <c r="H45" s="548"/>
      <c r="I45" s="555" t="s">
        <v>268</v>
      </c>
      <c r="J45" s="545"/>
      <c r="K45" s="548"/>
      <c r="L45" s="548"/>
      <c r="M45" s="548"/>
      <c r="N45" s="548"/>
      <c r="O45" s="548"/>
      <c r="P45" s="545"/>
      <c r="Q45" s="545"/>
      <c r="R45" s="544">
        <v>0</v>
      </c>
      <c r="S45" s="544">
        <v>0</v>
      </c>
      <c r="T45" s="544">
        <v>0</v>
      </c>
    </row>
    <row r="46" spans="1:30" s="271" customFormat="1">
      <c r="A46" s="228"/>
      <c r="B46" s="543" t="s">
        <v>267</v>
      </c>
      <c r="C46" s="553"/>
      <c r="D46" s="553"/>
      <c r="E46" s="553"/>
      <c r="F46" s="553"/>
      <c r="G46" s="553"/>
      <c r="H46" s="553"/>
      <c r="I46" s="556" t="s">
        <v>264</v>
      </c>
      <c r="J46" s="553"/>
      <c r="K46" s="553"/>
      <c r="L46" s="553"/>
      <c r="M46" s="553"/>
      <c r="N46" s="553"/>
      <c r="O46" s="553"/>
      <c r="P46" s="553"/>
      <c r="Q46" s="553"/>
      <c r="R46" s="553"/>
      <c r="S46" s="553"/>
      <c r="T46" s="553"/>
    </row>
    <row r="47" spans="1:30" s="271" customFormat="1" ht="9.9499999999999993" customHeight="1">
      <c r="A47" s="150"/>
      <c r="B47" s="74"/>
      <c r="C47" s="281"/>
      <c r="D47" s="281"/>
      <c r="E47" s="281"/>
      <c r="F47" s="281"/>
      <c r="G47" s="281"/>
      <c r="H47" s="281"/>
      <c r="I47" s="75"/>
      <c r="J47" s="154"/>
    </row>
    <row r="48" spans="1:30" s="271" customFormat="1" ht="9.9499999999999993" customHeight="1">
      <c r="A48" s="150"/>
      <c r="B48" s="74"/>
      <c r="C48" s="183"/>
      <c r="D48" s="183"/>
      <c r="E48" s="183"/>
      <c r="F48" s="183"/>
      <c r="G48" s="183"/>
      <c r="H48" s="183"/>
      <c r="I48" s="75"/>
      <c r="J48" s="154"/>
    </row>
    <row r="49" spans="1:10" s="271" customFormat="1" ht="9.9499999999999993" customHeight="1">
      <c r="A49" s="150"/>
      <c r="B49" s="74"/>
      <c r="C49" s="172"/>
      <c r="D49" s="172"/>
      <c r="E49" s="172"/>
      <c r="F49" s="172"/>
      <c r="G49" s="172"/>
      <c r="H49" s="172"/>
      <c r="I49" s="279"/>
      <c r="J49" s="154"/>
    </row>
    <row r="50" spans="1:10" ht="9.9499999999999993" customHeight="1" collapsed="1">
      <c r="B50" s="282"/>
      <c r="C50" s="165"/>
      <c r="D50" s="165"/>
      <c r="E50" s="165"/>
      <c r="F50" s="165"/>
      <c r="G50" s="165"/>
      <c r="H50" s="165"/>
      <c r="I50" s="75"/>
    </row>
    <row r="53" spans="1:10">
      <c r="I53" s="283"/>
      <c r="J53" s="165"/>
    </row>
    <row r="58" spans="1:10" ht="18.75">
      <c r="B58" s="253"/>
      <c r="C58" s="254"/>
      <c r="D58" s="254"/>
      <c r="E58" s="254"/>
      <c r="F58" s="254"/>
      <c r="G58" s="254"/>
      <c r="H58" s="254"/>
    </row>
    <row r="59" spans="1:10" ht="18.75">
      <c r="B59" s="253"/>
    </row>
  </sheetData>
  <dataConsolidate/>
  <hyperlinks>
    <hyperlink ref="B1" location="'List of Tables'!A1" display="LIST OF TABLES"/>
  </hyperlinks>
  <printOptions horizontalCentered="1" verticalCentered="1"/>
  <pageMargins left="0.78740157480314998" right="0.78740157480314998" top="0.98425196850393704" bottom="0.877952756" header="0.511811023622047" footer="0.89"/>
  <pageSetup paperSize="9" scale="65" firstPageNumber="55" fitToHeight="0" orientation="portrait" horizontalDpi="4294967292" verticalDpi="4294967292" r:id="rId1"/>
  <headerFooter alignWithMargins="0"/>
  <rowBreaks count="1" manualBreakCount="1">
    <brk id="4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90" zoomScaleSheetLayoutView="90" workbookViewId="0">
      <pane ySplit="1" topLeftCell="A2" activePane="bottomLeft" state="frozen"/>
      <selection pane="bottomLeft" activeCell="F36" sqref="F36"/>
    </sheetView>
  </sheetViews>
  <sheetFormatPr defaultRowHeight="15.75"/>
  <cols>
    <col min="1" max="1" width="31.7109375" style="127" customWidth="1"/>
    <col min="2" max="7" width="11.42578125" style="83" customWidth="1"/>
    <col min="8" max="8" width="31.7109375" style="317" customWidth="1"/>
    <col min="9" max="16384" width="9.140625" style="83"/>
  </cols>
  <sheetData>
    <row r="1" spans="1:10" s="6" customFormat="1" ht="19.5" customHeight="1">
      <c r="A1" s="433" t="s">
        <v>225</v>
      </c>
      <c r="I1" s="45"/>
    </row>
    <row r="2" spans="1:10" ht="18.75">
      <c r="A2" s="80" t="s">
        <v>291</v>
      </c>
      <c r="B2" s="81"/>
      <c r="C2" s="81"/>
      <c r="D2" s="81"/>
      <c r="E2" s="81"/>
      <c r="F2" s="81"/>
      <c r="G2" s="81"/>
      <c r="H2" s="285"/>
    </row>
    <row r="3" spans="1:10" ht="18.75">
      <c r="A3" s="84" t="s">
        <v>292</v>
      </c>
      <c r="B3" s="81"/>
      <c r="C3" s="81"/>
      <c r="D3" s="81"/>
      <c r="E3" s="81"/>
      <c r="F3" s="81"/>
      <c r="G3" s="81"/>
      <c r="H3" s="285"/>
    </row>
    <row r="4" spans="1:10" ht="18.75">
      <c r="A4" s="85" t="s">
        <v>136</v>
      </c>
      <c r="B4" s="81"/>
      <c r="C4" s="81"/>
      <c r="D4" s="81"/>
      <c r="E4" s="81"/>
      <c r="F4" s="81"/>
      <c r="G4" s="81"/>
      <c r="H4" s="286" t="s">
        <v>137</v>
      </c>
    </row>
    <row r="5" spans="1:10" s="90" customFormat="1" ht="18.75">
      <c r="A5" s="132" t="s">
        <v>0</v>
      </c>
      <c r="B5" s="88"/>
      <c r="C5" s="88"/>
      <c r="D5" s="88"/>
      <c r="E5" s="88"/>
      <c r="F5" s="88"/>
      <c r="G5" s="88"/>
      <c r="H5" s="287" t="s">
        <v>1</v>
      </c>
    </row>
    <row r="6" spans="1:10" ht="21.75" customHeight="1">
      <c r="A6" s="288"/>
      <c r="B6" s="557">
        <v>2010</v>
      </c>
      <c r="C6" s="557">
        <v>2011</v>
      </c>
      <c r="D6" s="557">
        <v>2012</v>
      </c>
      <c r="E6" s="557">
        <v>2013</v>
      </c>
      <c r="F6" s="557">
        <v>2014</v>
      </c>
      <c r="G6" s="560">
        <v>2015</v>
      </c>
      <c r="H6" s="289"/>
    </row>
    <row r="7" spans="1:10" ht="30" customHeight="1">
      <c r="A7" s="290" t="s">
        <v>2</v>
      </c>
      <c r="B7" s="558">
        <v>4486.08698467253</v>
      </c>
      <c r="C7" s="558">
        <v>4524.0254170740673</v>
      </c>
      <c r="D7" s="558">
        <v>5332.2622489415935</v>
      </c>
      <c r="E7" s="558">
        <v>5293.4440932153211</v>
      </c>
      <c r="F7" s="558">
        <v>5210.2022917770082</v>
      </c>
      <c r="G7" s="562">
        <v>5524.6140328285446</v>
      </c>
      <c r="H7" s="291" t="s">
        <v>3</v>
      </c>
    </row>
    <row r="8" spans="1:10" ht="30" customHeight="1">
      <c r="A8" s="290" t="s">
        <v>4</v>
      </c>
      <c r="B8" s="558">
        <v>33638.981301683685</v>
      </c>
      <c r="C8" s="558">
        <v>33224.95156098099</v>
      </c>
      <c r="D8" s="558">
        <v>35005.954674635541</v>
      </c>
      <c r="E8" s="558">
        <v>35270.349285012744</v>
      </c>
      <c r="F8" s="558">
        <v>38086.139690348209</v>
      </c>
      <c r="G8" s="562">
        <v>39276.687002743703</v>
      </c>
      <c r="H8" s="292" t="s">
        <v>5</v>
      </c>
    </row>
    <row r="9" spans="1:10" ht="30" customHeight="1">
      <c r="A9" s="290" t="s">
        <v>75</v>
      </c>
      <c r="B9" s="558">
        <v>-38.03349892845349</v>
      </c>
      <c r="C9" s="558">
        <v>457.42874502617531</v>
      </c>
      <c r="D9" s="558">
        <v>-40.971046256787083</v>
      </c>
      <c r="E9" s="558">
        <v>58.963194314142832</v>
      </c>
      <c r="F9" s="558">
        <v>65.353499004799218</v>
      </c>
      <c r="G9" s="562">
        <v>62.995095342997111</v>
      </c>
      <c r="H9" s="291" t="s">
        <v>131</v>
      </c>
    </row>
    <row r="10" spans="1:10" ht="30" customHeight="1">
      <c r="A10" s="290" t="s">
        <v>76</v>
      </c>
      <c r="B10" s="558">
        <v>9722.9250603618748</v>
      </c>
      <c r="C10" s="558">
        <v>9122.9066606730721</v>
      </c>
      <c r="D10" s="558">
        <v>9392.5838947846241</v>
      </c>
      <c r="E10" s="558">
        <v>10454.582170178488</v>
      </c>
      <c r="F10" s="558">
        <v>9728.7491130331837</v>
      </c>
      <c r="G10" s="562">
        <v>9310.1484232534476</v>
      </c>
      <c r="H10" s="291" t="s">
        <v>132</v>
      </c>
    </row>
    <row r="11" spans="1:10" ht="30" customHeight="1">
      <c r="A11" s="293" t="s">
        <v>10</v>
      </c>
      <c r="B11" s="558">
        <v>13751.783154740797</v>
      </c>
      <c r="C11" s="558">
        <v>13361.51380352862</v>
      </c>
      <c r="D11" s="558">
        <v>13104.844058361205</v>
      </c>
      <c r="E11" s="558">
        <v>13388.932824766702</v>
      </c>
      <c r="F11" s="558">
        <v>12117.006156391411</v>
      </c>
      <c r="G11" s="562">
        <v>12972.203796762024</v>
      </c>
      <c r="H11" s="292" t="s">
        <v>11</v>
      </c>
    </row>
    <row r="12" spans="1:10" ht="30" customHeight="1">
      <c r="A12" s="290" t="s">
        <v>12</v>
      </c>
      <c r="B12" s="558">
        <v>23142.116397173591</v>
      </c>
      <c r="C12" s="558">
        <v>21918.623513779181</v>
      </c>
      <c r="D12" s="558">
        <v>22868.353529673564</v>
      </c>
      <c r="E12" s="558">
        <v>23895.075901272052</v>
      </c>
      <c r="F12" s="558">
        <v>23813.919671527212</v>
      </c>
      <c r="G12" s="562">
        <v>25430.488464255919</v>
      </c>
      <c r="H12" s="294" t="s">
        <v>13</v>
      </c>
      <c r="I12" s="100"/>
      <c r="J12" s="100"/>
    </row>
    <row r="13" spans="1:10" ht="30" customHeight="1">
      <c r="A13" s="295" t="s">
        <v>16</v>
      </c>
      <c r="B13" s="559">
        <v>38419.62660535684</v>
      </c>
      <c r="C13" s="559">
        <v>38772.202673503743</v>
      </c>
      <c r="D13" s="559">
        <v>39859.470940362262</v>
      </c>
      <c r="E13" s="559">
        <v>40910.259881171558</v>
      </c>
      <c r="F13" s="559">
        <v>41729.66020899421</v>
      </c>
      <c r="G13" s="563">
        <v>42069.990653168956</v>
      </c>
      <c r="H13" s="296" t="s">
        <v>17</v>
      </c>
    </row>
    <row r="14" spans="1:10" ht="16.5" customHeight="1">
      <c r="A14" s="319"/>
      <c r="B14" s="139"/>
      <c r="D14" s="706"/>
      <c r="E14" s="706"/>
      <c r="F14" s="706"/>
      <c r="G14" s="706"/>
      <c r="H14" s="707"/>
    </row>
    <row r="15" spans="1:10" ht="11.25" customHeight="1">
      <c r="A15" s="298"/>
      <c r="B15" s="107"/>
      <c r="C15" s="107"/>
      <c r="D15" s="107"/>
      <c r="E15" s="107"/>
      <c r="F15" s="107"/>
      <c r="G15" s="107"/>
      <c r="H15" s="299"/>
    </row>
    <row r="16" spans="1:10" ht="9.75" customHeight="1">
      <c r="A16" s="83"/>
      <c r="B16" s="139"/>
      <c r="C16" s="139"/>
      <c r="D16" s="139"/>
      <c r="E16" s="139"/>
      <c r="F16" s="139"/>
      <c r="G16" s="139"/>
      <c r="H16" s="300"/>
    </row>
    <row r="17" spans="1:9" s="111" customFormat="1" ht="9" customHeight="1">
      <c r="A17" s="237"/>
      <c r="B17" s="110"/>
      <c r="C17" s="110"/>
      <c r="D17" s="110"/>
      <c r="E17" s="110"/>
      <c r="F17" s="110"/>
      <c r="G17" s="110"/>
      <c r="H17" s="301"/>
    </row>
    <row r="18" spans="1:9" ht="18.75">
      <c r="A18" s="302" t="s">
        <v>293</v>
      </c>
      <c r="B18" s="81"/>
      <c r="C18" s="81"/>
      <c r="D18" s="81"/>
      <c r="E18" s="81"/>
      <c r="F18" s="81"/>
      <c r="G18" s="81"/>
      <c r="H18" s="285"/>
    </row>
    <row r="19" spans="1:9" ht="18.75">
      <c r="A19" s="322" t="s">
        <v>294</v>
      </c>
      <c r="B19" s="81"/>
      <c r="C19" s="81"/>
      <c r="D19" s="81"/>
      <c r="E19" s="81"/>
      <c r="F19" s="81"/>
      <c r="G19" s="81"/>
      <c r="H19" s="285"/>
      <c r="I19" s="113"/>
    </row>
    <row r="20" spans="1:9" ht="18.75">
      <c r="A20" s="85" t="s">
        <v>136</v>
      </c>
      <c r="B20" s="81"/>
      <c r="C20" s="81"/>
      <c r="D20" s="81"/>
      <c r="E20" s="81"/>
      <c r="F20" s="81"/>
      <c r="G20" s="81"/>
      <c r="H20" s="286" t="s">
        <v>137</v>
      </c>
    </row>
    <row r="21" spans="1:9" s="90" customFormat="1" ht="18.75">
      <c r="A21" s="87" t="s">
        <v>0</v>
      </c>
      <c r="B21" s="88"/>
      <c r="C21" s="88"/>
      <c r="D21" s="88"/>
      <c r="E21" s="88"/>
      <c r="F21" s="88"/>
      <c r="G21" s="88"/>
      <c r="H21" s="303" t="s">
        <v>1</v>
      </c>
    </row>
    <row r="22" spans="1:9" s="304" customFormat="1" ht="18.75">
      <c r="A22" s="288"/>
      <c r="B22" s="560">
        <v>2010</v>
      </c>
      <c r="C22" s="560">
        <v>2011</v>
      </c>
      <c r="D22" s="560">
        <v>2012</v>
      </c>
      <c r="E22" s="560">
        <v>2013</v>
      </c>
      <c r="F22" s="560">
        <v>2014</v>
      </c>
      <c r="G22" s="560">
        <v>2015</v>
      </c>
      <c r="H22" s="289"/>
    </row>
    <row r="23" spans="1:9" ht="26.25" customHeight="1">
      <c r="A23" s="305" t="s">
        <v>19</v>
      </c>
      <c r="B23" s="561"/>
      <c r="C23" s="561"/>
      <c r="D23" s="561"/>
      <c r="E23" s="561"/>
      <c r="F23" s="561"/>
      <c r="G23" s="561"/>
      <c r="H23" s="306" t="s">
        <v>20</v>
      </c>
    </row>
    <row r="24" spans="1:9" ht="31.5" customHeight="1">
      <c r="A24" s="307" t="s">
        <v>22</v>
      </c>
      <c r="B24" s="562">
        <v>1478.0481223584766</v>
      </c>
      <c r="C24" s="562">
        <v>1581.7095972989923</v>
      </c>
      <c r="D24" s="562">
        <v>1527.4821798927569</v>
      </c>
      <c r="E24" s="562">
        <v>1530.4960891163446</v>
      </c>
      <c r="F24" s="562">
        <v>1755.7026148145892</v>
      </c>
      <c r="G24" s="562">
        <v>1509.2376691026234</v>
      </c>
      <c r="H24" s="291" t="s">
        <v>133</v>
      </c>
    </row>
    <row r="25" spans="1:9" ht="27" customHeight="1">
      <c r="A25" s="307" t="s">
        <v>25</v>
      </c>
      <c r="B25" s="564">
        <v>169.09500622965848</v>
      </c>
      <c r="C25" s="564">
        <v>179.54969829038023</v>
      </c>
      <c r="D25" s="564">
        <v>171.74562596378303</v>
      </c>
      <c r="E25" s="564">
        <v>188.63584117592347</v>
      </c>
      <c r="F25" s="564">
        <v>178.48393750626801</v>
      </c>
      <c r="G25" s="564">
        <v>163.15007856516456</v>
      </c>
      <c r="H25" s="291" t="s">
        <v>26</v>
      </c>
    </row>
    <row r="26" spans="1:9" ht="27" customHeight="1">
      <c r="A26" s="308" t="s">
        <v>28</v>
      </c>
      <c r="B26" s="565">
        <v>2924.1480528011084</v>
      </c>
      <c r="C26" s="565">
        <v>2964.0158267460492</v>
      </c>
      <c r="D26" s="565">
        <v>2996.6352702352247</v>
      </c>
      <c r="E26" s="565">
        <v>3127.0182580990004</v>
      </c>
      <c r="F26" s="565">
        <v>2949.4467153387936</v>
      </c>
      <c r="G26" s="565">
        <v>2808.5595035105321</v>
      </c>
      <c r="H26" s="292" t="s">
        <v>29</v>
      </c>
    </row>
    <row r="27" spans="1:9" ht="27" customHeight="1">
      <c r="A27" s="307" t="s">
        <v>31</v>
      </c>
      <c r="B27" s="565">
        <v>832.44237887698807</v>
      </c>
      <c r="C27" s="565">
        <v>899.42991407041313</v>
      </c>
      <c r="D27" s="565">
        <v>926.09760450467627</v>
      </c>
      <c r="E27" s="565">
        <v>972.26178357884578</v>
      </c>
      <c r="F27" s="565">
        <v>992.55411033450537</v>
      </c>
      <c r="G27" s="565">
        <v>993.21111728689402</v>
      </c>
      <c r="H27" s="291" t="s">
        <v>32</v>
      </c>
    </row>
    <row r="28" spans="1:9" ht="27" customHeight="1">
      <c r="A28" s="308" t="s">
        <v>34</v>
      </c>
      <c r="B28" s="562">
        <v>1481.3006548412147</v>
      </c>
      <c r="C28" s="562">
        <v>1529.2448574227376</v>
      </c>
      <c r="D28" s="562">
        <v>1523.5450002970847</v>
      </c>
      <c r="E28" s="562">
        <v>1626.8932550897773</v>
      </c>
      <c r="F28" s="562">
        <v>1591.8837891990036</v>
      </c>
      <c r="G28" s="562">
        <v>1434.398308756078</v>
      </c>
      <c r="H28" s="292" t="s">
        <v>35</v>
      </c>
    </row>
    <row r="29" spans="1:9" ht="31.5" customHeight="1">
      <c r="A29" s="308" t="s">
        <v>37</v>
      </c>
      <c r="B29" s="562">
        <v>6663.2040461034931</v>
      </c>
      <c r="C29" s="562">
        <v>6673.1442508593909</v>
      </c>
      <c r="D29" s="562">
        <v>6724.6672713967628</v>
      </c>
      <c r="E29" s="562">
        <v>6832.6586403272549</v>
      </c>
      <c r="F29" s="562">
        <v>6770.7368530058429</v>
      </c>
      <c r="G29" s="562">
        <v>7067.9097886958825</v>
      </c>
      <c r="H29" s="291" t="s">
        <v>38</v>
      </c>
    </row>
    <row r="30" spans="1:9" ht="31.5" customHeight="1">
      <c r="A30" s="307" t="s">
        <v>40</v>
      </c>
      <c r="B30" s="562">
        <v>2351.4814566725672</v>
      </c>
      <c r="C30" s="562">
        <v>2281.7248501003</v>
      </c>
      <c r="D30" s="562">
        <v>2381.5377630228172</v>
      </c>
      <c r="E30" s="562">
        <v>2561.8414247303672</v>
      </c>
      <c r="F30" s="562">
        <v>2701.4166341036776</v>
      </c>
      <c r="G30" s="562">
        <v>2932.2120869537607</v>
      </c>
      <c r="H30" s="292" t="s">
        <v>134</v>
      </c>
    </row>
    <row r="31" spans="1:9" ht="31.5" customHeight="1">
      <c r="A31" s="307" t="s">
        <v>43</v>
      </c>
      <c r="B31" s="562">
        <v>2794.268976207517</v>
      </c>
      <c r="C31" s="562">
        <v>2711.1702615965214</v>
      </c>
      <c r="D31" s="562">
        <v>2791.8028612580306</v>
      </c>
      <c r="E31" s="562">
        <v>2914.3919237691953</v>
      </c>
      <c r="F31" s="562">
        <v>3006.8470369569227</v>
      </c>
      <c r="G31" s="562">
        <v>3316.1958448215491</v>
      </c>
      <c r="H31" s="291" t="s">
        <v>44</v>
      </c>
    </row>
    <row r="32" spans="1:9" ht="27" customHeight="1">
      <c r="A32" s="307" t="s">
        <v>88</v>
      </c>
      <c r="B32" s="562">
        <v>7489.6627225380371</v>
      </c>
      <c r="C32" s="562">
        <v>7596.8259927022627</v>
      </c>
      <c r="D32" s="562">
        <v>7836.822857081238</v>
      </c>
      <c r="E32" s="562">
        <v>8042.2146172602279</v>
      </c>
      <c r="F32" s="562">
        <v>8252.7074016341303</v>
      </c>
      <c r="G32" s="562">
        <v>7969.190278502706</v>
      </c>
      <c r="H32" s="291" t="s">
        <v>47</v>
      </c>
    </row>
    <row r="33" spans="1:12" ht="31.5" customHeight="1">
      <c r="A33" s="307" t="s">
        <v>49</v>
      </c>
      <c r="B33" s="562">
        <v>4625.5650231818354</v>
      </c>
      <c r="C33" s="562">
        <v>4693.0091114249572</v>
      </c>
      <c r="D33" s="562">
        <v>4649.0438745261108</v>
      </c>
      <c r="E33" s="562">
        <v>4855.7354835643428</v>
      </c>
      <c r="F33" s="562">
        <v>5076.1590350010674</v>
      </c>
      <c r="G33" s="562">
        <v>5221.8274474804284</v>
      </c>
      <c r="H33" s="112" t="s">
        <v>50</v>
      </c>
    </row>
    <row r="34" spans="1:12" ht="31.5" customHeight="1">
      <c r="A34" s="121" t="s">
        <v>52</v>
      </c>
      <c r="B34" s="563">
        <v>30809.216439810894</v>
      </c>
      <c r="C34" s="563">
        <v>31109.824360512001</v>
      </c>
      <c r="D34" s="563">
        <v>31529.380308178486</v>
      </c>
      <c r="E34" s="563">
        <v>32652.147316711278</v>
      </c>
      <c r="F34" s="563">
        <v>33275.938127894799</v>
      </c>
      <c r="G34" s="563">
        <v>33415.892123675621</v>
      </c>
      <c r="H34" s="296" t="s">
        <v>53</v>
      </c>
    </row>
    <row r="35" spans="1:12" ht="31.5" customHeight="1">
      <c r="A35" s="122" t="s">
        <v>100</v>
      </c>
      <c r="B35" s="562">
        <v>3338.2926478804061</v>
      </c>
      <c r="C35" s="562">
        <v>3607.8882690980809</v>
      </c>
      <c r="D35" s="565">
        <v>3844.604229308522</v>
      </c>
      <c r="E35" s="565">
        <v>3744.3989651599795</v>
      </c>
      <c r="F35" s="564">
        <v>3894.7046175787632</v>
      </c>
      <c r="G35" s="564">
        <v>4020.009542938808</v>
      </c>
      <c r="H35" s="309" t="s">
        <v>56</v>
      </c>
    </row>
    <row r="36" spans="1:12" ht="31.5" customHeight="1">
      <c r="A36" s="122" t="s">
        <v>101</v>
      </c>
      <c r="B36" s="564">
        <v>0</v>
      </c>
      <c r="C36" s="564">
        <v>0</v>
      </c>
      <c r="D36" s="564">
        <v>0</v>
      </c>
      <c r="E36" s="564">
        <v>0</v>
      </c>
      <c r="F36" s="564">
        <v>0</v>
      </c>
      <c r="G36" s="564">
        <v>0</v>
      </c>
      <c r="H36" s="309" t="s">
        <v>59</v>
      </c>
    </row>
    <row r="37" spans="1:12" ht="31.5" customHeight="1">
      <c r="A37" s="122" t="s">
        <v>61</v>
      </c>
      <c r="B37" s="564">
        <v>0</v>
      </c>
      <c r="C37" s="564">
        <v>0</v>
      </c>
      <c r="D37" s="564">
        <v>0</v>
      </c>
      <c r="E37" s="564">
        <v>0</v>
      </c>
      <c r="F37" s="564">
        <v>0</v>
      </c>
      <c r="G37" s="564">
        <v>0</v>
      </c>
      <c r="H37" s="309" t="s">
        <v>135</v>
      </c>
    </row>
    <row r="38" spans="1:12" ht="31.5" customHeight="1">
      <c r="A38" s="118" t="s">
        <v>64</v>
      </c>
      <c r="B38" s="564">
        <v>0</v>
      </c>
      <c r="C38" s="564">
        <v>0</v>
      </c>
      <c r="D38" s="564">
        <v>0</v>
      </c>
      <c r="E38" s="564">
        <v>0</v>
      </c>
      <c r="F38" s="564">
        <v>0</v>
      </c>
      <c r="G38" s="564">
        <v>0</v>
      </c>
      <c r="H38" s="291" t="s">
        <v>65</v>
      </c>
    </row>
    <row r="39" spans="1:12" ht="31.5" customHeight="1">
      <c r="A39" s="121" t="s">
        <v>94</v>
      </c>
      <c r="B39" s="563">
        <v>34528.416014611823</v>
      </c>
      <c r="C39" s="563">
        <v>35121.648803542608</v>
      </c>
      <c r="D39" s="563">
        <v>35762.947004098722</v>
      </c>
      <c r="E39" s="563">
        <v>36826.178716515606</v>
      </c>
      <c r="F39" s="563">
        <v>37600.157217592045</v>
      </c>
      <c r="G39" s="563">
        <v>37759.438956234706</v>
      </c>
      <c r="H39" s="296" t="s">
        <v>84</v>
      </c>
    </row>
    <row r="40" spans="1:12" ht="31.5" customHeight="1">
      <c r="A40" s="122" t="s">
        <v>113</v>
      </c>
      <c r="B40" s="562">
        <v>3891.2105907450218</v>
      </c>
      <c r="C40" s="562">
        <v>3650.5538699611352</v>
      </c>
      <c r="D40" s="562">
        <v>4066.6987130824582</v>
      </c>
      <c r="E40" s="562">
        <v>4074.6284996817585</v>
      </c>
      <c r="F40" s="562">
        <v>4129.1779678281873</v>
      </c>
      <c r="G40" s="562">
        <v>4366.2709403223198</v>
      </c>
      <c r="H40" s="125" t="s">
        <v>114</v>
      </c>
      <c r="L40" s="310"/>
    </row>
    <row r="41" spans="1:12" ht="25.5" customHeight="1">
      <c r="A41" s="311" t="s">
        <v>115</v>
      </c>
      <c r="B41" s="563">
        <v>38419.62660535684</v>
      </c>
      <c r="C41" s="563">
        <v>38772.202673503743</v>
      </c>
      <c r="D41" s="563">
        <v>39859.470940362262</v>
      </c>
      <c r="E41" s="563">
        <v>40910.259881171551</v>
      </c>
      <c r="F41" s="563">
        <v>41729.660208994217</v>
      </c>
      <c r="G41" s="563">
        <v>42069.99065316897</v>
      </c>
      <c r="H41" s="125" t="s">
        <v>17</v>
      </c>
    </row>
    <row r="42" spans="1:12" ht="12.75">
      <c r="A42" s="312"/>
      <c r="B42" s="139"/>
      <c r="C42" s="139"/>
      <c r="D42" s="139"/>
      <c r="E42" s="139"/>
      <c r="F42" s="139"/>
      <c r="G42" s="139"/>
      <c r="H42" s="299"/>
    </row>
    <row r="43" spans="1:12" ht="12.75">
      <c r="A43" s="320"/>
      <c r="B43" s="139"/>
      <c r="C43" s="708"/>
      <c r="D43" s="708"/>
      <c r="E43" s="708"/>
      <c r="F43" s="708"/>
      <c r="G43" s="708"/>
      <c r="H43" s="709"/>
    </row>
    <row r="44" spans="1:12" ht="12.75">
      <c r="A44" s="321"/>
      <c r="B44" s="147"/>
      <c r="C44" s="147"/>
      <c r="D44" s="147"/>
      <c r="E44" s="147"/>
      <c r="F44" s="147"/>
      <c r="G44" s="147"/>
      <c r="H44" s="297"/>
    </row>
    <row r="45" spans="1:12">
      <c r="A45" s="313"/>
      <c r="B45" s="314"/>
      <c r="C45" s="314"/>
      <c r="D45" s="314"/>
      <c r="E45" s="314"/>
      <c r="F45" s="314"/>
      <c r="G45" s="314"/>
      <c r="H45" s="300"/>
    </row>
    <row r="46" spans="1:12">
      <c r="A46" s="249"/>
      <c r="B46" s="106"/>
      <c r="C46" s="106"/>
      <c r="D46" s="106"/>
      <c r="E46" s="106"/>
      <c r="F46" s="106"/>
      <c r="G46" s="106"/>
      <c r="H46" s="315"/>
    </row>
    <row r="47" spans="1:12">
      <c r="A47" s="249"/>
      <c r="B47" s="106"/>
      <c r="C47" s="106"/>
      <c r="D47" s="106"/>
      <c r="E47" s="106"/>
      <c r="F47" s="106"/>
      <c r="G47" s="106"/>
      <c r="H47" s="315"/>
    </row>
    <row r="48" spans="1:12">
      <c r="A48" s="249"/>
      <c r="B48" s="106"/>
      <c r="C48" s="106"/>
      <c r="D48" s="106"/>
      <c r="E48" s="106"/>
      <c r="F48" s="106"/>
      <c r="G48" s="106"/>
      <c r="H48" s="315"/>
    </row>
    <row r="49" spans="1:8">
      <c r="A49" s="249"/>
      <c r="B49" s="106"/>
      <c r="C49" s="106"/>
      <c r="D49" s="106"/>
      <c r="E49" s="106"/>
      <c r="F49" s="106"/>
      <c r="G49" s="106"/>
      <c r="H49" s="315"/>
    </row>
    <row r="50" spans="1:8">
      <c r="A50" s="249"/>
      <c r="B50" s="106"/>
      <c r="C50" s="106"/>
      <c r="D50" s="106"/>
      <c r="E50" s="106"/>
      <c r="F50" s="106"/>
      <c r="G50" s="106"/>
      <c r="H50" s="315"/>
    </row>
    <row r="51" spans="1:8">
      <c r="A51" s="249"/>
      <c r="B51" s="106"/>
      <c r="C51" s="106"/>
      <c r="D51" s="106"/>
      <c r="E51" s="106"/>
      <c r="F51" s="106"/>
      <c r="G51" s="106"/>
      <c r="H51" s="315"/>
    </row>
    <row r="52" spans="1:8">
      <c r="A52" s="249"/>
      <c r="B52" s="106"/>
      <c r="C52" s="106"/>
      <c r="D52" s="106"/>
      <c r="E52" s="106"/>
      <c r="F52" s="106"/>
      <c r="G52" s="106"/>
      <c r="H52" s="315"/>
    </row>
    <row r="53" spans="1:8">
      <c r="A53" s="249"/>
      <c r="B53" s="100"/>
      <c r="C53" s="100"/>
      <c r="D53" s="100"/>
      <c r="E53" s="100"/>
      <c r="F53" s="100"/>
      <c r="G53" s="100"/>
      <c r="H53" s="316"/>
    </row>
    <row r="59" spans="1:8" ht="18.75">
      <c r="A59" s="129"/>
      <c r="B59" s="318"/>
      <c r="C59" s="318"/>
      <c r="D59" s="318"/>
      <c r="E59" s="318"/>
      <c r="F59" s="318"/>
      <c r="G59" s="318"/>
    </row>
    <row r="60" spans="1:8" ht="18.75">
      <c r="A60" s="129"/>
    </row>
  </sheetData>
  <mergeCells count="2">
    <mergeCell ref="D14:H14"/>
    <mergeCell ref="C43:H43"/>
  </mergeCells>
  <hyperlinks>
    <hyperlink ref="A1" location="'List of Tables'!A1" display="LIST OF TABLES"/>
  </hyperlinks>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90" zoomScaleNormal="100" zoomScaleSheetLayoutView="90" workbookViewId="0">
      <pane ySplit="1" topLeftCell="A23" activePane="bottomLeft" state="frozenSplit"/>
      <selection pane="bottomLeft" activeCell="B43" sqref="B43"/>
    </sheetView>
  </sheetViews>
  <sheetFormatPr defaultRowHeight="15"/>
  <cols>
    <col min="1" max="1" width="31.7109375" customWidth="1"/>
    <col min="2" max="7" width="10.85546875" customWidth="1"/>
    <col min="8" max="8" width="32.42578125" customWidth="1"/>
  </cols>
  <sheetData>
    <row r="1" spans="1:8" s="6" customFormat="1" ht="19.5" customHeight="1">
      <c r="A1" s="433" t="s">
        <v>225</v>
      </c>
    </row>
    <row r="2" spans="1:8" ht="18">
      <c r="A2" s="446" t="s">
        <v>295</v>
      </c>
      <c r="B2" s="447"/>
      <c r="C2" s="447"/>
      <c r="D2" s="447"/>
      <c r="E2" s="447"/>
      <c r="F2" s="447"/>
      <c r="G2" s="447"/>
      <c r="H2" s="448"/>
    </row>
    <row r="3" spans="1:8" ht="18.75">
      <c r="A3" s="449" t="s">
        <v>296</v>
      </c>
      <c r="B3" s="450"/>
      <c r="C3" s="450"/>
      <c r="D3" s="450"/>
      <c r="E3" s="450"/>
      <c r="F3" s="450"/>
      <c r="G3" s="450"/>
      <c r="H3" s="448"/>
    </row>
    <row r="4" spans="1:8" ht="18.75">
      <c r="A4" s="451" t="str">
        <f>+[19]!Country</f>
        <v>Libya</v>
      </c>
      <c r="B4" s="450"/>
      <c r="C4" s="450"/>
      <c r="D4" s="450"/>
      <c r="E4" s="450"/>
      <c r="F4" s="450"/>
      <c r="G4" s="450"/>
      <c r="H4" s="452" t="str">
        <f>[19]!البلد</f>
        <v>ليبيا</v>
      </c>
    </row>
    <row r="5" spans="1:8" ht="18.75">
      <c r="A5" s="453" t="s">
        <v>0</v>
      </c>
      <c r="B5" s="454"/>
      <c r="C5" s="454"/>
      <c r="D5" s="454"/>
      <c r="E5" s="454"/>
      <c r="F5" s="454"/>
      <c r="G5" s="454"/>
      <c r="H5" s="455" t="s">
        <v>1</v>
      </c>
    </row>
    <row r="6" spans="1:8" ht="18.75">
      <c r="A6" s="456"/>
      <c r="B6" s="567">
        <v>2010</v>
      </c>
      <c r="C6" s="569">
        <v>2011</v>
      </c>
      <c r="D6" s="569">
        <v>2012</v>
      </c>
      <c r="E6" s="568">
        <v>2013</v>
      </c>
      <c r="F6" s="573">
        <v>2014</v>
      </c>
      <c r="G6" s="582">
        <v>2015</v>
      </c>
      <c r="H6" s="459"/>
    </row>
    <row r="7" spans="1:8" ht="31.5">
      <c r="A7" s="460" t="s">
        <v>2</v>
      </c>
      <c r="B7" s="572">
        <v>24826.090399356239</v>
      </c>
      <c r="C7" s="572">
        <v>13090.585678696949</v>
      </c>
      <c r="D7" s="572">
        <v>17184.980575363843</v>
      </c>
      <c r="E7" s="572">
        <v>0</v>
      </c>
      <c r="F7" s="570">
        <v>0</v>
      </c>
      <c r="G7" s="570">
        <v>0</v>
      </c>
      <c r="H7" s="461" t="s">
        <v>3</v>
      </c>
    </row>
    <row r="8" spans="1:8" ht="31.5">
      <c r="A8" s="460" t="s">
        <v>4</v>
      </c>
      <c r="B8" s="570">
        <v>0</v>
      </c>
      <c r="C8" s="570">
        <v>0</v>
      </c>
      <c r="D8" s="570">
        <v>0</v>
      </c>
      <c r="E8" s="570">
        <v>0</v>
      </c>
      <c r="F8" s="570">
        <v>0</v>
      </c>
      <c r="G8" s="570">
        <v>0</v>
      </c>
      <c r="H8" s="463" t="s">
        <v>5</v>
      </c>
    </row>
    <row r="9" spans="1:8" ht="15.75">
      <c r="A9" s="460" t="s">
        <v>6</v>
      </c>
      <c r="B9" s="571">
        <v>-166.66973800805985</v>
      </c>
      <c r="C9" s="571">
        <v>564.57530292351021</v>
      </c>
      <c r="D9" s="571">
        <v>-205.99792298730284</v>
      </c>
      <c r="E9" s="571">
        <v>0</v>
      </c>
      <c r="F9" s="570">
        <v>0</v>
      </c>
      <c r="G9" s="570">
        <v>0</v>
      </c>
      <c r="H9" s="461" t="s">
        <v>7</v>
      </c>
    </row>
    <row r="10" spans="1:8" ht="15.75">
      <c r="A10" s="460" t="s">
        <v>8</v>
      </c>
      <c r="B10" s="571">
        <v>24145.909088801825</v>
      </c>
      <c r="C10" s="571">
        <v>5580.8134251897818</v>
      </c>
      <c r="D10" s="571">
        <v>7808.736102118417</v>
      </c>
      <c r="E10" s="571">
        <v>0</v>
      </c>
      <c r="F10" s="570">
        <v>0</v>
      </c>
      <c r="G10" s="570">
        <v>0</v>
      </c>
      <c r="H10" s="461" t="s">
        <v>9</v>
      </c>
    </row>
    <row r="11" spans="1:8" ht="15.75">
      <c r="A11" s="464" t="s">
        <v>10</v>
      </c>
      <c r="B11" s="571">
        <v>55699.02218595046</v>
      </c>
      <c r="C11" s="571">
        <v>14544.271344660052</v>
      </c>
      <c r="D11" s="571">
        <v>43562.392092692142</v>
      </c>
      <c r="E11" s="571">
        <v>0</v>
      </c>
      <c r="F11" s="570">
        <v>0</v>
      </c>
      <c r="G11" s="570">
        <v>0</v>
      </c>
      <c r="H11" s="463" t="s">
        <v>11</v>
      </c>
    </row>
    <row r="12" spans="1:8" ht="31.5">
      <c r="A12" s="460" t="s">
        <v>12</v>
      </c>
      <c r="B12" s="571">
        <v>35158.875745624267</v>
      </c>
      <c r="C12" s="571">
        <v>10658.56898918029</v>
      </c>
      <c r="D12" s="571">
        <v>16393.586356942291</v>
      </c>
      <c r="E12" s="571">
        <v>0</v>
      </c>
      <c r="F12" s="570">
        <v>0</v>
      </c>
      <c r="G12" s="570">
        <v>0</v>
      </c>
      <c r="H12" s="465" t="s">
        <v>13</v>
      </c>
    </row>
    <row r="13" spans="1:8" ht="15.75">
      <c r="A13" s="466" t="s">
        <v>16</v>
      </c>
      <c r="B13" s="566">
        <v>69345.476190476184</v>
      </c>
      <c r="C13" s="566">
        <v>23121.676762290001</v>
      </c>
      <c r="D13" s="566">
        <v>51956.524490244803</v>
      </c>
      <c r="E13" s="566">
        <v>38727.334575153283</v>
      </c>
      <c r="F13" s="566">
        <v>20237.199395768952</v>
      </c>
      <c r="G13" s="566">
        <v>15784.225424094224</v>
      </c>
      <c r="H13" s="467" t="s">
        <v>17</v>
      </c>
    </row>
    <row r="14" spans="1:8">
      <c r="A14" s="469" t="s">
        <v>302</v>
      </c>
      <c r="H14" s="584" t="s">
        <v>299</v>
      </c>
    </row>
    <row r="15" spans="1:8">
      <c r="A15" s="583" t="s">
        <v>18</v>
      </c>
      <c r="B15" s="473"/>
      <c r="C15" s="473"/>
      <c r="D15" s="473"/>
      <c r="E15" s="473"/>
      <c r="F15" s="473"/>
      <c r="G15" s="473"/>
      <c r="H15" s="584" t="s">
        <v>300</v>
      </c>
    </row>
    <row r="16" spans="1:8">
      <c r="A16" s="583" t="s">
        <v>303</v>
      </c>
      <c r="B16" s="486"/>
      <c r="C16" s="486"/>
      <c r="D16" s="486"/>
      <c r="E16" s="486"/>
      <c r="F16" s="486"/>
      <c r="G16" s="486"/>
      <c r="H16" s="474" t="s">
        <v>301</v>
      </c>
    </row>
    <row r="17" spans="1:8">
      <c r="A17" s="583"/>
      <c r="B17" s="486"/>
      <c r="C17" s="486"/>
      <c r="D17" s="486"/>
      <c r="E17" s="486"/>
      <c r="F17" s="486"/>
      <c r="G17" s="486"/>
      <c r="H17" s="474"/>
    </row>
    <row r="18" spans="1:8" ht="18">
      <c r="A18" s="446" t="s">
        <v>297</v>
      </c>
      <c r="B18" s="447"/>
      <c r="C18" s="447"/>
      <c r="D18" s="447"/>
      <c r="E18" s="447"/>
      <c r="F18" s="447"/>
      <c r="G18" s="447"/>
      <c r="H18" s="487"/>
    </row>
    <row r="19" spans="1:8" ht="18.75">
      <c r="A19" s="449" t="s">
        <v>298</v>
      </c>
      <c r="B19" s="447"/>
      <c r="C19" s="447"/>
      <c r="D19" s="447"/>
      <c r="E19" s="447"/>
      <c r="F19" s="447"/>
      <c r="G19" s="447"/>
      <c r="H19" s="487"/>
    </row>
    <row r="20" spans="1:8" ht="18.75">
      <c r="A20" s="451" t="s">
        <v>245</v>
      </c>
      <c r="B20" s="447"/>
      <c r="C20" s="447"/>
      <c r="D20" s="447"/>
      <c r="E20" s="447"/>
      <c r="F20" s="447"/>
      <c r="G20" s="447"/>
      <c r="H20" s="452" t="s">
        <v>246</v>
      </c>
    </row>
    <row r="21" spans="1:8" ht="18.75">
      <c r="A21" s="453" t="s">
        <v>0</v>
      </c>
      <c r="B21" s="488"/>
      <c r="C21" s="488"/>
      <c r="D21" s="488"/>
      <c r="E21" s="488"/>
      <c r="F21" s="488"/>
      <c r="G21" s="488"/>
      <c r="H21" s="455" t="s">
        <v>1</v>
      </c>
    </row>
    <row r="22" spans="1:8" ht="18.75">
      <c r="A22" s="489"/>
      <c r="B22" s="574">
        <v>2010</v>
      </c>
      <c r="C22" s="579">
        <v>2011</v>
      </c>
      <c r="D22" s="579">
        <v>2012</v>
      </c>
      <c r="E22" s="575">
        <v>2013</v>
      </c>
      <c r="F22" s="582">
        <v>2014</v>
      </c>
      <c r="G22" s="582">
        <v>2015</v>
      </c>
      <c r="H22" s="459"/>
    </row>
    <row r="23" spans="1:8" ht="15.75">
      <c r="A23" s="507" t="s">
        <v>19</v>
      </c>
      <c r="B23" s="576"/>
      <c r="C23" s="576"/>
      <c r="D23" s="576"/>
      <c r="E23" s="576"/>
      <c r="F23" s="576"/>
      <c r="G23" s="592"/>
      <c r="H23" s="494" t="s">
        <v>20</v>
      </c>
    </row>
    <row r="24" spans="1:8" ht="31.5">
      <c r="A24" s="495" t="s">
        <v>22</v>
      </c>
      <c r="B24" s="577">
        <v>637.24517181917315</v>
      </c>
      <c r="C24" s="577">
        <v>179.56020495652402</v>
      </c>
      <c r="D24" s="577">
        <v>246.26250331516647</v>
      </c>
      <c r="E24" s="577">
        <v>0</v>
      </c>
      <c r="F24" s="580">
        <v>0</v>
      </c>
      <c r="G24" s="580">
        <v>0</v>
      </c>
      <c r="H24" s="461" t="s">
        <v>23</v>
      </c>
    </row>
    <row r="25" spans="1:8" ht="15.75">
      <c r="A25" s="495" t="s">
        <v>25</v>
      </c>
      <c r="B25" s="577">
        <v>52843.704762163776</v>
      </c>
      <c r="C25" s="577">
        <v>15438.802807594111</v>
      </c>
      <c r="D25" s="577">
        <v>38311.437804137349</v>
      </c>
      <c r="E25" s="577">
        <v>0</v>
      </c>
      <c r="F25" s="580">
        <v>0</v>
      </c>
      <c r="G25" s="580">
        <v>0</v>
      </c>
      <c r="H25" s="461" t="s">
        <v>26</v>
      </c>
    </row>
    <row r="26" spans="1:8" ht="15.75">
      <c r="A26" s="495" t="s">
        <v>28</v>
      </c>
      <c r="B26" s="577">
        <v>3319.2334183229204</v>
      </c>
      <c r="C26" s="577">
        <v>699.08376092249785</v>
      </c>
      <c r="D26" s="577">
        <v>2335.6722956506173</v>
      </c>
      <c r="E26" s="577">
        <v>0</v>
      </c>
      <c r="F26" s="580">
        <v>0</v>
      </c>
      <c r="G26" s="580">
        <v>0</v>
      </c>
      <c r="H26" s="461" t="s">
        <v>29</v>
      </c>
    </row>
    <row r="27" spans="1:8" ht="15.75">
      <c r="A27" s="495" t="s">
        <v>31</v>
      </c>
      <c r="B27" s="577">
        <v>790.99793991074625</v>
      </c>
      <c r="C27" s="577">
        <v>407.36046497599477</v>
      </c>
      <c r="D27" s="577">
        <v>919.43956800015587</v>
      </c>
      <c r="E27" s="577">
        <v>0</v>
      </c>
      <c r="F27" s="580">
        <v>0</v>
      </c>
      <c r="G27" s="580">
        <v>0</v>
      </c>
      <c r="H27" s="461" t="s">
        <v>32</v>
      </c>
    </row>
    <row r="28" spans="1:8" ht="15.75">
      <c r="A28" s="497" t="s">
        <v>34</v>
      </c>
      <c r="B28" s="577">
        <v>4023.2801478732936</v>
      </c>
      <c r="C28" s="577">
        <v>846.48392917039064</v>
      </c>
      <c r="D28" s="577">
        <v>947.43071106137199</v>
      </c>
      <c r="E28" s="577">
        <v>0</v>
      </c>
      <c r="F28" s="580">
        <v>0</v>
      </c>
      <c r="G28" s="580">
        <v>0</v>
      </c>
      <c r="H28" s="463" t="s">
        <v>35</v>
      </c>
    </row>
    <row r="29" spans="1:8" ht="31.5">
      <c r="A29" s="495" t="s">
        <v>37</v>
      </c>
      <c r="B29" s="577">
        <v>3548.6218283033113</v>
      </c>
      <c r="C29" s="577">
        <v>1300.6948179935271</v>
      </c>
      <c r="D29" s="577">
        <v>2401.18348153857</v>
      </c>
      <c r="E29" s="577">
        <v>0</v>
      </c>
      <c r="F29" s="580">
        <v>0</v>
      </c>
      <c r="G29" s="580">
        <v>0</v>
      </c>
      <c r="H29" s="461" t="s">
        <v>38</v>
      </c>
    </row>
    <row r="30" spans="1:8" ht="31.5">
      <c r="A30" s="495" t="s">
        <v>40</v>
      </c>
      <c r="B30" s="577">
        <v>652.33259644791372</v>
      </c>
      <c r="C30" s="577">
        <v>277.6284650433376</v>
      </c>
      <c r="D30" s="577">
        <v>330.73222936160204</v>
      </c>
      <c r="E30" s="577">
        <v>0</v>
      </c>
      <c r="F30" s="580">
        <v>0</v>
      </c>
      <c r="G30" s="580">
        <v>0</v>
      </c>
      <c r="H30" s="463" t="s">
        <v>41</v>
      </c>
    </row>
    <row r="31" spans="1:8" ht="31.5">
      <c r="A31" s="495" t="s">
        <v>43</v>
      </c>
      <c r="B31" s="577">
        <v>4400.664282336923</v>
      </c>
      <c r="C31" s="577">
        <v>2362.5715856137003</v>
      </c>
      <c r="D31" s="577">
        <v>3145.4302569747324</v>
      </c>
      <c r="E31" s="577">
        <v>0</v>
      </c>
      <c r="F31" s="580">
        <v>0</v>
      </c>
      <c r="G31" s="580">
        <v>0</v>
      </c>
      <c r="H31" s="461" t="s">
        <v>44</v>
      </c>
    </row>
    <row r="32" spans="1:8" ht="31.5">
      <c r="A32" s="495" t="s">
        <v>46</v>
      </c>
      <c r="B32" s="577">
        <v>277.82698378845259</v>
      </c>
      <c r="C32" s="577">
        <v>160.50240542548329</v>
      </c>
      <c r="D32" s="577">
        <v>227.60174127435579</v>
      </c>
      <c r="E32" s="577">
        <v>0</v>
      </c>
      <c r="F32" s="580">
        <v>0</v>
      </c>
      <c r="G32" s="580">
        <v>0</v>
      </c>
      <c r="H32" s="461" t="s">
        <v>47</v>
      </c>
    </row>
    <row r="33" spans="1:8" ht="31.5">
      <c r="A33" s="495" t="s">
        <v>49</v>
      </c>
      <c r="B33" s="577">
        <v>2441.8798242871462</v>
      </c>
      <c r="C33" s="577">
        <v>1129.7701784495059</v>
      </c>
      <c r="D33" s="577">
        <v>1809.101324233061</v>
      </c>
      <c r="E33" s="577">
        <v>0</v>
      </c>
      <c r="F33" s="580">
        <v>0</v>
      </c>
      <c r="G33" s="580">
        <v>0</v>
      </c>
      <c r="H33" s="498" t="s">
        <v>50</v>
      </c>
    </row>
    <row r="34" spans="1:8" ht="15.75">
      <c r="A34" s="499" t="s">
        <v>52</v>
      </c>
      <c r="B34" s="578">
        <v>72935.786955253643</v>
      </c>
      <c r="C34" s="578">
        <v>22802.458620145073</v>
      </c>
      <c r="D34" s="578">
        <v>50674.291915546972</v>
      </c>
      <c r="E34" s="578">
        <v>0</v>
      </c>
      <c r="F34" s="581">
        <v>0</v>
      </c>
      <c r="G34" s="581">
        <v>0</v>
      </c>
      <c r="H34" s="467" t="s">
        <v>53</v>
      </c>
    </row>
    <row r="35" spans="1:8" ht="31.5">
      <c r="A35" s="501" t="s">
        <v>100</v>
      </c>
      <c r="B35" s="577">
        <v>6913.8123361203561</v>
      </c>
      <c r="C35" s="577">
        <v>6562.2356385216781</v>
      </c>
      <c r="D35" s="577">
        <v>8282.3013055706597</v>
      </c>
      <c r="E35" s="577">
        <v>0</v>
      </c>
      <c r="F35" s="580">
        <v>0</v>
      </c>
      <c r="G35" s="580">
        <v>0</v>
      </c>
      <c r="H35" s="502" t="s">
        <v>56</v>
      </c>
    </row>
    <row r="36" spans="1:8" ht="31.5">
      <c r="A36" s="501" t="s">
        <v>101</v>
      </c>
      <c r="B36" s="580">
        <v>0</v>
      </c>
      <c r="C36" s="580">
        <v>0</v>
      </c>
      <c r="D36" s="580">
        <v>0</v>
      </c>
      <c r="E36" s="580">
        <v>0</v>
      </c>
      <c r="F36" s="580">
        <v>0</v>
      </c>
      <c r="G36" s="580">
        <v>0</v>
      </c>
      <c r="H36" s="502" t="s">
        <v>59</v>
      </c>
    </row>
    <row r="37" spans="1:8" ht="31.5">
      <c r="A37" s="501" t="s">
        <v>61</v>
      </c>
      <c r="B37" s="580">
        <v>0</v>
      </c>
      <c r="C37" s="580">
        <v>0</v>
      </c>
      <c r="D37" s="580">
        <v>0</v>
      </c>
      <c r="E37" s="580">
        <v>0</v>
      </c>
      <c r="F37" s="580">
        <v>0</v>
      </c>
      <c r="G37" s="580">
        <v>0</v>
      </c>
      <c r="H37" s="502" t="s">
        <v>62</v>
      </c>
    </row>
    <row r="38" spans="1:8" ht="31.5">
      <c r="A38" s="503" t="s">
        <v>64</v>
      </c>
      <c r="B38" s="577">
        <v>4222.5929679687615</v>
      </c>
      <c r="C38" s="577">
        <v>2279.392231410513</v>
      </c>
      <c r="D38" s="577">
        <v>3018.874556963915</v>
      </c>
      <c r="E38" s="577">
        <v>0</v>
      </c>
      <c r="F38" s="580">
        <v>0</v>
      </c>
      <c r="G38" s="580">
        <v>0</v>
      </c>
      <c r="H38" s="461" t="s">
        <v>65</v>
      </c>
    </row>
    <row r="39" spans="1:8" ht="15.75">
      <c r="A39" s="311" t="s">
        <v>66</v>
      </c>
      <c r="B39" s="578">
        <v>75627.00632340525</v>
      </c>
      <c r="C39" s="578">
        <v>27085.302027256235</v>
      </c>
      <c r="D39" s="578">
        <v>55937.718664153719</v>
      </c>
      <c r="E39" s="578">
        <v>0</v>
      </c>
      <c r="F39" s="581">
        <v>0</v>
      </c>
      <c r="G39" s="581">
        <v>0</v>
      </c>
      <c r="H39" s="504" t="s">
        <v>67</v>
      </c>
    </row>
    <row r="40" spans="1:8" ht="15.75">
      <c r="A40" s="505" t="s">
        <v>69</v>
      </c>
      <c r="B40" s="577">
        <v>-6281.5301329290578</v>
      </c>
      <c r="C40" s="577">
        <v>-3963.6252649662338</v>
      </c>
      <c r="D40" s="577">
        <v>-3981.1941739089125</v>
      </c>
      <c r="E40" s="578">
        <v>0</v>
      </c>
      <c r="F40" s="580">
        <v>0</v>
      </c>
      <c r="G40" s="580">
        <v>0</v>
      </c>
      <c r="H40" s="461" t="s">
        <v>70</v>
      </c>
    </row>
    <row r="41" spans="1:8" ht="15.75">
      <c r="A41" s="311" t="s">
        <v>72</v>
      </c>
      <c r="B41" s="578">
        <v>69345.476190476198</v>
      </c>
      <c r="C41" s="578">
        <v>23121.676762290001</v>
      </c>
      <c r="D41" s="578">
        <v>51956.524490244803</v>
      </c>
      <c r="E41" s="578">
        <v>38727.334575153283</v>
      </c>
      <c r="F41" s="578">
        <v>20237.199395768952</v>
      </c>
      <c r="G41" s="594">
        <v>15784.225424094224</v>
      </c>
      <c r="H41" s="467" t="s">
        <v>73</v>
      </c>
    </row>
    <row r="42" spans="1:8" ht="15.75" customHeight="1">
      <c r="A42" s="469" t="s">
        <v>302</v>
      </c>
      <c r="B42" s="480"/>
      <c r="C42" s="480"/>
      <c r="D42" s="480"/>
      <c r="E42" s="480"/>
      <c r="F42" s="480"/>
      <c r="G42" s="480"/>
      <c r="H42" s="584" t="s">
        <v>299</v>
      </c>
    </row>
    <row r="43" spans="1:8" ht="12.75" customHeight="1">
      <c r="A43" s="583" t="s">
        <v>18</v>
      </c>
      <c r="B43" s="506"/>
      <c r="C43" s="506"/>
      <c r="D43" s="506"/>
      <c r="E43" s="506"/>
      <c r="F43" s="506"/>
      <c r="G43" s="506"/>
      <c r="H43" s="584" t="s">
        <v>300</v>
      </c>
    </row>
    <row r="44" spans="1:8">
      <c r="A44" s="583" t="s">
        <v>303</v>
      </c>
      <c r="H44" s="474" t="s">
        <v>301</v>
      </c>
    </row>
  </sheetData>
  <hyperlinks>
    <hyperlink ref="A1" location="'List of Tables'!A1" display="LIST OF TABLES"/>
  </hyperlink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80</vt:i4>
      </vt:variant>
    </vt:vector>
  </HeadingPairs>
  <TitlesOfParts>
    <vt:vector size="99" baseType="lpstr">
      <vt:lpstr>List of Tables</vt:lpstr>
      <vt:lpstr>Intro</vt:lpstr>
      <vt:lpstr>Bahrain </vt:lpstr>
      <vt:lpstr>Egypt</vt:lpstr>
      <vt:lpstr>Iraq</vt:lpstr>
      <vt:lpstr>Jordan</vt:lpstr>
      <vt:lpstr>Kuwait</vt:lpstr>
      <vt:lpstr>Lebanon</vt:lpstr>
      <vt:lpstr>Libya</vt:lpstr>
      <vt:lpstr>Morocco</vt:lpstr>
      <vt:lpstr>Oman</vt:lpstr>
      <vt:lpstr>Palestine</vt:lpstr>
      <vt:lpstr>Qatar</vt:lpstr>
      <vt:lpstr>Saudia</vt:lpstr>
      <vt:lpstr>Sudan</vt:lpstr>
      <vt:lpstr>Syria</vt:lpstr>
      <vt:lpstr>Tunisia</vt:lpstr>
      <vt:lpstr>UAE</vt:lpstr>
      <vt:lpstr>Yemen</vt:lpstr>
      <vt:lpstr>Iraq!_10</vt:lpstr>
      <vt:lpstr>Jordan!_10</vt:lpstr>
      <vt:lpstr>Kuwait!_10</vt:lpstr>
      <vt:lpstr>Oman!_10</vt:lpstr>
      <vt:lpstr>Qatar!_10</vt:lpstr>
      <vt:lpstr>Saudia!_10</vt:lpstr>
      <vt:lpstr>Sudan!_10</vt:lpstr>
      <vt:lpstr>Syria!_10</vt:lpstr>
      <vt:lpstr>Yemen!_10</vt:lpstr>
      <vt:lpstr>_10</vt:lpstr>
      <vt:lpstr>Iraq!_11</vt:lpstr>
      <vt:lpstr>Jordan!_11</vt:lpstr>
      <vt:lpstr>Kuwait!_11</vt:lpstr>
      <vt:lpstr>Oman!_11</vt:lpstr>
      <vt:lpstr>Qatar!_11</vt:lpstr>
      <vt:lpstr>Saudia!_11</vt:lpstr>
      <vt:lpstr>Sudan!_11</vt:lpstr>
      <vt:lpstr>Syria!_11</vt:lpstr>
      <vt:lpstr>Yemen!_11</vt:lpstr>
      <vt:lpstr>_11</vt:lpstr>
      <vt:lpstr>Qatar!all_cons_d_tables</vt:lpstr>
      <vt:lpstr>all_cons_d_tables</vt:lpstr>
      <vt:lpstr>'Bahrain '!page_121_15</vt:lpstr>
      <vt:lpstr>'Bahrain '!page_122_15</vt:lpstr>
      <vt:lpstr>Iraq!page_125_15</vt:lpstr>
      <vt:lpstr>Iraq!page_126_15</vt:lpstr>
      <vt:lpstr>Oman!page_133_15</vt:lpstr>
      <vt:lpstr>Oman!page_134_15</vt:lpstr>
      <vt:lpstr>Yemen!page_143_15</vt:lpstr>
      <vt:lpstr>Yemen!page_145_15</vt:lpstr>
      <vt:lpstr>page_162_16</vt:lpstr>
      <vt:lpstr>page_163_16</vt:lpstr>
      <vt:lpstr>page_164_16</vt:lpstr>
      <vt:lpstr>page_165_16</vt:lpstr>
      <vt:lpstr>Sudan!page_169_15</vt:lpstr>
      <vt:lpstr>Syria!page_169_15</vt:lpstr>
      <vt:lpstr>Sudan!page_170_15</vt:lpstr>
      <vt:lpstr>Syria!page_170_15</vt:lpstr>
      <vt:lpstr>page_170_16</vt:lpstr>
      <vt:lpstr>page_171_16</vt:lpstr>
      <vt:lpstr>page_172_16</vt:lpstr>
      <vt:lpstr>page_173_16</vt:lpstr>
      <vt:lpstr>print_all_reports_constant_dollar</vt:lpstr>
      <vt:lpstr>'Bahrain '!Print_Area</vt:lpstr>
      <vt:lpstr>Iraq!Print_Area</vt:lpstr>
      <vt:lpstr>Jordan!Print_Area</vt:lpstr>
      <vt:lpstr>Kuwait!Print_Area</vt:lpstr>
      <vt:lpstr>Lebanon!Print_Area</vt:lpstr>
      <vt:lpstr>'List of Tables'!Print_Area</vt:lpstr>
      <vt:lpstr>Morocco!Print_Area</vt:lpstr>
      <vt:lpstr>Oman!Print_Area</vt:lpstr>
      <vt:lpstr>Palestine!Print_Area</vt:lpstr>
      <vt:lpstr>Qatar!Print_Area</vt:lpstr>
      <vt:lpstr>Saudia!Print_Area</vt:lpstr>
      <vt:lpstr>Sudan!Print_Area</vt:lpstr>
      <vt:lpstr>Syria!Print_Area</vt:lpstr>
      <vt:lpstr>UAE!Print_Area</vt:lpstr>
      <vt:lpstr>Yemen!Print_Area</vt:lpstr>
      <vt:lpstr>'Bahrain '!الإنفاق_على_الناتج_المحلي_الإجمالي____بالأسعار_الثابتة__لعام__1989</vt:lpstr>
      <vt:lpstr>Qatar!الإنفاق_على_الناتج_المحلي_الإجمالي____بالأسعار_الثابتة__لعام__1992_دولار</vt:lpstr>
      <vt:lpstr>Saudia!الإنفاق_على_الناتج_المحلي_الإجمالي____بالأسعار_الثابتة__لعام__1992_دولار</vt:lpstr>
      <vt:lpstr>الإنفاق_على_الناتج_المحلي_الإجمالي____بالأسعار_الثابتة__لعام__1992_دولار</vt:lpstr>
      <vt:lpstr>'Bahrain '!الإنفاق_على_الناتج_المحلي_الإجمالي____بالأسعار_الثابتة_1992</vt:lpstr>
      <vt:lpstr>Iraq!الإنفاق_على_الناتج_المحلي_الإجمالي____بالأسعار_الثابتة_1992</vt:lpstr>
      <vt:lpstr>Kuwait!الإنفاق_على_الناتج_المحلي_الإجمالي____بالأسعار_الثابتة_1992</vt:lpstr>
      <vt:lpstr>Oman!الإنفاق_على_الناتج_المحلي_الإجمالي____بالأسعار_الثابتة_1992</vt:lpstr>
      <vt:lpstr>Sudan!الإنفاق_على_الناتج_المحلي_الإجمالي____بالأسعار_الثابتة_1992</vt:lpstr>
      <vt:lpstr>Syria!الإنفاق_على_الناتج_المحلي_الإجمالي____بالأسعار_الثابتة_1992</vt:lpstr>
      <vt:lpstr>Yemen!الإنفاق_على_الناتج_المحلي_الإجمالي____بالأسعار_الثابتة_1992</vt:lpstr>
      <vt:lpstr>'Bahrain '!الناتج_المحلى_الأجمالى_على_مستوى_النشاط_الأقتصادى_بسعر_المنتج___بالأسعار_الثابتة_لعام_1989</vt:lpstr>
      <vt:lpstr>'Bahrain '!الناتج_المحلى_الأجمالى_على_مستوى_النشاط_الأقتصادى_بسعر_المنتج___بالأسعار_الثابتة_لعام_1992</vt:lpstr>
      <vt:lpstr>Iraq!الناتج_المحلى_الأجمالى_على_مستوى_النشاط_الأقتصادى_بسعر_المنتج___بالأسعار_الثابتة_لعام_1992</vt:lpstr>
      <vt:lpstr>Kuwait!الناتج_المحلى_الأجمالى_على_مستوى_النشاط_الأقتصادى_بسعر_المنتج___بالأسعار_الثابتة_لعام_1992</vt:lpstr>
      <vt:lpstr>Oman!الناتج_المحلى_الأجمالى_على_مستوى_النشاط_الأقتصادى_بسعر_المنتج___بالأسعار_الثابتة_لعام_1992</vt:lpstr>
      <vt:lpstr>Sudan!الناتج_المحلى_الأجمالى_على_مستوى_النشاط_الأقتصادى_بسعر_المنتج___بالأسعار_الثابتة_لعام_1992</vt:lpstr>
      <vt:lpstr>Syria!الناتج_المحلى_الأجمالى_على_مستوى_النشاط_الأقتصادى_بسعر_المنتج___بالأسعار_الثابتة_لعام_1992</vt:lpstr>
      <vt:lpstr>Yemen!الناتج_المحلى_الأجمالى_على_مستوى_النشاط_الأقتصادى_بسعر_المنتج___بالأسعار_الثابتة_لعام_1992</vt:lpstr>
      <vt:lpstr>Qatar!الناتج_المحلى_الأجمالى_على_مستوى_النشاط_الأقتصادى_بسعر_المنتج___بالأسعار_الثابتة_لعام_1992_دولار</vt:lpstr>
      <vt:lpstr>Saudia!الناتج_المحلى_الأجمالى_على_مستوى_النشاط_الأقتصادى_بسعر_المنتج___بالأسعار_الثابتة_لعام_1992_دولار</vt:lpstr>
      <vt:lpstr>الناتج_المحلى_الأجمالى_على_مستوى_النشاط_الأقتصادى_بسعر_المنتج___بالأسعار_الثابتة_لعام_1992_دولار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Wassim HAMMOUD</cp:lastModifiedBy>
  <cp:lastPrinted>2014-06-10T09:10:11Z</cp:lastPrinted>
  <dcterms:created xsi:type="dcterms:W3CDTF">2011-11-29T07:06:42Z</dcterms:created>
  <dcterms:modified xsi:type="dcterms:W3CDTF">2017-11-10T08:44:01Z</dcterms:modified>
</cp:coreProperties>
</file>