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610" windowHeight="11640" activeTab="6"/>
  </bookViews>
  <sheets>
    <sheet name="List of Tables" sheetId="7" r:id="rId1"/>
    <sheet name="2.1" sheetId="1" r:id="rId2"/>
    <sheet name="2.2" sheetId="2" r:id="rId3"/>
    <sheet name="2.3" sheetId="3" r:id="rId4"/>
    <sheet name="2.4" sheetId="4" r:id="rId5"/>
    <sheet name="2.5" sheetId="5" r:id="rId6"/>
    <sheet name="2.6" sheetId="6" r:id="rId7"/>
  </sheets>
  <calcPr calcId="125725"/>
</workbook>
</file>

<file path=xl/calcChain.xml><?xml version="1.0" encoding="utf-8"?>
<calcChain xmlns="http://schemas.openxmlformats.org/spreadsheetml/2006/main">
  <c r="G23" i="5"/>
  <c r="F23"/>
  <c r="E23"/>
  <c r="M17" i="2"/>
  <c r="L17"/>
  <c r="K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<sst xmlns="http://schemas.openxmlformats.org/spreadsheetml/2006/main" count="1674" uniqueCount="84">
  <si>
    <t xml:space="preserve"> </t>
  </si>
  <si>
    <t xml:space="preserve">            15+</t>
  </si>
  <si>
    <t xml:space="preserve">           15-24</t>
  </si>
  <si>
    <t xml:space="preserve">           15-64</t>
  </si>
  <si>
    <t>Table 2.1: Employment status by country, nationality, sex and year (percent)</t>
  </si>
  <si>
    <t>Table 2.2: Employment, by economic activity, country, nationality, sex and year (percent)</t>
  </si>
  <si>
    <t>Industry</t>
  </si>
  <si>
    <t>Construction</t>
  </si>
  <si>
    <t>Agriculture</t>
  </si>
  <si>
    <t>Services</t>
  </si>
  <si>
    <t>Not adequately defined</t>
  </si>
  <si>
    <t>Table 2.3: Economic activity rate by country, nationality, sex and year (percent)</t>
  </si>
  <si>
    <t>Table 2.4: Unemployment rate by country, nationality, sex and year (percent)</t>
  </si>
  <si>
    <t>Table 2.5: Employment, by economic sector, country, nationality, sex and year (percent)</t>
  </si>
  <si>
    <t>Mixed</t>
  </si>
  <si>
    <t>Public</t>
  </si>
  <si>
    <t>Private</t>
  </si>
  <si>
    <t>(1) International organizations, Civil bodies, et...</t>
  </si>
  <si>
    <t>Table 2.6: Employment, by main occupations, country, nationality, sex and year (percent)</t>
  </si>
  <si>
    <t>The classifications are according to ISCO (International Standard classification of occupation- ILO )</t>
  </si>
  <si>
    <t>Legislators, senior officials and managers</t>
  </si>
  <si>
    <t>Professionals</t>
  </si>
  <si>
    <t>Technicians and associate professionals</t>
  </si>
  <si>
    <t>Clerks</t>
  </si>
  <si>
    <t>Service workers and shop and market salesworkers</t>
  </si>
  <si>
    <t>Skilled agricultural and fishery workers</t>
  </si>
  <si>
    <t>Craft and related workers</t>
  </si>
  <si>
    <t>Plant and machine operators and assemblers</t>
  </si>
  <si>
    <t>Not specified</t>
  </si>
  <si>
    <t>Employer</t>
  </si>
  <si>
    <t>Self-employed</t>
  </si>
  <si>
    <t>Unpaid family workers</t>
  </si>
  <si>
    <t>Salaried worker</t>
  </si>
  <si>
    <t>Unpaid non-family workers</t>
  </si>
  <si>
    <t>Survey</t>
  </si>
  <si>
    <t>Census</t>
  </si>
  <si>
    <t>survey</t>
  </si>
  <si>
    <t>…</t>
  </si>
  <si>
    <t>...</t>
  </si>
  <si>
    <t>Industry and construction</t>
  </si>
  <si>
    <t>Employer / Self-employed</t>
  </si>
  <si>
    <t>2005-06</t>
  </si>
  <si>
    <t xml:space="preserve">Survey </t>
  </si>
  <si>
    <t>Country</t>
  </si>
  <si>
    <t>Survey / Census</t>
  </si>
  <si>
    <t>year</t>
  </si>
  <si>
    <t>Economic activity</t>
  </si>
  <si>
    <t>Nationals</t>
  </si>
  <si>
    <t>Male</t>
  </si>
  <si>
    <t>Female</t>
  </si>
  <si>
    <t>Total</t>
  </si>
  <si>
    <t>Non-Nationals</t>
  </si>
  <si>
    <t>Bahrain</t>
  </si>
  <si>
    <t>Egypt</t>
  </si>
  <si>
    <t>Iraq</t>
  </si>
  <si>
    <t>Jordan</t>
  </si>
  <si>
    <t>Kuwait</t>
  </si>
  <si>
    <t>Lebanon</t>
  </si>
  <si>
    <t>Libya</t>
  </si>
  <si>
    <t>Morocco</t>
  </si>
  <si>
    <t>Oman</t>
  </si>
  <si>
    <t>Palestine</t>
  </si>
  <si>
    <t>Qatar</t>
  </si>
  <si>
    <t>Saudi Arabia</t>
  </si>
  <si>
    <t>Sudan</t>
  </si>
  <si>
    <t>Syrian Arab Republic</t>
  </si>
  <si>
    <t>Tunisia</t>
  </si>
  <si>
    <t>United Arab Emirates</t>
  </si>
  <si>
    <t>Yemen</t>
  </si>
  <si>
    <t>Employment status</t>
  </si>
  <si>
    <t>Age category</t>
  </si>
  <si>
    <t xml:space="preserve">Male   </t>
  </si>
  <si>
    <t>Economic sector</t>
  </si>
  <si>
    <t>Main occupations</t>
  </si>
  <si>
    <t>(*)</t>
  </si>
  <si>
    <t>(*): Less than 25 cases</t>
  </si>
  <si>
    <t>Employer/Self-employed</t>
  </si>
  <si>
    <r>
      <t>Elementary occupations</t>
    </r>
    <r>
      <rPr>
        <b/>
        <vertAlign val="superscript"/>
        <sz val="10"/>
        <color theme="1"/>
        <rFont val="Arial"/>
        <family val="2"/>
      </rPr>
      <t>(1)</t>
    </r>
  </si>
  <si>
    <r>
      <t>Elementary occupations</t>
    </r>
    <r>
      <rPr>
        <b/>
        <vertAlign val="superscript"/>
        <sz val="10"/>
        <rFont val="Arial"/>
        <family val="2"/>
      </rPr>
      <t>(1)</t>
    </r>
  </si>
  <si>
    <t xml:space="preserve">(1) Elementary occupations comprise of: Cleaners and helpers, Agricultural, forestry and fishery labourers ,Labourers in mining, construction, manufacturing and transport , Food preparation assistants ,
 Street and related sales and service workers, et...  </t>
  </si>
  <si>
    <t>Unpaid family workers*</t>
  </si>
  <si>
    <r>
      <t>Other</t>
    </r>
    <r>
      <rPr>
        <b/>
        <vertAlign val="superscript"/>
        <sz val="10"/>
        <rFont val="Arial"/>
        <family val="2"/>
      </rPr>
      <t>(1)</t>
    </r>
  </si>
  <si>
    <t>Note: The Category "Not Specified" includes Not specified and Armed Forces</t>
  </si>
  <si>
    <t>List of tables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</si>
</sst>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164" fontId="3" fillId="0" borderId="0" xfId="0" applyNumberFormat="1" applyFont="1" applyFill="1"/>
    <xf numFmtId="164" fontId="7" fillId="0" borderId="0" xfId="0" applyNumberFormat="1" applyFont="1" applyFill="1"/>
    <xf numFmtId="164" fontId="1" fillId="0" borderId="0" xfId="0" applyNumberFormat="1" applyFont="1" applyFill="1"/>
    <xf numFmtId="164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 wrapText="1"/>
    </xf>
    <xf numFmtId="0" fontId="10" fillId="0" borderId="0" xfId="0" applyFont="1" applyFill="1"/>
    <xf numFmtId="164" fontId="6" fillId="0" borderId="0" xfId="0" applyNumberFormat="1" applyFont="1" applyFill="1"/>
    <xf numFmtId="0" fontId="1" fillId="0" borderId="0" xfId="0" applyFont="1" applyFill="1" applyAlignment="1"/>
    <xf numFmtId="0" fontId="8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 applyFill="1" applyAlignment="1">
      <alignment wrapText="1"/>
    </xf>
    <xf numFmtId="0" fontId="0" fillId="0" borderId="0" xfId="0" applyFill="1" applyAlignment="1"/>
    <xf numFmtId="0" fontId="11" fillId="0" borderId="0" xfId="0" applyFont="1"/>
    <xf numFmtId="164" fontId="1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indent="2" readingOrder="2"/>
    </xf>
    <xf numFmtId="0" fontId="6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horizontal="right" wrapText="1" indent="2" readingOrder="2"/>
    </xf>
    <xf numFmtId="164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/>
    <xf numFmtId="1" fontId="13" fillId="0" borderId="0" xfId="0" applyNumberFormat="1" applyFont="1" applyFill="1"/>
    <xf numFmtId="164" fontId="5" fillId="0" borderId="0" xfId="0" applyNumberFormat="1" applyFont="1" applyFill="1" applyBorder="1"/>
    <xf numFmtId="0" fontId="14" fillId="0" borderId="0" xfId="0" applyFont="1" applyFill="1"/>
    <xf numFmtId="0" fontId="6" fillId="0" borderId="0" xfId="0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Fill="1" applyAlignme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FFFFCC"/>
      <color rgb="FFFFFF9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C12" sqref="C12"/>
    </sheetView>
  </sheetViews>
  <sheetFormatPr defaultRowHeight="15"/>
  <sheetData>
    <row r="1" spans="1:9">
      <c r="A1" s="25" t="s">
        <v>83</v>
      </c>
    </row>
    <row r="4" spans="1:9">
      <c r="A4" s="25" t="s">
        <v>4</v>
      </c>
      <c r="B4" s="25"/>
      <c r="C4" s="25"/>
      <c r="D4" s="25"/>
      <c r="E4" s="25"/>
      <c r="F4" s="25"/>
      <c r="G4" s="25"/>
      <c r="H4" s="25"/>
      <c r="I4" s="25"/>
    </row>
    <row r="5" spans="1:9">
      <c r="A5" s="25" t="s">
        <v>5</v>
      </c>
      <c r="B5" s="25"/>
      <c r="C5" s="25"/>
      <c r="D5" s="25"/>
      <c r="E5" s="25"/>
      <c r="F5" s="25"/>
      <c r="G5" s="25"/>
      <c r="H5" s="25"/>
      <c r="I5" s="25"/>
    </row>
    <row r="6" spans="1:9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>
      <c r="A7" s="25" t="s">
        <v>12</v>
      </c>
      <c r="B7" s="25"/>
      <c r="C7" s="25"/>
      <c r="D7" s="25"/>
      <c r="E7" s="25"/>
      <c r="F7" s="25"/>
      <c r="G7" s="25"/>
      <c r="H7" s="25"/>
      <c r="I7" s="25"/>
    </row>
    <row r="8" spans="1:9">
      <c r="A8" s="25" t="s">
        <v>13</v>
      </c>
      <c r="B8" s="25"/>
      <c r="C8" s="25"/>
      <c r="D8" s="25"/>
      <c r="E8" s="25"/>
      <c r="F8" s="25"/>
      <c r="G8" s="25"/>
      <c r="H8" s="25"/>
      <c r="I8" s="25"/>
    </row>
    <row r="9" spans="1:9">
      <c r="A9" s="25" t="s">
        <v>18</v>
      </c>
      <c r="B9" s="25"/>
      <c r="C9" s="25"/>
      <c r="D9" s="25"/>
      <c r="E9" s="25"/>
      <c r="F9" s="25"/>
      <c r="G9" s="25"/>
      <c r="H9" s="25"/>
      <c r="I9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Normal="100" workbookViewId="0"/>
  </sheetViews>
  <sheetFormatPr defaultRowHeight="12.75"/>
  <cols>
    <col min="1" max="1" width="21" style="4" customWidth="1"/>
    <col min="2" max="2" width="8.7109375" style="4" customWidth="1"/>
    <col min="3" max="3" width="11.28515625" style="4" customWidth="1"/>
    <col min="4" max="4" width="25.28515625" style="4" customWidth="1"/>
    <col min="5" max="5" width="7.85546875" style="7" customWidth="1"/>
    <col min="6" max="6" width="8.28515625" style="7" customWidth="1"/>
    <col min="7" max="7" width="8.42578125" style="7" customWidth="1"/>
    <col min="8" max="8" width="7.85546875" style="7" customWidth="1"/>
    <col min="9" max="9" width="8.42578125" style="7" customWidth="1"/>
    <col min="10" max="10" width="11.140625" style="7" customWidth="1"/>
    <col min="11" max="11" width="7.42578125" style="7" customWidth="1"/>
    <col min="12" max="12" width="7.5703125" style="7" customWidth="1"/>
    <col min="13" max="13" width="7.42578125" style="7" customWidth="1"/>
    <col min="14" max="16384" width="9.140625" style="5"/>
  </cols>
  <sheetData>
    <row r="1" spans="1:13" s="6" customFormat="1">
      <c r="A1" s="1" t="s">
        <v>4</v>
      </c>
      <c r="B1" s="4"/>
      <c r="C1" s="4"/>
      <c r="D1" s="4"/>
      <c r="E1" s="8"/>
      <c r="F1" s="8"/>
      <c r="G1" s="8"/>
      <c r="H1" s="8"/>
      <c r="I1" s="8"/>
      <c r="J1" s="8"/>
      <c r="K1" s="8"/>
      <c r="L1" s="8"/>
      <c r="M1" s="8"/>
    </row>
    <row r="2" spans="1:13" s="6" customFormat="1">
      <c r="A2" s="1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8"/>
    </row>
    <row r="3" spans="1:13" s="6" customFormat="1" ht="13.5" thickBot="1">
      <c r="A3" s="1" t="s">
        <v>0</v>
      </c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</row>
    <row r="4" spans="1:13" s="15" customFormat="1" ht="13.5" thickBot="1">
      <c r="A4" s="47" t="s">
        <v>43</v>
      </c>
      <c r="B4" s="47" t="s">
        <v>44</v>
      </c>
      <c r="C4" s="47" t="s">
        <v>45</v>
      </c>
      <c r="D4" s="47" t="s">
        <v>69</v>
      </c>
      <c r="E4" s="46" t="s">
        <v>47</v>
      </c>
      <c r="F4" s="46"/>
      <c r="G4" s="46"/>
      <c r="H4" s="46" t="s">
        <v>51</v>
      </c>
      <c r="I4" s="46"/>
      <c r="J4" s="46"/>
      <c r="K4" s="46" t="s">
        <v>50</v>
      </c>
      <c r="L4" s="46"/>
      <c r="M4" s="46"/>
    </row>
    <row r="5" spans="1:13" s="15" customFormat="1" ht="26.25" thickBot="1">
      <c r="A5" s="48"/>
      <c r="B5" s="48"/>
      <c r="C5" s="48"/>
      <c r="D5" s="48"/>
      <c r="E5" s="16" t="s">
        <v>48</v>
      </c>
      <c r="F5" s="16" t="s">
        <v>49</v>
      </c>
      <c r="G5" s="13" t="s">
        <v>50</v>
      </c>
      <c r="H5" s="16" t="s">
        <v>48</v>
      </c>
      <c r="I5" s="16" t="s">
        <v>49</v>
      </c>
      <c r="J5" s="13" t="s">
        <v>50</v>
      </c>
      <c r="K5" s="16" t="s">
        <v>48</v>
      </c>
      <c r="L5" s="16" t="s">
        <v>49</v>
      </c>
      <c r="M5" s="13" t="s">
        <v>50</v>
      </c>
    </row>
    <row r="6" spans="1:13">
      <c r="A6" s="4" t="s">
        <v>52</v>
      </c>
    </row>
    <row r="7" spans="1:13">
      <c r="B7" s="4" t="s">
        <v>34</v>
      </c>
      <c r="C7" s="4">
        <v>2005</v>
      </c>
      <c r="D7" s="4" t="s">
        <v>29</v>
      </c>
      <c r="E7" s="3"/>
      <c r="F7" s="3"/>
      <c r="G7" s="3">
        <v>4.3181818181818183</v>
      </c>
      <c r="H7" s="3"/>
      <c r="I7" s="3"/>
      <c r="J7" s="3">
        <v>2.2556390977443606</v>
      </c>
      <c r="K7" s="3"/>
      <c r="L7" s="3"/>
      <c r="M7" s="3">
        <v>3.6458333333333335</v>
      </c>
    </row>
    <row r="8" spans="1:13">
      <c r="A8" s="4" t="s">
        <v>0</v>
      </c>
      <c r="D8" s="4" t="s">
        <v>30</v>
      </c>
      <c r="E8" s="3"/>
      <c r="F8" s="3"/>
      <c r="G8" s="3">
        <v>5.045454545454545</v>
      </c>
      <c r="H8" s="3"/>
      <c r="I8" s="3"/>
      <c r="J8" s="3">
        <v>0.28195488721804507</v>
      </c>
      <c r="K8" s="3"/>
      <c r="L8" s="3"/>
      <c r="M8" s="3">
        <v>3.4926470588235294</v>
      </c>
    </row>
    <row r="9" spans="1:13">
      <c r="A9" s="4" t="s">
        <v>0</v>
      </c>
      <c r="D9" s="4" t="s">
        <v>31</v>
      </c>
      <c r="E9" s="3"/>
      <c r="F9" s="3"/>
      <c r="G9" s="3">
        <v>4.5454545454545456E-2</v>
      </c>
      <c r="H9" s="3"/>
      <c r="I9" s="3"/>
      <c r="J9" s="3" t="s">
        <v>37</v>
      </c>
      <c r="K9" s="3"/>
      <c r="L9" s="3"/>
      <c r="M9" s="3">
        <v>3.0637254901960783E-2</v>
      </c>
    </row>
    <row r="10" spans="1:13">
      <c r="D10" s="4" t="s">
        <v>32</v>
      </c>
      <c r="E10" s="3"/>
      <c r="F10" s="3"/>
      <c r="G10" s="3">
        <v>90.590909090909093</v>
      </c>
      <c r="H10" s="3"/>
      <c r="I10" s="3"/>
      <c r="J10" s="3">
        <v>97.462406015037601</v>
      </c>
      <c r="K10" s="3"/>
      <c r="L10" s="3"/>
      <c r="M10" s="3">
        <v>92.830882352941174</v>
      </c>
    </row>
    <row r="11" spans="1:13"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B12" s="4" t="s">
        <v>35</v>
      </c>
      <c r="C12" s="4">
        <v>2010</v>
      </c>
      <c r="D12" s="4" t="s">
        <v>29</v>
      </c>
      <c r="E12" s="3">
        <v>4.6188303608461219</v>
      </c>
      <c r="F12" s="3">
        <v>4.9998229524450268</v>
      </c>
      <c r="G12" s="3">
        <v>4.7403859189299107</v>
      </c>
      <c r="H12" s="3">
        <v>0.58008592679987836</v>
      </c>
      <c r="I12" s="3">
        <v>0.40774490037282751</v>
      </c>
      <c r="J12" s="3">
        <v>0.55095738109944414</v>
      </c>
      <c r="K12" s="3">
        <v>1.4526547467129316</v>
      </c>
      <c r="L12" s="3">
        <v>4.3865265070940298</v>
      </c>
      <c r="M12" s="3">
        <v>1.6056438573563689</v>
      </c>
    </row>
    <row r="13" spans="1:13">
      <c r="A13" s="4" t="s">
        <v>0</v>
      </c>
      <c r="D13" s="4" t="s">
        <v>30</v>
      </c>
      <c r="E13" s="3">
        <v>2.6727498963085856</v>
      </c>
      <c r="F13" s="3">
        <v>0.77546829078290425</v>
      </c>
      <c r="G13" s="3">
        <v>2.067422838808803</v>
      </c>
      <c r="H13" s="3" t="s">
        <v>37</v>
      </c>
      <c r="I13" s="3" t="s">
        <v>37</v>
      </c>
      <c r="J13" s="12" t="s">
        <v>37</v>
      </c>
      <c r="K13" s="12">
        <v>0.57747730955077925</v>
      </c>
      <c r="L13" s="12">
        <v>0.60304413374362364</v>
      </c>
      <c r="M13" s="12">
        <v>0.52047263465807359</v>
      </c>
    </row>
    <row r="14" spans="1:13">
      <c r="A14" s="4" t="s">
        <v>0</v>
      </c>
      <c r="D14" s="4" t="s">
        <v>31</v>
      </c>
      <c r="E14" s="3" t="s">
        <v>37</v>
      </c>
      <c r="F14" s="3" t="s">
        <v>37</v>
      </c>
      <c r="G14" s="3" t="s">
        <v>37</v>
      </c>
      <c r="H14" s="3" t="s">
        <v>37</v>
      </c>
      <c r="I14" s="3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</row>
    <row r="15" spans="1:13">
      <c r="D15" s="4" t="s">
        <v>32</v>
      </c>
      <c r="E15" s="3">
        <v>92.708419742845294</v>
      </c>
      <c r="F15" s="3">
        <v>94.224708756772074</v>
      </c>
      <c r="G15" s="3">
        <v>93.192191242261288</v>
      </c>
      <c r="H15" s="3">
        <v>99.430203338752349</v>
      </c>
      <c r="I15" s="3">
        <v>99.592255099627167</v>
      </c>
      <c r="J15" s="12">
        <v>99.449042618900549</v>
      </c>
      <c r="K15" s="12">
        <v>97.96986794373629</v>
      </c>
      <c r="L15" s="12">
        <v>97.505214679581172</v>
      </c>
      <c r="M15" s="12">
        <v>97.873883507985553</v>
      </c>
    </row>
    <row r="16" spans="1:13">
      <c r="A16" s="4" t="s">
        <v>53</v>
      </c>
      <c r="E16" s="3"/>
      <c r="F16" s="3"/>
      <c r="G16" s="3"/>
      <c r="H16" s="3"/>
      <c r="I16" s="3"/>
      <c r="J16" s="12"/>
      <c r="K16" s="12"/>
      <c r="L16" s="12"/>
      <c r="M16" s="12"/>
    </row>
    <row r="17" spans="1:13">
      <c r="B17" s="4" t="s">
        <v>34</v>
      </c>
      <c r="C17" s="4">
        <v>2005</v>
      </c>
      <c r="D17" s="4" t="s">
        <v>29</v>
      </c>
      <c r="E17" s="3">
        <v>18.399999999999999</v>
      </c>
      <c r="F17" s="3">
        <v>3.9</v>
      </c>
      <c r="G17" s="3">
        <v>15.6</v>
      </c>
      <c r="H17" s="3"/>
      <c r="I17" s="3"/>
      <c r="J17" s="12"/>
      <c r="K17" s="12">
        <v>17.399999999999999</v>
      </c>
      <c r="L17" s="12">
        <v>3.8</v>
      </c>
      <c r="M17" s="12">
        <v>14.7</v>
      </c>
    </row>
    <row r="18" spans="1:13">
      <c r="A18" s="4" t="s">
        <v>0</v>
      </c>
      <c r="D18" s="4" t="s">
        <v>30</v>
      </c>
      <c r="E18" s="3">
        <v>12</v>
      </c>
      <c r="F18" s="3">
        <v>14</v>
      </c>
      <c r="G18" s="3">
        <v>12.4</v>
      </c>
      <c r="H18" s="3"/>
      <c r="I18" s="3"/>
      <c r="J18" s="12"/>
      <c r="K18" s="12">
        <v>11.9</v>
      </c>
      <c r="L18" s="12">
        <v>13.9</v>
      </c>
      <c r="M18" s="12">
        <v>12.3</v>
      </c>
    </row>
    <row r="19" spans="1:13">
      <c r="A19" s="4" t="s">
        <v>0</v>
      </c>
      <c r="D19" s="4" t="s">
        <v>31</v>
      </c>
      <c r="E19" s="3">
        <v>8.4</v>
      </c>
      <c r="F19" s="3">
        <v>31.6</v>
      </c>
      <c r="G19" s="3">
        <v>12.8</v>
      </c>
      <c r="H19" s="3"/>
      <c r="I19" s="3"/>
      <c r="J19" s="12"/>
      <c r="K19" s="12">
        <v>8.5</v>
      </c>
      <c r="L19" s="12">
        <v>31.5</v>
      </c>
      <c r="M19" s="12">
        <v>13</v>
      </c>
    </row>
    <row r="20" spans="1:13">
      <c r="A20" s="4" t="s">
        <v>0</v>
      </c>
      <c r="D20" s="4" t="s">
        <v>32</v>
      </c>
      <c r="E20" s="3">
        <v>61.3</v>
      </c>
      <c r="F20" s="3">
        <v>50.5</v>
      </c>
      <c r="G20" s="3">
        <v>59.2</v>
      </c>
      <c r="H20" s="3"/>
      <c r="I20" s="3"/>
      <c r="J20" s="12"/>
      <c r="K20" s="12">
        <v>62.2</v>
      </c>
      <c r="L20" s="12">
        <v>50.8</v>
      </c>
      <c r="M20" s="12">
        <v>60</v>
      </c>
    </row>
    <row r="21" spans="1:13">
      <c r="E21" s="3"/>
      <c r="F21" s="3"/>
      <c r="G21" s="3"/>
      <c r="H21" s="3"/>
      <c r="I21" s="3"/>
      <c r="J21" s="12"/>
      <c r="K21" s="26"/>
      <c r="L21" s="26"/>
      <c r="M21" s="26"/>
    </row>
    <row r="22" spans="1:13">
      <c r="B22" s="4" t="s">
        <v>34</v>
      </c>
      <c r="C22" s="4">
        <v>2010</v>
      </c>
      <c r="D22" s="4" t="s">
        <v>29</v>
      </c>
      <c r="E22" s="3">
        <v>17.600000000000001</v>
      </c>
      <c r="F22" s="3">
        <v>3.1</v>
      </c>
      <c r="G22" s="3">
        <v>14.7</v>
      </c>
      <c r="H22" s="3"/>
      <c r="I22" s="3"/>
      <c r="J22" s="12"/>
      <c r="K22" s="12">
        <v>17.600000000000001</v>
      </c>
      <c r="L22" s="12">
        <v>3.1</v>
      </c>
      <c r="M22" s="12">
        <v>14.7</v>
      </c>
    </row>
    <row r="23" spans="1:13">
      <c r="D23" s="4" t="s">
        <v>30</v>
      </c>
      <c r="E23" s="3">
        <v>11.3</v>
      </c>
      <c r="F23" s="3">
        <v>15.6</v>
      </c>
      <c r="G23" s="3">
        <v>12.2</v>
      </c>
      <c r="H23" s="3"/>
      <c r="I23" s="3"/>
      <c r="J23" s="12"/>
      <c r="K23" s="12">
        <v>11.3</v>
      </c>
      <c r="L23" s="12">
        <v>15.6</v>
      </c>
      <c r="M23" s="12">
        <v>12.2</v>
      </c>
    </row>
    <row r="24" spans="1:13">
      <c r="D24" s="4" t="s">
        <v>31</v>
      </c>
      <c r="E24" s="3">
        <v>6.4</v>
      </c>
      <c r="F24" s="3">
        <v>29.3</v>
      </c>
      <c r="G24" s="3">
        <v>10.9</v>
      </c>
      <c r="H24" s="3"/>
      <c r="I24" s="3"/>
      <c r="J24" s="12"/>
      <c r="K24" s="12">
        <v>6.4</v>
      </c>
      <c r="L24" s="12">
        <v>29.3</v>
      </c>
      <c r="M24" s="12">
        <v>10.9</v>
      </c>
    </row>
    <row r="25" spans="1:13">
      <c r="D25" s="4" t="s">
        <v>32</v>
      </c>
      <c r="E25" s="3">
        <v>64.7</v>
      </c>
      <c r="F25" s="3">
        <v>52</v>
      </c>
      <c r="G25" s="3">
        <v>62.2</v>
      </c>
      <c r="H25" s="3"/>
      <c r="I25" s="3"/>
      <c r="J25" s="12"/>
      <c r="K25" s="12">
        <v>64.7</v>
      </c>
      <c r="L25" s="12">
        <v>52</v>
      </c>
      <c r="M25" s="12">
        <v>62.2</v>
      </c>
    </row>
    <row r="26" spans="1:13">
      <c r="E26" s="3"/>
      <c r="F26" s="3"/>
      <c r="G26" s="3"/>
      <c r="H26" s="3"/>
      <c r="I26" s="3"/>
      <c r="J26" s="12"/>
      <c r="K26" s="12"/>
      <c r="L26" s="12"/>
      <c r="M26" s="12"/>
    </row>
    <row r="27" spans="1:13">
      <c r="B27" s="4" t="s">
        <v>34</v>
      </c>
      <c r="C27" s="4">
        <v>2012</v>
      </c>
      <c r="D27" s="4" t="s">
        <v>29</v>
      </c>
      <c r="E27" s="3">
        <v>18.8</v>
      </c>
      <c r="F27" s="3">
        <v>2.8</v>
      </c>
      <c r="G27" s="3">
        <v>15.7</v>
      </c>
      <c r="H27" s="3"/>
      <c r="I27" s="3"/>
      <c r="J27" s="12"/>
      <c r="K27" s="12"/>
      <c r="L27" s="12"/>
      <c r="M27" s="12"/>
    </row>
    <row r="28" spans="1:13">
      <c r="D28" s="4" t="s">
        <v>30</v>
      </c>
      <c r="E28" s="3">
        <v>11.7</v>
      </c>
      <c r="F28" s="3">
        <v>13.4</v>
      </c>
      <c r="G28" s="3">
        <v>12.1</v>
      </c>
      <c r="H28" s="3"/>
      <c r="I28" s="3"/>
      <c r="J28" s="12"/>
      <c r="K28" s="12"/>
      <c r="L28" s="12"/>
      <c r="M28" s="12"/>
    </row>
    <row r="29" spans="1:13">
      <c r="D29" s="4" t="s">
        <v>31</v>
      </c>
      <c r="E29" s="3">
        <v>5.4</v>
      </c>
      <c r="F29" s="3">
        <v>27.5</v>
      </c>
      <c r="G29" s="3">
        <v>9.8000000000000007</v>
      </c>
      <c r="H29" s="3"/>
      <c r="I29" s="3"/>
      <c r="J29" s="12"/>
      <c r="K29" s="12"/>
      <c r="L29" s="12"/>
      <c r="M29" s="12"/>
    </row>
    <row r="30" spans="1:13">
      <c r="D30" s="4" t="s">
        <v>32</v>
      </c>
      <c r="E30" s="3">
        <v>64</v>
      </c>
      <c r="F30" s="3">
        <v>56.3</v>
      </c>
      <c r="G30" s="3">
        <v>62.5</v>
      </c>
      <c r="H30" s="3"/>
      <c r="I30" s="3"/>
      <c r="J30" s="12"/>
      <c r="K30" s="12"/>
      <c r="L30" s="12"/>
      <c r="M30" s="12"/>
    </row>
    <row r="31" spans="1:13">
      <c r="A31" s="4" t="s">
        <v>55</v>
      </c>
      <c r="E31" s="3"/>
      <c r="F31" s="3"/>
      <c r="G31" s="3"/>
      <c r="H31" s="3"/>
      <c r="I31" s="3"/>
      <c r="J31" s="12"/>
      <c r="K31" s="12"/>
      <c r="L31" s="12"/>
      <c r="M31" s="12"/>
    </row>
    <row r="32" spans="1:13">
      <c r="B32" s="4" t="s">
        <v>34</v>
      </c>
      <c r="C32" s="4">
        <v>2005</v>
      </c>
      <c r="D32" s="4" t="s">
        <v>29</v>
      </c>
      <c r="E32" s="3">
        <v>7.9</v>
      </c>
      <c r="F32" s="3">
        <v>1.6</v>
      </c>
      <c r="G32" s="3">
        <v>7.1</v>
      </c>
      <c r="H32" s="3"/>
      <c r="I32" s="3"/>
      <c r="J32" s="12"/>
      <c r="K32" s="12"/>
      <c r="L32" s="12"/>
      <c r="M32" s="12"/>
    </row>
    <row r="33" spans="1:13">
      <c r="A33" s="4" t="s">
        <v>0</v>
      </c>
      <c r="D33" s="4" t="s">
        <v>30</v>
      </c>
      <c r="E33" s="3">
        <v>10.5</v>
      </c>
      <c r="F33" s="3">
        <v>2.5</v>
      </c>
      <c r="G33" s="3">
        <v>9.5</v>
      </c>
      <c r="H33" s="3"/>
      <c r="I33" s="3"/>
      <c r="J33" s="3"/>
      <c r="K33" s="3"/>
      <c r="L33" s="3"/>
      <c r="M33" s="3"/>
    </row>
    <row r="34" spans="1:13">
      <c r="A34" s="4" t="s">
        <v>0</v>
      </c>
      <c r="D34" s="4" t="s">
        <v>80</v>
      </c>
      <c r="E34" s="3">
        <v>0.6</v>
      </c>
      <c r="F34" s="3">
        <v>1.5</v>
      </c>
      <c r="G34" s="3">
        <v>0.8</v>
      </c>
      <c r="H34" s="3"/>
      <c r="I34" s="3"/>
      <c r="J34" s="3"/>
      <c r="K34" s="3"/>
      <c r="L34" s="3"/>
      <c r="M34" s="3"/>
    </row>
    <row r="35" spans="1:13">
      <c r="A35" s="4" t="s">
        <v>0</v>
      </c>
      <c r="D35" s="4" t="s">
        <v>32</v>
      </c>
      <c r="E35" s="3">
        <v>80.900000000000006</v>
      </c>
      <c r="F35" s="3">
        <v>94.3</v>
      </c>
      <c r="G35" s="3">
        <v>82.7</v>
      </c>
      <c r="H35" s="3"/>
      <c r="I35" s="3"/>
      <c r="J35" s="3"/>
      <c r="K35" s="3"/>
      <c r="L35" s="3"/>
      <c r="M35" s="3"/>
    </row>
    <row r="36" spans="1:13"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B37" s="4" t="s">
        <v>34</v>
      </c>
      <c r="C37" s="4">
        <v>2010</v>
      </c>
      <c r="D37" s="4" t="s">
        <v>29</v>
      </c>
      <c r="E37" s="3">
        <v>7.7</v>
      </c>
      <c r="F37" s="3">
        <v>2.1</v>
      </c>
      <c r="G37" s="3">
        <v>6.8</v>
      </c>
      <c r="H37" s="3"/>
      <c r="I37" s="3"/>
      <c r="J37" s="3"/>
      <c r="K37" s="3"/>
      <c r="L37" s="3"/>
      <c r="M37" s="3"/>
    </row>
    <row r="38" spans="1:13">
      <c r="D38" s="4" t="s">
        <v>30</v>
      </c>
      <c r="E38" s="3">
        <v>10.5</v>
      </c>
      <c r="F38" s="3">
        <v>2.4</v>
      </c>
      <c r="G38" s="3">
        <v>9.1999999999999993</v>
      </c>
      <c r="H38" s="3"/>
      <c r="I38" s="3"/>
      <c r="J38" s="3"/>
      <c r="K38" s="3"/>
      <c r="L38" s="3"/>
      <c r="M38" s="3"/>
    </row>
    <row r="39" spans="1:13">
      <c r="D39" s="4" t="s">
        <v>80</v>
      </c>
      <c r="E39" s="3">
        <v>0.5</v>
      </c>
      <c r="F39" s="3">
        <v>0.8</v>
      </c>
      <c r="G39" s="3">
        <v>0.6</v>
      </c>
      <c r="H39" s="3"/>
      <c r="I39" s="3"/>
      <c r="J39" s="3"/>
      <c r="K39" s="3"/>
      <c r="L39" s="3"/>
      <c r="M39" s="3"/>
    </row>
    <row r="40" spans="1:13">
      <c r="D40" s="4" t="s">
        <v>32</v>
      </c>
      <c r="E40" s="3">
        <v>81.3</v>
      </c>
      <c r="F40" s="3">
        <v>94.8</v>
      </c>
      <c r="G40" s="3">
        <v>83.5</v>
      </c>
      <c r="H40" s="3"/>
      <c r="I40" s="3"/>
      <c r="J40" s="3"/>
      <c r="K40" s="3"/>
      <c r="L40" s="3"/>
      <c r="M40" s="3"/>
    </row>
    <row r="41" spans="1:13">
      <c r="A41" s="4" t="s">
        <v>56</v>
      </c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B42" s="4" t="s">
        <v>35</v>
      </c>
      <c r="C42" s="4">
        <v>2005</v>
      </c>
      <c r="D42" s="4" t="s">
        <v>29</v>
      </c>
      <c r="E42" s="3">
        <v>2.16</v>
      </c>
      <c r="F42" s="3">
        <v>0.42</v>
      </c>
      <c r="G42" s="3">
        <v>1.56</v>
      </c>
      <c r="H42" s="3">
        <v>0.36</v>
      </c>
      <c r="I42" s="3">
        <v>0.06</v>
      </c>
      <c r="J42" s="3">
        <v>0.28999999999999998</v>
      </c>
      <c r="K42" s="3">
        <v>0.65</v>
      </c>
      <c r="L42" s="3">
        <v>0.16</v>
      </c>
      <c r="M42" s="3">
        <v>0.52</v>
      </c>
    </row>
    <row r="43" spans="1:13">
      <c r="A43" s="4" t="s">
        <v>0</v>
      </c>
      <c r="D43" s="4" t="s">
        <v>30</v>
      </c>
      <c r="E43" s="3">
        <v>1.65</v>
      </c>
      <c r="F43" s="3">
        <v>0.26</v>
      </c>
      <c r="G43" s="3">
        <v>1.17</v>
      </c>
      <c r="H43" s="3">
        <v>2.95</v>
      </c>
      <c r="I43" s="3">
        <v>0.27</v>
      </c>
      <c r="J43" s="3">
        <v>2.34</v>
      </c>
      <c r="K43" s="3">
        <v>2.75</v>
      </c>
      <c r="L43" s="3">
        <v>0.27</v>
      </c>
      <c r="M43" s="3">
        <v>2.12</v>
      </c>
    </row>
    <row r="44" spans="1:13">
      <c r="A44" s="4" t="s">
        <v>0</v>
      </c>
      <c r="D44" s="4" t="s">
        <v>31</v>
      </c>
      <c r="E44" s="3">
        <v>0.04</v>
      </c>
      <c r="F44" s="3">
        <v>0.06</v>
      </c>
      <c r="G44" s="3">
        <v>0.05</v>
      </c>
      <c r="H44" s="3">
        <v>0.02</v>
      </c>
      <c r="I44" s="3">
        <v>0.03</v>
      </c>
      <c r="J44" s="3">
        <v>0.02</v>
      </c>
      <c r="K44" s="3">
        <v>0.02</v>
      </c>
      <c r="L44" s="3">
        <v>0.03</v>
      </c>
      <c r="M44" s="3">
        <v>0.03</v>
      </c>
    </row>
    <row r="45" spans="1:13">
      <c r="A45" s="4" t="s">
        <v>0</v>
      </c>
      <c r="D45" s="4" t="s">
        <v>32</v>
      </c>
      <c r="E45" s="3">
        <v>96.15</v>
      </c>
      <c r="F45" s="3">
        <v>99.26</v>
      </c>
      <c r="G45" s="3">
        <v>97.22</v>
      </c>
      <c r="H45" s="3">
        <v>96.67</v>
      </c>
      <c r="I45" s="3">
        <v>99.64</v>
      </c>
      <c r="J45" s="3">
        <v>97.35</v>
      </c>
      <c r="K45" s="3">
        <v>96.58</v>
      </c>
      <c r="L45" s="3">
        <v>99.54</v>
      </c>
      <c r="M45" s="3">
        <v>97.33</v>
      </c>
    </row>
    <row r="46" spans="1:13"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B47" s="4" t="s">
        <v>34</v>
      </c>
      <c r="C47" s="4">
        <v>2008</v>
      </c>
      <c r="D47" s="4" t="s">
        <v>29</v>
      </c>
      <c r="E47" s="3">
        <v>1.39</v>
      </c>
      <c r="F47" s="3">
        <v>0.38</v>
      </c>
      <c r="G47" s="3">
        <v>1</v>
      </c>
      <c r="H47" s="3">
        <v>0.49</v>
      </c>
      <c r="I47" s="3">
        <v>0.06</v>
      </c>
      <c r="J47" s="3">
        <v>0.39</v>
      </c>
      <c r="K47" s="3">
        <v>0.65</v>
      </c>
      <c r="L47" s="3">
        <v>0.15</v>
      </c>
      <c r="M47" s="3">
        <v>0.52</v>
      </c>
    </row>
    <row r="48" spans="1:13">
      <c r="D48" s="4" t="s">
        <v>30</v>
      </c>
      <c r="E48" s="3">
        <v>0.59</v>
      </c>
      <c r="F48" s="3">
        <v>7.0000000000000007E-2</v>
      </c>
      <c r="G48" s="3">
        <v>0.39</v>
      </c>
      <c r="H48" s="3">
        <v>1.1599999999999999</v>
      </c>
      <c r="I48" s="3">
        <v>0.01</v>
      </c>
      <c r="J48" s="3">
        <v>0.9</v>
      </c>
      <c r="K48" s="3">
        <v>1.06</v>
      </c>
      <c r="L48" s="3">
        <v>0.03</v>
      </c>
      <c r="M48" s="3">
        <v>0.79</v>
      </c>
    </row>
    <row r="49" spans="1:13">
      <c r="D49" s="4" t="s">
        <v>80</v>
      </c>
      <c r="E49" s="3">
        <v>3.78</v>
      </c>
      <c r="F49" s="3">
        <v>4.01</v>
      </c>
      <c r="G49" s="3">
        <v>3.87</v>
      </c>
      <c r="H49" s="3">
        <v>1.37</v>
      </c>
      <c r="I49" s="3">
        <v>1.07</v>
      </c>
      <c r="J49" s="3">
        <v>1.31</v>
      </c>
      <c r="K49" s="3">
        <v>1.79</v>
      </c>
      <c r="L49" s="3">
        <v>2</v>
      </c>
      <c r="M49" s="3">
        <v>1.85</v>
      </c>
    </row>
    <row r="50" spans="1:13">
      <c r="D50" s="4" t="s">
        <v>32</v>
      </c>
      <c r="E50" s="3">
        <v>94.24</v>
      </c>
      <c r="F50" s="3">
        <v>95.53</v>
      </c>
      <c r="G50" s="3">
        <v>94.74</v>
      </c>
      <c r="H50" s="3">
        <v>96.98</v>
      </c>
      <c r="I50" s="3">
        <v>98.86</v>
      </c>
      <c r="J50" s="3">
        <v>97.4</v>
      </c>
      <c r="K50" s="3">
        <v>96.5</v>
      </c>
      <c r="L50" s="3">
        <v>97.82</v>
      </c>
      <c r="M50" s="3">
        <v>96.84</v>
      </c>
    </row>
    <row r="51" spans="1:13"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B52" s="4" t="s">
        <v>35</v>
      </c>
      <c r="C52" s="4">
        <v>2011</v>
      </c>
      <c r="D52" s="4" t="s">
        <v>29</v>
      </c>
      <c r="E52" s="3">
        <v>3.7</v>
      </c>
      <c r="F52" s="3">
        <v>2.7</v>
      </c>
      <c r="G52" s="3">
        <v>3.2</v>
      </c>
      <c r="H52" s="3">
        <v>0.5</v>
      </c>
      <c r="I52" s="3">
        <v>0.3</v>
      </c>
      <c r="J52" s="3">
        <v>0.5</v>
      </c>
      <c r="K52" s="3">
        <v>1</v>
      </c>
      <c r="L52" s="3">
        <v>0.8</v>
      </c>
      <c r="M52" s="3">
        <v>1</v>
      </c>
    </row>
    <row r="53" spans="1:13">
      <c r="D53" s="4" t="s">
        <v>30</v>
      </c>
      <c r="E53" s="3">
        <v>2.2000000000000002</v>
      </c>
      <c r="F53" s="3">
        <v>1.3</v>
      </c>
      <c r="G53" s="3">
        <v>1.8</v>
      </c>
      <c r="H53" s="3">
        <v>2.2999999999999998</v>
      </c>
      <c r="I53" s="3">
        <v>0.7</v>
      </c>
      <c r="J53" s="3">
        <v>1.8</v>
      </c>
      <c r="K53" s="3">
        <v>2.2999999999999998</v>
      </c>
      <c r="L53" s="3">
        <v>0.8</v>
      </c>
      <c r="M53" s="3">
        <v>1.8</v>
      </c>
    </row>
    <row r="54" spans="1:13">
      <c r="D54" s="4" t="s">
        <v>31</v>
      </c>
      <c r="E54" s="3">
        <v>0.4</v>
      </c>
      <c r="F54" s="3">
        <v>0.7</v>
      </c>
      <c r="G54" s="3">
        <v>0.6</v>
      </c>
      <c r="H54" s="3">
        <v>0.4</v>
      </c>
      <c r="I54" s="3">
        <v>0.5</v>
      </c>
      <c r="J54" s="3">
        <v>0.4</v>
      </c>
      <c r="K54" s="3">
        <v>0.4</v>
      </c>
      <c r="L54" s="3">
        <v>0.6</v>
      </c>
      <c r="M54" s="3">
        <v>0.4</v>
      </c>
    </row>
    <row r="55" spans="1:13">
      <c r="D55" s="4" t="s">
        <v>32</v>
      </c>
      <c r="E55" s="3">
        <v>93.7</v>
      </c>
      <c r="F55" s="3">
        <v>95.3</v>
      </c>
      <c r="G55" s="3">
        <v>94.4</v>
      </c>
      <c r="H55" s="3">
        <v>96.8</v>
      </c>
      <c r="I55" s="3">
        <v>98.5</v>
      </c>
      <c r="J55" s="3">
        <v>97.3</v>
      </c>
      <c r="K55" s="3">
        <v>96.3</v>
      </c>
      <c r="L55" s="3">
        <v>97.8</v>
      </c>
      <c r="M55" s="3">
        <v>96.8</v>
      </c>
    </row>
    <row r="56" spans="1:13"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4" t="s">
        <v>57</v>
      </c>
      <c r="B57" s="4" t="s">
        <v>34</v>
      </c>
      <c r="C57" s="4">
        <v>2004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>
      <c r="D58" s="4" t="s">
        <v>29</v>
      </c>
      <c r="E58" s="3"/>
      <c r="F58" s="3"/>
      <c r="G58" s="3"/>
      <c r="H58" s="3"/>
      <c r="I58" s="3"/>
      <c r="J58" s="3"/>
      <c r="K58" s="3">
        <v>6.4</v>
      </c>
      <c r="L58" s="3">
        <v>1.1000000000000001</v>
      </c>
      <c r="M58" s="3">
        <v>5.0999999999999996</v>
      </c>
    </row>
    <row r="59" spans="1:13">
      <c r="A59" s="4" t="s">
        <v>0</v>
      </c>
      <c r="D59" s="4" t="s">
        <v>30</v>
      </c>
      <c r="E59" s="3"/>
      <c r="F59" s="3"/>
      <c r="G59" s="3"/>
      <c r="H59" s="3"/>
      <c r="I59" s="3"/>
      <c r="J59" s="3"/>
      <c r="K59" s="3">
        <v>34.1</v>
      </c>
      <c r="L59" s="3">
        <v>10.199999999999999</v>
      </c>
      <c r="M59" s="3">
        <v>28.5</v>
      </c>
    </row>
    <row r="60" spans="1:13">
      <c r="A60" s="4" t="s">
        <v>0</v>
      </c>
      <c r="D60" s="4" t="s">
        <v>31</v>
      </c>
      <c r="E60" s="3"/>
      <c r="F60" s="3"/>
      <c r="G60" s="3"/>
      <c r="H60" s="3"/>
      <c r="I60" s="3"/>
      <c r="J60" s="3"/>
      <c r="K60" s="3">
        <v>3</v>
      </c>
      <c r="L60" s="3">
        <v>4</v>
      </c>
      <c r="M60" s="3">
        <v>3.3</v>
      </c>
    </row>
    <row r="61" spans="1:13">
      <c r="A61" s="4" t="s">
        <v>0</v>
      </c>
      <c r="D61" s="4" t="s">
        <v>32</v>
      </c>
      <c r="E61" s="3"/>
      <c r="F61" s="3"/>
      <c r="G61" s="3"/>
      <c r="H61" s="3"/>
      <c r="I61" s="3"/>
      <c r="J61" s="3"/>
      <c r="K61" s="3">
        <v>55.6</v>
      </c>
      <c r="L61" s="3">
        <v>83.5</v>
      </c>
      <c r="M61" s="3">
        <v>62.1</v>
      </c>
    </row>
    <row r="62" spans="1:13">
      <c r="B62" s="4" t="s">
        <v>34</v>
      </c>
      <c r="C62" s="4">
        <v>2009</v>
      </c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D63" s="4" t="s">
        <v>29</v>
      </c>
      <c r="E63" s="3"/>
      <c r="F63" s="3"/>
      <c r="G63" s="3"/>
      <c r="H63" s="3"/>
      <c r="I63" s="3"/>
      <c r="J63" s="3"/>
      <c r="K63" s="3">
        <v>5.8567721119450091</v>
      </c>
      <c r="L63" s="3">
        <v>1.0309278350515463</v>
      </c>
      <c r="M63" s="3">
        <v>4.7449392712550607</v>
      </c>
    </row>
    <row r="64" spans="1:13">
      <c r="A64" s="4" t="s">
        <v>0</v>
      </c>
      <c r="D64" s="4" t="s">
        <v>30</v>
      </c>
      <c r="E64" s="3"/>
      <c r="F64" s="3"/>
      <c r="G64" s="3"/>
      <c r="H64" s="3"/>
      <c r="I64" s="3"/>
      <c r="J64" s="3"/>
      <c r="K64" s="3">
        <v>35.785929718734657</v>
      </c>
      <c r="L64" s="3">
        <v>13.659793814432989</v>
      </c>
      <c r="M64" s="3">
        <v>30.688259109311741</v>
      </c>
    </row>
    <row r="65" spans="1:15">
      <c r="A65" s="4" t="s">
        <v>0</v>
      </c>
      <c r="D65" s="4" t="s">
        <v>31</v>
      </c>
      <c r="E65" s="3"/>
      <c r="F65" s="3"/>
      <c r="G65" s="3"/>
      <c r="H65" s="3"/>
      <c r="I65" s="3"/>
      <c r="J65" s="3"/>
      <c r="K65" s="3">
        <v>0.75752262046713892</v>
      </c>
      <c r="L65" s="3">
        <v>3.9128397375820057</v>
      </c>
      <c r="M65" s="3">
        <v>1.4844804318488529</v>
      </c>
    </row>
    <row r="66" spans="1:15">
      <c r="A66" s="4" t="s">
        <v>0</v>
      </c>
      <c r="D66" s="4" t="s">
        <v>32</v>
      </c>
      <c r="E66" s="3"/>
      <c r="F66" s="3"/>
      <c r="G66" s="3"/>
      <c r="H66" s="3"/>
      <c r="I66" s="3"/>
      <c r="J66" s="3"/>
      <c r="K66" s="3">
        <v>55.088728343971383</v>
      </c>
      <c r="L66" s="3">
        <v>79.194001874414241</v>
      </c>
      <c r="M66" s="3">
        <v>60.642375168690961</v>
      </c>
    </row>
    <row r="67" spans="1:15">
      <c r="E67" s="3"/>
      <c r="F67" s="3"/>
      <c r="G67" s="3"/>
      <c r="H67" s="3"/>
      <c r="I67" s="3"/>
      <c r="J67" s="3"/>
      <c r="K67" s="3"/>
      <c r="L67" s="3"/>
      <c r="M67" s="3"/>
    </row>
    <row r="68" spans="1:15">
      <c r="A68" s="4" t="s">
        <v>59</v>
      </c>
      <c r="C68" s="4">
        <v>2005</v>
      </c>
      <c r="E68" s="9"/>
      <c r="F68" s="9"/>
      <c r="G68" s="9"/>
      <c r="H68" s="9"/>
      <c r="I68" s="9"/>
      <c r="J68" s="9"/>
      <c r="K68" s="9"/>
      <c r="L68" s="9"/>
      <c r="M68" s="9"/>
    </row>
    <row r="69" spans="1:15">
      <c r="A69" s="17"/>
      <c r="D69" s="4" t="s">
        <v>29</v>
      </c>
      <c r="E69" s="3"/>
      <c r="F69" s="3"/>
      <c r="G69" s="3"/>
      <c r="H69" s="3"/>
      <c r="I69" s="3"/>
      <c r="J69" s="3"/>
      <c r="K69" s="3">
        <v>6.1883101245140404</v>
      </c>
      <c r="L69" s="3">
        <v>1.3601100354473059</v>
      </c>
      <c r="M69" s="3">
        <v>4.8604748770026251</v>
      </c>
      <c r="O69" s="7"/>
    </row>
    <row r="70" spans="1:15">
      <c r="A70" s="4" t="s">
        <v>0</v>
      </c>
      <c r="D70" s="4" t="s">
        <v>30</v>
      </c>
      <c r="E70" s="3"/>
      <c r="F70" s="3"/>
      <c r="G70" s="3"/>
      <c r="H70" s="3"/>
      <c r="I70" s="3"/>
      <c r="J70" s="3"/>
      <c r="K70" s="3">
        <v>32.964794445756887</v>
      </c>
      <c r="L70" s="3">
        <v>11.384378561819783</v>
      </c>
      <c r="M70" s="3">
        <v>27.029821508008219</v>
      </c>
      <c r="O70" s="7"/>
    </row>
    <row r="71" spans="1:15">
      <c r="A71" s="4" t="s">
        <v>0</v>
      </c>
      <c r="D71" s="4" t="s">
        <v>80</v>
      </c>
      <c r="E71" s="3"/>
      <c r="F71" s="3"/>
      <c r="G71" s="3"/>
      <c r="H71" s="3"/>
      <c r="I71" s="3"/>
      <c r="J71" s="3"/>
      <c r="K71" s="3">
        <v>30</v>
      </c>
      <c r="L71" s="3">
        <v>56.3</v>
      </c>
      <c r="M71" s="3">
        <v>30.7</v>
      </c>
      <c r="O71" s="7"/>
    </row>
    <row r="72" spans="1:15">
      <c r="A72" s="4" t="s">
        <v>0</v>
      </c>
      <c r="D72" s="4" t="s">
        <v>32</v>
      </c>
      <c r="E72" s="3"/>
      <c r="F72" s="3"/>
      <c r="G72" s="3"/>
      <c r="H72" s="3"/>
      <c r="I72" s="3"/>
      <c r="J72" s="3"/>
      <c r="K72" s="3">
        <v>39.926738247468506</v>
      </c>
      <c r="L72" s="3">
        <v>30.912309271513678</v>
      </c>
      <c r="M72" s="3">
        <v>37.447620499725232</v>
      </c>
      <c r="O72" s="7"/>
    </row>
    <row r="73" spans="1:15">
      <c r="C73" s="4">
        <v>2010</v>
      </c>
      <c r="E73" s="3"/>
      <c r="F73" s="3"/>
      <c r="G73" s="3"/>
      <c r="H73" s="3"/>
      <c r="I73" s="3"/>
      <c r="J73" s="3"/>
      <c r="K73" s="3"/>
      <c r="L73" s="3"/>
      <c r="M73" s="3"/>
    </row>
    <row r="74" spans="1:15">
      <c r="D74" s="4" t="s">
        <v>29</v>
      </c>
      <c r="E74" s="3"/>
      <c r="F74" s="3"/>
      <c r="G74" s="3"/>
      <c r="H74" s="3"/>
      <c r="I74" s="3"/>
      <c r="J74" s="3"/>
      <c r="K74" s="3">
        <v>5.8659385238115904</v>
      </c>
      <c r="L74" s="3">
        <v>1.362624067636103</v>
      </c>
      <c r="M74" s="3">
        <v>4.6639124507251797</v>
      </c>
      <c r="O74" s="7"/>
    </row>
    <row r="75" spans="1:15">
      <c r="A75" s="4" t="s">
        <v>0</v>
      </c>
      <c r="D75" s="4" t="s">
        <v>30</v>
      </c>
      <c r="E75" s="3"/>
      <c r="F75" s="3"/>
      <c r="G75" s="3"/>
      <c r="H75" s="3"/>
      <c r="I75" s="3"/>
      <c r="J75" s="3"/>
      <c r="K75" s="3">
        <v>32.347690398391805</v>
      </c>
      <c r="L75" s="3">
        <v>15.096778607345849</v>
      </c>
      <c r="M75" s="3">
        <v>27.743072691982579</v>
      </c>
      <c r="O75" s="7"/>
    </row>
    <row r="76" spans="1:15">
      <c r="A76" s="4" t="s">
        <v>0</v>
      </c>
      <c r="D76" s="4" t="s">
        <v>80</v>
      </c>
      <c r="E76" s="3"/>
      <c r="F76" s="3"/>
      <c r="G76" s="3"/>
      <c r="H76" s="3"/>
      <c r="I76" s="3"/>
      <c r="J76" s="3"/>
      <c r="K76" s="3">
        <v>14.2</v>
      </c>
      <c r="L76" s="3">
        <v>48.6</v>
      </c>
      <c r="M76" s="3">
        <v>23.4</v>
      </c>
      <c r="O76" s="7"/>
    </row>
    <row r="77" spans="1:15">
      <c r="A77" s="4" t="s">
        <v>0</v>
      </c>
      <c r="D77" s="4" t="s">
        <v>32</v>
      </c>
      <c r="E77" s="3"/>
      <c r="F77" s="3"/>
      <c r="G77" s="3"/>
      <c r="H77" s="3"/>
      <c r="I77" s="3"/>
      <c r="J77" s="3"/>
      <c r="K77" s="3">
        <v>47.63688109812977</v>
      </c>
      <c r="L77" s="3">
        <v>34.906372030973479</v>
      </c>
      <c r="M77" s="3">
        <v>44.238852705832151</v>
      </c>
      <c r="O77" s="7"/>
    </row>
    <row r="78" spans="1:15">
      <c r="C78" s="4">
        <v>2012</v>
      </c>
      <c r="E78" s="3"/>
      <c r="F78" s="3"/>
      <c r="G78" s="3"/>
      <c r="H78" s="3"/>
      <c r="I78" s="3"/>
      <c r="J78" s="3"/>
      <c r="K78" s="3"/>
      <c r="L78" s="3"/>
      <c r="M78" s="3"/>
    </row>
    <row r="79" spans="1:15">
      <c r="D79" s="4" t="s">
        <v>29</v>
      </c>
      <c r="E79" s="3"/>
      <c r="F79" s="3"/>
      <c r="G79" s="3"/>
      <c r="H79" s="3"/>
      <c r="I79" s="3"/>
      <c r="J79" s="3"/>
      <c r="K79" s="3">
        <v>6.038660243239991</v>
      </c>
      <c r="L79" s="3">
        <v>1.8693147561230194</v>
      </c>
      <c r="M79" s="3">
        <v>4.9517515955230689</v>
      </c>
    </row>
    <row r="80" spans="1:15">
      <c r="A80" s="4" t="s">
        <v>0</v>
      </c>
      <c r="D80" s="4" t="s">
        <v>30</v>
      </c>
      <c r="E80" s="3"/>
      <c r="F80" s="3"/>
      <c r="G80" s="3"/>
      <c r="H80" s="3"/>
      <c r="I80" s="3"/>
      <c r="J80" s="3"/>
      <c r="K80" s="3">
        <v>33.625943711581535</v>
      </c>
      <c r="L80" s="3">
        <v>16.458685220519214</v>
      </c>
      <c r="M80" s="3">
        <v>29.150602973045153</v>
      </c>
    </row>
    <row r="81" spans="1:17">
      <c r="A81" s="4" t="s">
        <v>0</v>
      </c>
      <c r="D81" s="4" t="s">
        <v>80</v>
      </c>
      <c r="E81" s="3"/>
      <c r="F81" s="3"/>
      <c r="G81" s="3"/>
      <c r="H81" s="3"/>
      <c r="I81" s="3"/>
      <c r="J81" s="3"/>
      <c r="K81" s="3">
        <v>13.3</v>
      </c>
      <c r="L81" s="3">
        <v>47.8</v>
      </c>
      <c r="M81" s="3">
        <v>22.2</v>
      </c>
    </row>
    <row r="82" spans="1:17">
      <c r="A82" s="4" t="s">
        <v>0</v>
      </c>
      <c r="D82" s="4" t="s">
        <v>32</v>
      </c>
      <c r="E82" s="3"/>
      <c r="F82" s="3"/>
      <c r="G82" s="3"/>
      <c r="H82" s="3"/>
      <c r="I82" s="3"/>
      <c r="J82" s="3"/>
      <c r="K82" s="3">
        <v>47.094368906050626</v>
      </c>
      <c r="L82" s="3">
        <v>33.936280012905165</v>
      </c>
      <c r="M82" s="3">
        <v>43.664180486890118</v>
      </c>
    </row>
    <row r="83" spans="1:17">
      <c r="E83" s="3"/>
      <c r="F83" s="3"/>
      <c r="G83" s="3"/>
      <c r="H83" s="3"/>
      <c r="I83" s="3"/>
      <c r="J83" s="3"/>
      <c r="K83" s="3"/>
      <c r="L83" s="3"/>
      <c r="M83" s="3"/>
      <c r="O83" s="7"/>
      <c r="P83" s="7"/>
      <c r="Q83" s="7"/>
    </row>
    <row r="84" spans="1:17">
      <c r="A84" s="4" t="s">
        <v>60</v>
      </c>
      <c r="B84" s="4" t="s">
        <v>35</v>
      </c>
      <c r="C84" s="4">
        <v>2010</v>
      </c>
      <c r="E84" s="9"/>
      <c r="F84" s="9"/>
      <c r="G84" s="9"/>
      <c r="H84" s="9"/>
      <c r="I84" s="9"/>
      <c r="J84" s="9"/>
      <c r="K84" s="9"/>
      <c r="L84" s="9"/>
      <c r="M84" s="9"/>
    </row>
    <row r="85" spans="1:17">
      <c r="D85" s="4" t="s">
        <v>29</v>
      </c>
      <c r="E85" s="3">
        <v>2.4</v>
      </c>
      <c r="F85" s="3">
        <v>1.2</v>
      </c>
      <c r="G85" s="3">
        <v>2.2000000000000002</v>
      </c>
      <c r="H85" s="3">
        <v>0.5</v>
      </c>
      <c r="I85" s="3">
        <v>0.3</v>
      </c>
      <c r="J85" s="3">
        <v>0.5</v>
      </c>
      <c r="K85" s="3">
        <v>1.3</v>
      </c>
      <c r="L85" s="3">
        <v>0.8</v>
      </c>
      <c r="M85" s="3">
        <v>1.2</v>
      </c>
    </row>
    <row r="86" spans="1:17">
      <c r="A86" s="4" t="s">
        <v>0</v>
      </c>
      <c r="D86" s="4" t="s">
        <v>30</v>
      </c>
      <c r="E86" s="3">
        <v>4.5999999999999996</v>
      </c>
      <c r="F86" s="3">
        <v>6.2</v>
      </c>
      <c r="G86" s="3">
        <v>5</v>
      </c>
      <c r="H86" s="3">
        <v>0.5</v>
      </c>
      <c r="I86" s="3">
        <v>0.2</v>
      </c>
      <c r="J86" s="3">
        <v>0.5</v>
      </c>
      <c r="K86" s="3">
        <v>2.1</v>
      </c>
      <c r="L86" s="3">
        <v>3.4</v>
      </c>
      <c r="M86" s="3">
        <v>2.2999999999999998</v>
      </c>
    </row>
    <row r="87" spans="1:17">
      <c r="A87" s="4" t="s">
        <v>0</v>
      </c>
      <c r="D87" s="4" t="s">
        <v>31</v>
      </c>
      <c r="E87" s="3">
        <v>0.2</v>
      </c>
      <c r="F87" s="3">
        <v>0.8</v>
      </c>
      <c r="G87" s="3">
        <v>0.3</v>
      </c>
      <c r="H87" s="3">
        <v>0.2</v>
      </c>
      <c r="I87" s="3">
        <v>0.3</v>
      </c>
      <c r="J87" s="3">
        <v>0.2</v>
      </c>
      <c r="K87" s="3">
        <v>0.2</v>
      </c>
      <c r="L87" s="3">
        <v>0.6</v>
      </c>
      <c r="M87" s="3">
        <v>0.2</v>
      </c>
    </row>
    <row r="88" spans="1:17">
      <c r="A88" s="4" t="s">
        <v>0</v>
      </c>
      <c r="D88" s="4" t="s">
        <v>32</v>
      </c>
      <c r="E88" s="3">
        <v>92.8</v>
      </c>
      <c r="F88" s="3">
        <v>91.7</v>
      </c>
      <c r="G88" s="3">
        <v>92.6</v>
      </c>
      <c r="H88" s="3">
        <v>98.8</v>
      </c>
      <c r="I88" s="3">
        <v>99.2</v>
      </c>
      <c r="J88" s="3">
        <v>98.8</v>
      </c>
      <c r="K88" s="3">
        <v>96.5</v>
      </c>
      <c r="L88" s="3">
        <v>95.3</v>
      </c>
      <c r="M88" s="3">
        <v>96.3</v>
      </c>
    </row>
    <row r="89" spans="1:17">
      <c r="A89" s="4" t="s">
        <v>61</v>
      </c>
      <c r="E89" s="9"/>
      <c r="F89" s="9"/>
      <c r="G89" s="9"/>
      <c r="H89" s="9"/>
      <c r="I89" s="9"/>
      <c r="J89" s="9"/>
      <c r="K89" s="9"/>
      <c r="L89" s="9"/>
      <c r="M89" s="9"/>
    </row>
    <row r="90" spans="1:17">
      <c r="B90" s="4" t="s">
        <v>34</v>
      </c>
      <c r="C90" s="4">
        <v>2005</v>
      </c>
      <c r="D90" s="4" t="s">
        <v>29</v>
      </c>
      <c r="E90" s="3">
        <v>5.0569410763094291</v>
      </c>
      <c r="F90" s="3">
        <v>0.84429252135974764</v>
      </c>
      <c r="G90" s="3">
        <v>4.3522227819463337</v>
      </c>
      <c r="H90" s="3"/>
      <c r="I90" s="3"/>
      <c r="J90" s="3"/>
      <c r="K90" s="3">
        <v>5.0569410763094291</v>
      </c>
      <c r="L90" s="3">
        <v>0.84429252135974764</v>
      </c>
      <c r="M90" s="3">
        <v>4.3522227819463337</v>
      </c>
    </row>
    <row r="91" spans="1:17">
      <c r="A91" s="4" t="s">
        <v>0</v>
      </c>
      <c r="D91" s="4" t="s">
        <v>30</v>
      </c>
      <c r="E91" s="3">
        <v>29.438060933496555</v>
      </c>
      <c r="F91" s="3">
        <v>12.004836287429617</v>
      </c>
      <c r="G91" s="3">
        <v>26.521721680987696</v>
      </c>
      <c r="H91" s="3"/>
      <c r="I91" s="3"/>
      <c r="J91" s="3"/>
      <c r="K91" s="3">
        <v>29.438060933496555</v>
      </c>
      <c r="L91" s="3">
        <v>12.004836287429617</v>
      </c>
      <c r="M91" s="3">
        <v>26.521721680987696</v>
      </c>
    </row>
    <row r="92" spans="1:17">
      <c r="A92" s="4" t="s">
        <v>0</v>
      </c>
      <c r="D92" s="4" t="s">
        <v>31</v>
      </c>
      <c r="E92" s="3">
        <v>6.1</v>
      </c>
      <c r="F92" s="3">
        <v>31.3</v>
      </c>
      <c r="G92" s="3">
        <v>10.199999999999999</v>
      </c>
      <c r="H92" s="3"/>
      <c r="I92" s="3"/>
      <c r="J92" s="3"/>
      <c r="K92" s="3">
        <v>6.1</v>
      </c>
      <c r="L92" s="3">
        <v>31.3</v>
      </c>
      <c r="M92" s="3">
        <v>10.199999999999999</v>
      </c>
    </row>
    <row r="93" spans="1:17">
      <c r="A93" s="4" t="s">
        <v>0</v>
      </c>
      <c r="D93" s="4" t="s">
        <v>32</v>
      </c>
      <c r="E93" s="3">
        <v>59.4</v>
      </c>
      <c r="F93" s="3">
        <v>55.9</v>
      </c>
      <c r="G93" s="3">
        <v>58.9</v>
      </c>
      <c r="H93" s="3"/>
      <c r="I93" s="3"/>
      <c r="J93" s="3"/>
      <c r="K93" s="3">
        <v>59.4</v>
      </c>
      <c r="L93" s="3">
        <v>55.9</v>
      </c>
      <c r="M93" s="3">
        <v>58.9</v>
      </c>
    </row>
    <row r="94" spans="1:17">
      <c r="E94" s="3"/>
      <c r="F94" s="3"/>
      <c r="G94" s="3"/>
      <c r="H94" s="3"/>
      <c r="I94" s="3"/>
      <c r="J94" s="3"/>
      <c r="K94" s="3"/>
      <c r="L94" s="3"/>
      <c r="M94" s="3"/>
    </row>
    <row r="95" spans="1:17">
      <c r="B95" s="4" t="s">
        <v>34</v>
      </c>
      <c r="C95" s="4">
        <v>2010</v>
      </c>
      <c r="D95" s="4" t="s">
        <v>29</v>
      </c>
      <c r="E95" s="3">
        <v>7.3617158782493366</v>
      </c>
      <c r="F95" s="3">
        <v>1.4397221001831366</v>
      </c>
      <c r="G95" s="3">
        <v>6.4</v>
      </c>
      <c r="H95" s="3"/>
      <c r="I95" s="3"/>
      <c r="J95" s="3"/>
      <c r="K95" s="3">
        <v>7.3617158782493366</v>
      </c>
      <c r="L95" s="3">
        <v>1.4397221001831366</v>
      </c>
      <c r="M95" s="3">
        <v>6.4</v>
      </c>
    </row>
    <row r="96" spans="1:17">
      <c r="D96" s="4" t="s">
        <v>30</v>
      </c>
      <c r="E96" s="3">
        <v>20.161442231160741</v>
      </c>
      <c r="F96" s="3">
        <v>12.012910842321029</v>
      </c>
      <c r="G96" s="3">
        <v>18.8</v>
      </c>
      <c r="H96" s="3"/>
      <c r="I96" s="3"/>
      <c r="J96" s="3"/>
      <c r="K96" s="3">
        <v>20.161442231160741</v>
      </c>
      <c r="L96" s="3">
        <v>12.012910842321029</v>
      </c>
      <c r="M96" s="3">
        <v>18.8</v>
      </c>
    </row>
    <row r="97" spans="1:13">
      <c r="A97" s="4" t="s">
        <v>0</v>
      </c>
      <c r="D97" s="4" t="s">
        <v>31</v>
      </c>
      <c r="E97" s="3">
        <v>4.7</v>
      </c>
      <c r="F97" s="3">
        <v>19.5</v>
      </c>
      <c r="G97" s="3">
        <v>7.2</v>
      </c>
      <c r="H97" s="3"/>
      <c r="I97" s="3"/>
      <c r="J97" s="3"/>
      <c r="K97" s="3">
        <v>4.7</v>
      </c>
      <c r="L97" s="3">
        <v>19.5</v>
      </c>
      <c r="M97" s="3">
        <v>7.2</v>
      </c>
    </row>
    <row r="98" spans="1:13">
      <c r="A98" s="4" t="s">
        <v>0</v>
      </c>
      <c r="D98" s="4" t="s">
        <v>32</v>
      </c>
      <c r="E98" s="3">
        <v>67.7</v>
      </c>
      <c r="F98" s="3">
        <v>67.099999999999994</v>
      </c>
      <c r="G98" s="3">
        <v>67.599999999999994</v>
      </c>
      <c r="H98" s="3"/>
      <c r="I98" s="3"/>
      <c r="J98" s="3"/>
      <c r="K98" s="3">
        <v>67.7</v>
      </c>
      <c r="L98" s="3">
        <v>67.099999999999994</v>
      </c>
      <c r="M98" s="3">
        <v>67.599999999999994</v>
      </c>
    </row>
    <row r="99" spans="1:13"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B100" s="4" t="s">
        <v>34</v>
      </c>
      <c r="C100" s="4">
        <v>2012</v>
      </c>
      <c r="D100" s="4" t="s">
        <v>29</v>
      </c>
      <c r="E100" s="3">
        <v>7.3866266318510032</v>
      </c>
      <c r="F100" s="3">
        <v>1.649374962457578</v>
      </c>
      <c r="G100" s="3">
        <v>6.4000072033431579</v>
      </c>
      <c r="H100" s="3"/>
      <c r="I100" s="3"/>
      <c r="J100" s="3"/>
      <c r="K100" s="3">
        <v>7.3866266318510032</v>
      </c>
      <c r="L100" s="3">
        <v>1.649374962457578</v>
      </c>
      <c r="M100" s="3">
        <v>6.4000072033431579</v>
      </c>
    </row>
    <row r="101" spans="1:13">
      <c r="D101" s="4" t="s">
        <v>30</v>
      </c>
      <c r="E101" s="3">
        <v>19.380437859609</v>
      </c>
      <c r="F101" s="3">
        <v>10.579360219051253</v>
      </c>
      <c r="G101" s="3">
        <v>17.866940684942094</v>
      </c>
      <c r="H101" s="3"/>
      <c r="I101" s="3"/>
      <c r="J101" s="3"/>
      <c r="K101" s="3">
        <v>19.380437859609</v>
      </c>
      <c r="L101" s="3">
        <v>10.579360219051253</v>
      </c>
      <c r="M101" s="3">
        <v>17.866940684942094</v>
      </c>
    </row>
    <row r="102" spans="1:13">
      <c r="A102" s="4" t="s">
        <v>0</v>
      </c>
      <c r="D102" s="4" t="s">
        <v>31</v>
      </c>
      <c r="E102" s="3">
        <v>5.5499022642810658</v>
      </c>
      <c r="F102" s="3">
        <v>24.573508488517856</v>
      </c>
      <c r="G102" s="3">
        <v>8.8213396323230064</v>
      </c>
      <c r="H102" s="3"/>
      <c r="I102" s="3"/>
      <c r="J102" s="3"/>
      <c r="K102" s="3">
        <v>5.5499022642810658</v>
      </c>
      <c r="L102" s="3">
        <v>24.573508488517856</v>
      </c>
      <c r="M102" s="3">
        <v>8.8213396323230064</v>
      </c>
    </row>
    <row r="103" spans="1:13">
      <c r="D103" s="4" t="s">
        <v>32</v>
      </c>
      <c r="E103" s="3">
        <v>67.683033244259107</v>
      </c>
      <c r="F103" s="3">
        <v>63.197756329973352</v>
      </c>
      <c r="G103" s="3">
        <v>66.911712479392534</v>
      </c>
      <c r="H103" s="3"/>
      <c r="I103" s="3"/>
      <c r="J103" s="3"/>
      <c r="K103" s="3">
        <v>67.683033244259107</v>
      </c>
      <c r="L103" s="3">
        <v>63.197756329973352</v>
      </c>
      <c r="M103" s="3">
        <v>66.911712479392534</v>
      </c>
    </row>
    <row r="104" spans="1:13"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4" t="s">
        <v>62</v>
      </c>
      <c r="E105" s="9"/>
      <c r="F105" s="9"/>
      <c r="G105" s="9"/>
      <c r="H105" s="9"/>
      <c r="I105" s="9"/>
      <c r="J105" s="9"/>
      <c r="K105" s="9"/>
      <c r="L105" s="9"/>
      <c r="M105" s="9"/>
    </row>
    <row r="106" spans="1:13">
      <c r="B106" s="4" t="s">
        <v>34</v>
      </c>
      <c r="C106" s="4">
        <v>2001</v>
      </c>
      <c r="D106" s="4" t="s">
        <v>29</v>
      </c>
      <c r="E106" s="2">
        <v>2.5275159823370501</v>
      </c>
      <c r="F106" s="2">
        <v>0.12903225806451613</v>
      </c>
      <c r="G106" s="2">
        <v>1.8958151276822992</v>
      </c>
      <c r="H106" s="2">
        <v>0.39583158248592315</v>
      </c>
      <c r="I106" s="2">
        <v>0.21704227864660758</v>
      </c>
      <c r="J106" s="2">
        <v>0.37369207772795215</v>
      </c>
      <c r="K106" s="2">
        <v>0.63691181622354898</v>
      </c>
      <c r="L106" s="2">
        <v>0.19557593741570001</v>
      </c>
      <c r="M106" s="2">
        <v>0.57415044276078131</v>
      </c>
    </row>
    <row r="107" spans="1:13">
      <c r="A107" s="4" t="s">
        <v>0</v>
      </c>
      <c r="D107" s="4" t="s">
        <v>30</v>
      </c>
      <c r="E107" s="2">
        <v>0.21749159691557374</v>
      </c>
      <c r="F107" s="2">
        <v>0</v>
      </c>
      <c r="G107" s="2">
        <v>0.1602097290999126</v>
      </c>
      <c r="H107" s="2">
        <v>0.45255903857467017</v>
      </c>
      <c r="I107" s="2">
        <v>0</v>
      </c>
      <c r="J107" s="2">
        <v>0.3965185888798074</v>
      </c>
      <c r="K107" s="2">
        <v>0.42597437445495406</v>
      </c>
      <c r="L107" s="2">
        <v>0</v>
      </c>
      <c r="M107" s="2">
        <v>0.36539752565455069</v>
      </c>
    </row>
    <row r="108" spans="1:13">
      <c r="A108" s="4" t="s">
        <v>0</v>
      </c>
      <c r="D108" s="4" t="s">
        <v>31</v>
      </c>
      <c r="E108" s="2">
        <v>8.8973835101825605E-2</v>
      </c>
      <c r="F108" s="2">
        <v>0</v>
      </c>
      <c r="G108" s="2">
        <v>6.5540343722691519E-2</v>
      </c>
      <c r="H108" s="2">
        <v>3.697789730229431E-2</v>
      </c>
      <c r="I108" s="2">
        <v>0</v>
      </c>
      <c r="J108" s="2">
        <v>3.2398919054246099E-2</v>
      </c>
      <c r="K108" s="2">
        <v>4.285831414026222E-2</v>
      </c>
      <c r="L108" s="2">
        <v>0</v>
      </c>
      <c r="M108" s="2">
        <v>3.6763530577666959E-2</v>
      </c>
    </row>
    <row r="109" spans="1:13">
      <c r="A109" s="4" t="s">
        <v>0</v>
      </c>
      <c r="D109" s="4" t="s">
        <v>32</v>
      </c>
      <c r="E109" s="2">
        <v>97.16601858564556</v>
      </c>
      <c r="F109" s="2">
        <v>99.870967741935473</v>
      </c>
      <c r="G109" s="2">
        <v>97.878434799495096</v>
      </c>
      <c r="H109" s="2">
        <v>99.114631481637119</v>
      </c>
      <c r="I109" s="2">
        <v>99.782957721353398</v>
      </c>
      <c r="J109" s="2">
        <v>99.197390414337988</v>
      </c>
      <c r="K109" s="2">
        <v>98.894255495181241</v>
      </c>
      <c r="L109" s="2">
        <v>99.804424062584303</v>
      </c>
      <c r="M109" s="2">
        <v>99.023688501007001</v>
      </c>
    </row>
    <row r="110" spans="1:13"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B111" s="4" t="s">
        <v>34</v>
      </c>
      <c r="C111" s="4">
        <v>2009</v>
      </c>
      <c r="D111" s="4" t="s">
        <v>29</v>
      </c>
      <c r="E111" s="2">
        <v>2.9046465536225501</v>
      </c>
      <c r="F111" s="2">
        <v>0.42414483760750898</v>
      </c>
      <c r="G111" s="2">
        <v>2.0134606973036275</v>
      </c>
      <c r="H111" s="2">
        <v>0.23660301746617016</v>
      </c>
      <c r="I111" s="2">
        <v>4.1658199552936391E-2</v>
      </c>
      <c r="J111" s="2">
        <v>0.22049874516321274</v>
      </c>
      <c r="K111" s="2">
        <v>0.34303132521653579</v>
      </c>
      <c r="L111" s="2">
        <v>0.12027477539291104</v>
      </c>
      <c r="M111" s="2">
        <v>0.32116920166399554</v>
      </c>
    </row>
    <row r="112" spans="1:13">
      <c r="D112" s="4" t="s">
        <v>30</v>
      </c>
      <c r="E112" s="2">
        <v>0.14093811935696984</v>
      </c>
      <c r="F112" s="2">
        <v>0</v>
      </c>
      <c r="G112" s="2">
        <v>9.0302371848235571E-2</v>
      </c>
      <c r="H112" s="2">
        <v>7.6854808457688675E-2</v>
      </c>
      <c r="I112" s="2">
        <v>4.6738467791099372E-2</v>
      </c>
      <c r="J112" s="2">
        <v>7.4366915955312696E-2</v>
      </c>
      <c r="K112" s="2">
        <v>7.94110929566577E-2</v>
      </c>
      <c r="L112" s="2">
        <v>3.7131809852845025E-2</v>
      </c>
      <c r="M112" s="2">
        <v>7.5261653078637344E-2</v>
      </c>
    </row>
    <row r="113" spans="1:13">
      <c r="D113" s="4" t="s">
        <v>31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</row>
    <row r="114" spans="1:13">
      <c r="D114" s="4" t="s">
        <v>32</v>
      </c>
      <c r="E114" s="2">
        <v>96.954415327020484</v>
      </c>
      <c r="F114" s="2">
        <v>99.575855162392486</v>
      </c>
      <c r="G114" s="2">
        <v>97.896236930848133</v>
      </c>
      <c r="H114" s="2">
        <v>99.686542174076138</v>
      </c>
      <c r="I114" s="2">
        <v>99.911603332655957</v>
      </c>
      <c r="J114" s="2">
        <v>99.705134338881479</v>
      </c>
      <c r="K114" s="2">
        <v>99.577557581826809</v>
      </c>
      <c r="L114" s="2">
        <v>99.842593414754248</v>
      </c>
      <c r="M114" s="2">
        <v>99.603569145257367</v>
      </c>
    </row>
    <row r="115" spans="1:13"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B116" s="4" t="s">
        <v>34</v>
      </c>
      <c r="C116" s="4">
        <v>2012</v>
      </c>
      <c r="D116" s="4" t="s">
        <v>29</v>
      </c>
      <c r="E116" s="2">
        <v>3.652607595845069</v>
      </c>
      <c r="F116" s="2">
        <v>2.2015366430260048</v>
      </c>
      <c r="G116" s="2">
        <v>3.1782449615398547</v>
      </c>
      <c r="H116" s="2">
        <v>0.14153661163856809</v>
      </c>
      <c r="I116" s="2">
        <v>0.11660315112905978</v>
      </c>
      <c r="J116" s="2">
        <v>0.13874982119868401</v>
      </c>
      <c r="K116" s="2">
        <v>0.30831557266336762</v>
      </c>
      <c r="L116" s="2">
        <v>0.45313617934652989</v>
      </c>
      <c r="M116" s="2">
        <v>0.32642580150656919</v>
      </c>
    </row>
    <row r="117" spans="1:13">
      <c r="D117" s="4" t="s">
        <v>30</v>
      </c>
      <c r="E117" s="2">
        <v>0.31036400495147198</v>
      </c>
      <c r="F117" s="2">
        <v>0</v>
      </c>
      <c r="G117" s="2">
        <v>0.20890439906777919</v>
      </c>
      <c r="H117" s="2">
        <v>0.16891347836511794</v>
      </c>
      <c r="I117" s="2">
        <v>1.4219896479153633E-2</v>
      </c>
      <c r="J117" s="2">
        <v>0.15162351594907739</v>
      </c>
      <c r="K117" s="2">
        <v>0.17563250283559997</v>
      </c>
      <c r="L117" s="2">
        <v>1.1924636298592892E-2</v>
      </c>
      <c r="M117" s="2">
        <v>0.15516036841826641</v>
      </c>
    </row>
    <row r="118" spans="1:13">
      <c r="D118" s="4" t="s">
        <v>31</v>
      </c>
      <c r="E118" s="2">
        <v>0</v>
      </c>
      <c r="F118" s="2">
        <v>0</v>
      </c>
      <c r="G118" s="2">
        <v>0</v>
      </c>
      <c r="H118" s="2">
        <v>7.0142037626193032E-2</v>
      </c>
      <c r="I118" s="2">
        <v>0</v>
      </c>
      <c r="J118" s="2">
        <v>6.2302325211780224E-2</v>
      </c>
      <c r="K118" s="2">
        <v>6.6810229123294707E-2</v>
      </c>
      <c r="L118" s="2">
        <v>0</v>
      </c>
      <c r="M118" s="2">
        <v>5.8455419913465097E-2</v>
      </c>
    </row>
    <row r="119" spans="1:13">
      <c r="D119" s="4" t="s">
        <v>32</v>
      </c>
      <c r="E119" s="2">
        <v>96.037028399203464</v>
      </c>
      <c r="F119" s="2">
        <v>97.798463356973997</v>
      </c>
      <c r="G119" s="2">
        <v>96.612850639392363</v>
      </c>
      <c r="H119" s="2">
        <v>99.619407872370118</v>
      </c>
      <c r="I119" s="2">
        <v>99.869176952391797</v>
      </c>
      <c r="J119" s="2">
        <v>99.64732433764047</v>
      </c>
      <c r="K119" s="2">
        <v>99.449241695377737</v>
      </c>
      <c r="L119" s="2">
        <v>99.534939184354869</v>
      </c>
      <c r="M119" s="2">
        <v>99.459958410161704</v>
      </c>
    </row>
    <row r="120" spans="1:13"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4" t="s">
        <v>64</v>
      </c>
      <c r="E121" s="9"/>
      <c r="F121" s="9"/>
      <c r="G121" s="9"/>
      <c r="H121" s="9"/>
      <c r="I121" s="9"/>
      <c r="J121" s="9"/>
      <c r="K121" s="9"/>
      <c r="L121" s="9"/>
      <c r="M121" s="9"/>
    </row>
    <row r="122" spans="1:13">
      <c r="B122" s="4" t="s">
        <v>35</v>
      </c>
      <c r="C122" s="4">
        <v>2008</v>
      </c>
      <c r="D122" s="4" t="s">
        <v>29</v>
      </c>
      <c r="E122" s="3"/>
      <c r="F122" s="3"/>
      <c r="G122" s="3"/>
      <c r="H122" s="3"/>
      <c r="I122" s="3"/>
      <c r="J122" s="3"/>
      <c r="K122" s="3">
        <v>6.5</v>
      </c>
      <c r="L122" s="3">
        <v>3.2</v>
      </c>
      <c r="M122" s="3">
        <v>5.4</v>
      </c>
    </row>
    <row r="123" spans="1:13">
      <c r="A123" s="4" t="s">
        <v>0</v>
      </c>
      <c r="D123" s="4" t="s">
        <v>30</v>
      </c>
      <c r="E123" s="3"/>
      <c r="F123" s="3"/>
      <c r="G123" s="3"/>
      <c r="H123" s="3"/>
      <c r="I123" s="3"/>
      <c r="J123" s="3"/>
      <c r="K123" s="3">
        <v>33.4</v>
      </c>
      <c r="L123" s="3">
        <v>24.4</v>
      </c>
      <c r="M123" s="3">
        <v>30.5</v>
      </c>
    </row>
    <row r="124" spans="1:13">
      <c r="A124" s="4" t="s">
        <v>0</v>
      </c>
      <c r="D124" s="4" t="s">
        <v>31</v>
      </c>
      <c r="E124" s="3"/>
      <c r="F124" s="3"/>
      <c r="G124" s="3"/>
      <c r="H124" s="3"/>
      <c r="I124" s="3"/>
      <c r="J124" s="3"/>
      <c r="K124" s="3">
        <v>20.7</v>
      </c>
      <c r="L124" s="3">
        <v>44.9</v>
      </c>
      <c r="M124" s="3">
        <v>28.5</v>
      </c>
    </row>
    <row r="125" spans="1:13">
      <c r="A125" s="4" t="s">
        <v>0</v>
      </c>
      <c r="D125" s="4" t="s">
        <v>32</v>
      </c>
      <c r="E125" s="3"/>
      <c r="F125" s="3"/>
      <c r="G125" s="3"/>
      <c r="H125" s="3"/>
      <c r="I125" s="3"/>
      <c r="J125" s="3"/>
      <c r="K125" s="3">
        <v>27.8</v>
      </c>
      <c r="L125" s="3">
        <v>16.2</v>
      </c>
      <c r="M125" s="3">
        <v>24</v>
      </c>
    </row>
    <row r="126" spans="1:13">
      <c r="A126" s="4" t="s">
        <v>0</v>
      </c>
      <c r="D126" s="4" t="s">
        <v>33</v>
      </c>
      <c r="E126" s="3"/>
      <c r="F126" s="3"/>
      <c r="G126" s="3"/>
      <c r="H126" s="3"/>
      <c r="I126" s="3"/>
      <c r="J126" s="3"/>
      <c r="K126" s="3">
        <v>1.6</v>
      </c>
      <c r="L126" s="3">
        <v>3</v>
      </c>
      <c r="M126" s="3">
        <v>2.1</v>
      </c>
    </row>
    <row r="127" spans="1:13">
      <c r="D127" s="4" t="s">
        <v>28</v>
      </c>
      <c r="E127" s="3"/>
      <c r="F127" s="3"/>
      <c r="G127" s="3"/>
      <c r="H127" s="3"/>
      <c r="I127" s="3"/>
      <c r="J127" s="3"/>
      <c r="K127" s="3">
        <v>10</v>
      </c>
      <c r="L127" s="3">
        <v>8.3000000000000007</v>
      </c>
      <c r="M127" s="3">
        <v>9.4</v>
      </c>
    </row>
    <row r="128" spans="1:13"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4" t="s">
        <v>65</v>
      </c>
      <c r="B129" s="4" t="s">
        <v>34</v>
      </c>
      <c r="C129" s="4">
        <v>2005</v>
      </c>
      <c r="E129" s="9"/>
      <c r="F129" s="9"/>
      <c r="G129" s="9"/>
      <c r="H129" s="9"/>
      <c r="I129" s="9"/>
      <c r="J129" s="9"/>
      <c r="K129" s="9"/>
      <c r="L129" s="9"/>
      <c r="M129" s="9"/>
    </row>
    <row r="130" spans="1:13">
      <c r="D130" s="4" t="s">
        <v>29</v>
      </c>
      <c r="E130" s="3">
        <v>9.4080317429494258</v>
      </c>
      <c r="F130" s="3">
        <v>2.6347820984349419</v>
      </c>
      <c r="G130" s="3">
        <v>8.4983292269409478</v>
      </c>
      <c r="H130" s="3"/>
      <c r="I130" s="3"/>
      <c r="J130" s="3"/>
      <c r="K130" s="3"/>
      <c r="L130" s="3"/>
      <c r="M130" s="3"/>
    </row>
    <row r="131" spans="1:13">
      <c r="A131" s="4" t="s">
        <v>0</v>
      </c>
      <c r="D131" s="4" t="s">
        <v>30</v>
      </c>
      <c r="E131" s="3">
        <v>28.336961451248481</v>
      </c>
      <c r="F131" s="3">
        <v>9.4061292724250976</v>
      </c>
      <c r="G131" s="3">
        <v>25.794396719833447</v>
      </c>
      <c r="H131" s="3"/>
      <c r="I131" s="3"/>
      <c r="J131" s="3"/>
      <c r="K131" s="3"/>
      <c r="L131" s="3"/>
      <c r="M131" s="3"/>
    </row>
    <row r="132" spans="1:13">
      <c r="A132" s="4" t="s">
        <v>0</v>
      </c>
      <c r="D132" s="4" t="s">
        <v>80</v>
      </c>
      <c r="E132" s="3">
        <v>7.1</v>
      </c>
      <c r="F132" s="3">
        <v>21.8</v>
      </c>
      <c r="G132" s="3">
        <v>9.1</v>
      </c>
      <c r="H132" s="3"/>
      <c r="I132" s="3"/>
      <c r="J132" s="3"/>
      <c r="K132" s="3"/>
      <c r="L132" s="3"/>
      <c r="M132" s="3"/>
    </row>
    <row r="133" spans="1:13">
      <c r="A133" s="4" t="s">
        <v>0</v>
      </c>
      <c r="D133" s="4" t="s">
        <v>32</v>
      </c>
      <c r="E133" s="3">
        <v>55.147401800355411</v>
      </c>
      <c r="F133" s="3">
        <v>66.107332161287857</v>
      </c>
      <c r="G133" s="3">
        <v>56.619409588037648</v>
      </c>
      <c r="H133" s="3"/>
      <c r="I133" s="3"/>
      <c r="J133" s="3"/>
      <c r="K133" s="3"/>
      <c r="L133" s="3"/>
      <c r="M133" s="3"/>
    </row>
    <row r="134" spans="1:13">
      <c r="B134" s="4" t="s">
        <v>34</v>
      </c>
      <c r="C134" s="4">
        <v>2010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D135" s="4" t="s">
        <v>29</v>
      </c>
      <c r="E135" s="3">
        <v>4.6896041118029581</v>
      </c>
      <c r="F135" s="3">
        <v>1.0115529239070373</v>
      </c>
      <c r="G135" s="3">
        <v>4.2159704671076339</v>
      </c>
      <c r="H135" s="3"/>
      <c r="I135" s="3"/>
      <c r="J135" s="3"/>
      <c r="K135" s="3"/>
      <c r="L135" s="3"/>
      <c r="M135" s="3"/>
    </row>
    <row r="136" spans="1:13">
      <c r="A136" s="4" t="s">
        <v>0</v>
      </c>
      <c r="D136" s="4" t="s">
        <v>30</v>
      </c>
      <c r="E136" s="3">
        <v>31.281808907886727</v>
      </c>
      <c r="F136" s="3">
        <v>11.972855373014788</v>
      </c>
      <c r="G136" s="3">
        <v>28.79533724917982</v>
      </c>
      <c r="H136" s="3"/>
      <c r="I136" s="3"/>
      <c r="J136" s="3"/>
      <c r="K136" s="3"/>
      <c r="L136" s="3"/>
      <c r="M136" s="3"/>
    </row>
    <row r="137" spans="1:13">
      <c r="A137" s="4" t="s">
        <v>0</v>
      </c>
      <c r="D137" s="4" t="s">
        <v>31</v>
      </c>
      <c r="E137" s="3">
        <v>2.7156335534642091</v>
      </c>
      <c r="F137" s="3">
        <v>11.149714111808585</v>
      </c>
      <c r="G137" s="3">
        <v>3.8017153153627277</v>
      </c>
      <c r="H137" s="3"/>
      <c r="I137" s="3"/>
      <c r="J137" s="3"/>
      <c r="K137" s="3"/>
      <c r="L137" s="3"/>
      <c r="M137" s="3"/>
    </row>
    <row r="138" spans="1:13">
      <c r="A138" s="4" t="s">
        <v>0</v>
      </c>
      <c r="D138" s="4" t="s">
        <v>32</v>
      </c>
      <c r="E138" s="3">
        <v>61.312953426837844</v>
      </c>
      <c r="F138" s="3">
        <v>75.865877591268486</v>
      </c>
      <c r="G138" s="3">
        <v>63.186976968341526</v>
      </c>
      <c r="H138" s="3"/>
      <c r="I138" s="3"/>
      <c r="J138" s="3"/>
      <c r="K138" s="3"/>
      <c r="L138" s="3"/>
      <c r="M138" s="3"/>
    </row>
    <row r="139" spans="1:13"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4" t="s">
        <v>66</v>
      </c>
      <c r="C140" s="4">
        <v>2004</v>
      </c>
      <c r="E140" s="9"/>
      <c r="F140" s="9"/>
      <c r="G140" s="9"/>
      <c r="H140" s="9"/>
      <c r="I140" s="9"/>
      <c r="J140" s="9"/>
      <c r="K140" s="9"/>
      <c r="L140" s="9"/>
      <c r="M140" s="9"/>
    </row>
    <row r="141" spans="1:13">
      <c r="D141" s="4" t="s">
        <v>76</v>
      </c>
      <c r="E141" s="3"/>
      <c r="F141" s="3"/>
      <c r="G141" s="3"/>
      <c r="H141" s="3"/>
      <c r="I141" s="3"/>
      <c r="J141" s="3"/>
      <c r="K141" s="3"/>
      <c r="L141" s="3"/>
      <c r="M141" s="3">
        <v>20.3</v>
      </c>
    </row>
    <row r="142" spans="1:13">
      <c r="A142" s="4" t="s">
        <v>0</v>
      </c>
      <c r="D142" s="4" t="s">
        <v>31</v>
      </c>
      <c r="E142" s="3"/>
      <c r="F142" s="3"/>
      <c r="G142" s="3"/>
      <c r="H142" s="3"/>
      <c r="I142" s="3"/>
      <c r="J142" s="3"/>
      <c r="K142" s="3"/>
      <c r="L142" s="3"/>
      <c r="M142" s="3">
        <v>3.6</v>
      </c>
    </row>
    <row r="143" spans="1:13">
      <c r="A143" s="4" t="s">
        <v>0</v>
      </c>
      <c r="D143" s="4" t="s">
        <v>32</v>
      </c>
      <c r="E143" s="3"/>
      <c r="F143" s="3"/>
      <c r="G143" s="3"/>
      <c r="H143" s="3"/>
      <c r="I143" s="3"/>
      <c r="J143" s="3"/>
      <c r="K143" s="3"/>
      <c r="L143" s="3"/>
      <c r="M143" s="3">
        <v>76.099999999999994</v>
      </c>
    </row>
    <row r="144" spans="1:13">
      <c r="C144" s="4">
        <v>2006</v>
      </c>
      <c r="E144" s="3"/>
      <c r="F144" s="3"/>
      <c r="G144" s="3"/>
      <c r="H144" s="3"/>
      <c r="I144" s="3"/>
      <c r="J144" s="3"/>
      <c r="K144" s="3"/>
      <c r="L144" s="3"/>
      <c r="M144" s="3"/>
    </row>
    <row r="145" spans="3:13">
      <c r="D145" s="4" t="s">
        <v>30</v>
      </c>
      <c r="E145" s="3"/>
      <c r="F145" s="3"/>
      <c r="G145" s="3"/>
      <c r="H145" s="3"/>
      <c r="I145" s="3"/>
      <c r="J145" s="3"/>
      <c r="K145" s="3"/>
      <c r="L145" s="3"/>
      <c r="M145" s="3">
        <v>24.82</v>
      </c>
    </row>
    <row r="146" spans="3:13">
      <c r="D146" s="4" t="s">
        <v>32</v>
      </c>
      <c r="E146" s="3"/>
      <c r="F146" s="3"/>
      <c r="G146" s="3"/>
      <c r="H146" s="3"/>
      <c r="I146" s="3"/>
      <c r="J146" s="3"/>
      <c r="K146" s="3"/>
      <c r="L146" s="3"/>
      <c r="M146" s="3">
        <v>68.17</v>
      </c>
    </row>
    <row r="147" spans="3:13">
      <c r="D147" s="4" t="s">
        <v>31</v>
      </c>
      <c r="E147" s="3"/>
      <c r="F147" s="3"/>
      <c r="G147" s="3"/>
      <c r="H147" s="3"/>
      <c r="I147" s="3"/>
      <c r="J147" s="3"/>
      <c r="K147" s="3"/>
      <c r="L147" s="3"/>
      <c r="M147" s="3">
        <v>6.91</v>
      </c>
    </row>
    <row r="148" spans="3:13">
      <c r="D148" s="4" t="s">
        <v>28</v>
      </c>
      <c r="E148" s="3"/>
      <c r="F148" s="3"/>
      <c r="G148" s="3"/>
      <c r="H148" s="3"/>
      <c r="I148" s="3"/>
      <c r="J148" s="3"/>
      <c r="K148" s="3"/>
      <c r="L148" s="3"/>
      <c r="M148" s="3">
        <v>0.10000000000000497</v>
      </c>
    </row>
    <row r="149" spans="3:13">
      <c r="C149" s="4">
        <v>2007</v>
      </c>
      <c r="E149" s="3"/>
      <c r="F149" s="3"/>
      <c r="G149" s="3"/>
      <c r="H149" s="3"/>
      <c r="I149" s="3"/>
      <c r="J149" s="3"/>
      <c r="K149" s="3"/>
      <c r="L149" s="3"/>
      <c r="M149" s="3"/>
    </row>
    <row r="150" spans="3:13">
      <c r="D150" s="4" t="s">
        <v>30</v>
      </c>
      <c r="E150" s="3"/>
      <c r="F150" s="3"/>
      <c r="G150" s="3"/>
      <c r="H150" s="3"/>
      <c r="I150" s="3"/>
      <c r="J150" s="3"/>
      <c r="K150" s="3"/>
      <c r="L150" s="3"/>
      <c r="M150" s="3">
        <v>24.54</v>
      </c>
    </row>
    <row r="151" spans="3:13">
      <c r="D151" s="4" t="s">
        <v>32</v>
      </c>
      <c r="E151" s="3"/>
      <c r="F151" s="3"/>
      <c r="G151" s="3"/>
      <c r="H151" s="3"/>
      <c r="I151" s="3"/>
      <c r="J151" s="3"/>
      <c r="K151" s="3"/>
      <c r="L151" s="3"/>
      <c r="M151" s="3">
        <v>69.5</v>
      </c>
    </row>
    <row r="152" spans="3:13">
      <c r="D152" s="4" t="s">
        <v>31</v>
      </c>
      <c r="E152" s="3"/>
      <c r="F152" s="3"/>
      <c r="G152" s="3"/>
      <c r="H152" s="3"/>
      <c r="I152" s="3"/>
      <c r="J152" s="3"/>
      <c r="K152" s="3"/>
      <c r="L152" s="3"/>
      <c r="M152" s="3">
        <v>5.79</v>
      </c>
    </row>
    <row r="153" spans="3:13">
      <c r="D153" s="4" t="s">
        <v>28</v>
      </c>
      <c r="E153" s="3"/>
      <c r="F153" s="3"/>
      <c r="G153" s="3"/>
      <c r="H153" s="3"/>
      <c r="I153" s="3"/>
      <c r="J153" s="3"/>
      <c r="K153" s="3"/>
      <c r="L153" s="3"/>
      <c r="M153" s="3">
        <v>0.17000000000000792</v>
      </c>
    </row>
    <row r="154" spans="3:13">
      <c r="C154" s="4">
        <v>2009</v>
      </c>
      <c r="E154" s="3"/>
      <c r="F154" s="3"/>
      <c r="G154" s="3"/>
      <c r="H154" s="3"/>
      <c r="I154" s="3"/>
      <c r="J154" s="3"/>
      <c r="K154" s="3"/>
      <c r="L154" s="3"/>
      <c r="M154" s="3"/>
    </row>
    <row r="155" spans="3:13">
      <c r="D155" s="4" t="s">
        <v>30</v>
      </c>
      <c r="E155" s="3"/>
      <c r="F155" s="3"/>
      <c r="G155" s="3"/>
      <c r="H155" s="3"/>
      <c r="I155" s="3"/>
      <c r="J155" s="3"/>
      <c r="K155" s="3"/>
      <c r="L155" s="3"/>
      <c r="M155" s="3">
        <v>25.01</v>
      </c>
    </row>
    <row r="156" spans="3:13">
      <c r="D156" s="4" t="s">
        <v>32</v>
      </c>
      <c r="E156" s="3"/>
      <c r="F156" s="3"/>
      <c r="G156" s="3"/>
      <c r="H156" s="3"/>
      <c r="I156" s="3"/>
      <c r="J156" s="3"/>
      <c r="K156" s="3"/>
      <c r="L156" s="3"/>
      <c r="M156" s="3">
        <v>69.06</v>
      </c>
    </row>
    <row r="157" spans="3:13">
      <c r="D157" s="4" t="s">
        <v>31</v>
      </c>
      <c r="E157" s="3"/>
      <c r="F157" s="3"/>
      <c r="G157" s="3"/>
      <c r="H157" s="3"/>
      <c r="I157" s="3"/>
      <c r="J157" s="3"/>
      <c r="K157" s="3"/>
      <c r="L157" s="3"/>
      <c r="M157" s="3">
        <v>4.95</v>
      </c>
    </row>
    <row r="158" spans="3:13">
      <c r="D158" s="4" t="s">
        <v>28</v>
      </c>
      <c r="E158" s="3"/>
      <c r="F158" s="3"/>
      <c r="G158" s="3"/>
      <c r="H158" s="3"/>
      <c r="I158" s="3"/>
      <c r="J158" s="3"/>
      <c r="K158" s="3"/>
      <c r="L158" s="3"/>
      <c r="M158" s="3">
        <v>0.97999999999999243</v>
      </c>
    </row>
    <row r="159" spans="3:13">
      <c r="C159" s="4">
        <v>2010</v>
      </c>
      <c r="E159" s="3"/>
      <c r="F159" s="3"/>
      <c r="G159" s="3"/>
      <c r="H159" s="3"/>
      <c r="I159" s="3"/>
      <c r="J159" s="3"/>
      <c r="K159" s="3"/>
      <c r="L159" s="3"/>
      <c r="M159" s="3"/>
    </row>
    <row r="160" spans="3:13">
      <c r="D160" s="4" t="s">
        <v>30</v>
      </c>
      <c r="E160" s="3"/>
      <c r="F160" s="3"/>
      <c r="G160" s="3"/>
      <c r="H160" s="3"/>
      <c r="I160" s="3"/>
      <c r="J160" s="3"/>
      <c r="K160" s="3"/>
      <c r="L160" s="3"/>
      <c r="M160" s="3">
        <v>25.62</v>
      </c>
    </row>
    <row r="161" spans="1:13">
      <c r="A161" s="4" t="s">
        <v>0</v>
      </c>
      <c r="D161" s="4" t="s">
        <v>32</v>
      </c>
      <c r="E161" s="3"/>
      <c r="F161" s="3"/>
      <c r="G161" s="3"/>
      <c r="H161" s="3"/>
      <c r="I161" s="3"/>
      <c r="J161" s="3"/>
      <c r="K161" s="3"/>
      <c r="L161" s="3"/>
      <c r="M161" s="3">
        <v>68.5</v>
      </c>
    </row>
    <row r="162" spans="1:13">
      <c r="D162" s="4" t="s">
        <v>31</v>
      </c>
      <c r="E162" s="3"/>
      <c r="F162" s="3"/>
      <c r="G162" s="3"/>
      <c r="H162" s="3"/>
      <c r="I162" s="3"/>
      <c r="J162" s="3"/>
      <c r="K162" s="3"/>
      <c r="L162" s="3"/>
      <c r="M162" s="3">
        <v>5.84</v>
      </c>
    </row>
    <row r="163" spans="1:13">
      <c r="D163" s="4" t="s">
        <v>28</v>
      </c>
      <c r="E163" s="3"/>
      <c r="F163" s="3"/>
      <c r="G163" s="3"/>
      <c r="H163" s="3"/>
      <c r="I163" s="3"/>
      <c r="J163" s="3"/>
      <c r="K163" s="3"/>
      <c r="L163" s="3"/>
      <c r="M163" s="3">
        <v>3.9999999999995595E-2</v>
      </c>
    </row>
    <row r="164" spans="1:13"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4" t="s">
        <v>67</v>
      </c>
      <c r="B165" s="4" t="s">
        <v>34</v>
      </c>
      <c r="C165" s="4">
        <v>2005</v>
      </c>
      <c r="E165" s="9"/>
      <c r="F165" s="9"/>
      <c r="G165" s="9"/>
      <c r="H165" s="9"/>
      <c r="I165" s="9"/>
      <c r="J165" s="9"/>
      <c r="K165" s="9"/>
      <c r="L165" s="9"/>
      <c r="M165" s="9"/>
    </row>
    <row r="166" spans="1:13">
      <c r="D166" s="4" t="s">
        <v>29</v>
      </c>
      <c r="E166" s="3">
        <v>3.0989846168435742</v>
      </c>
      <c r="F166" s="3">
        <v>0.47329809891930269</v>
      </c>
      <c r="G166" s="3">
        <v>2.5611332543358829</v>
      </c>
      <c r="H166" s="3">
        <v>1.4994751464045664</v>
      </c>
      <c r="I166" s="3">
        <v>0.76805457954750112</v>
      </c>
      <c r="J166" s="3">
        <v>1.4091935385446905</v>
      </c>
      <c r="K166" s="3">
        <v>1.6088639928548465</v>
      </c>
      <c r="L166" s="3">
        <v>0.73315608908702612</v>
      </c>
      <c r="M166" s="3">
        <v>1.4954352629965966</v>
      </c>
    </row>
    <row r="167" spans="1:13">
      <c r="A167" s="4" t="s">
        <v>0</v>
      </c>
      <c r="D167" s="4" t="s">
        <v>30</v>
      </c>
      <c r="E167" s="3">
        <v>1.7842022908778086</v>
      </c>
      <c r="F167" s="3">
        <v>0.28660829323446663</v>
      </c>
      <c r="G167" s="3">
        <v>1.477431864698912</v>
      </c>
      <c r="H167" s="3">
        <v>1.7214999027864728</v>
      </c>
      <c r="I167" s="3">
        <v>0.57277449564415939</v>
      </c>
      <c r="J167" s="3">
        <v>1.5797090078545213</v>
      </c>
      <c r="K167" s="3">
        <v>1.7257880561420804</v>
      </c>
      <c r="L167" s="3">
        <v>0.53889307439899881</v>
      </c>
      <c r="M167" s="3">
        <v>1.5720518734777489</v>
      </c>
    </row>
    <row r="168" spans="1:13">
      <c r="A168" s="4" t="s">
        <v>0</v>
      </c>
      <c r="D168" s="4" t="s">
        <v>31</v>
      </c>
      <c r="E168" s="3">
        <v>6.7737368674176479E-4</v>
      </c>
      <c r="F168" s="3">
        <v>5.2588677657700294E-3</v>
      </c>
      <c r="G168" s="3">
        <v>1.6158569427986642E-3</v>
      </c>
      <c r="H168" s="3">
        <v>4.9725589335253405E-5</v>
      </c>
      <c r="I168" s="3">
        <v>0</v>
      </c>
      <c r="J168" s="3">
        <v>4.3587798903330983E-5</v>
      </c>
      <c r="K168" s="3">
        <v>9.2649812430454739E-5</v>
      </c>
      <c r="L168" s="3">
        <v>6.2263786758983103E-4</v>
      </c>
      <c r="M168" s="3">
        <v>1.6129812732874172E-4</v>
      </c>
    </row>
    <row r="169" spans="1:13">
      <c r="A169" s="4" t="s">
        <v>0</v>
      </c>
      <c r="D169" s="4" t="s">
        <v>32</v>
      </c>
      <c r="E169" s="3">
        <v>95.105975113290754</v>
      </c>
      <c r="F169" s="3">
        <v>99.205910967368723</v>
      </c>
      <c r="G169" s="3">
        <v>95.945814930518154</v>
      </c>
      <c r="H169" s="3">
        <v>96.755007491160029</v>
      </c>
      <c r="I169" s="3">
        <v>98.624917456203235</v>
      </c>
      <c r="J169" s="3">
        <v>96.98581653023686</v>
      </c>
      <c r="K169" s="3">
        <v>96.642231822801676</v>
      </c>
      <c r="L169" s="3">
        <v>98.693705753796536</v>
      </c>
      <c r="M169" s="3">
        <v>96.90795522363986</v>
      </c>
    </row>
    <row r="170" spans="1:13">
      <c r="B170" s="4" t="s">
        <v>34</v>
      </c>
      <c r="C170" s="4">
        <v>2009</v>
      </c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D171" s="4" t="s">
        <v>29</v>
      </c>
      <c r="E171" s="3">
        <v>3.1779661016949152</v>
      </c>
      <c r="F171" s="3">
        <v>0.74349442379182151</v>
      </c>
      <c r="G171" s="3">
        <v>2.5576255131038836</v>
      </c>
      <c r="H171" s="3">
        <v>4.1506021228997101</v>
      </c>
      <c r="I171" s="3">
        <v>0.89058524173027986</v>
      </c>
      <c r="J171" s="3">
        <v>3.5529640427599611</v>
      </c>
      <c r="K171" s="3">
        <v>4.0566562540117248</v>
      </c>
      <c r="L171" s="3">
        <v>0.86909288430200982</v>
      </c>
      <c r="M171" s="3">
        <v>3.4473210577322444</v>
      </c>
    </row>
    <row r="172" spans="1:13">
      <c r="D172" s="4" t="s">
        <v>30</v>
      </c>
      <c r="E172" s="3">
        <v>0.72033898305084743</v>
      </c>
      <c r="F172" s="3">
        <v>0</v>
      </c>
      <c r="G172" s="3">
        <v>0.53678560151562993</v>
      </c>
      <c r="H172" s="3">
        <v>1.0852491789233185</v>
      </c>
      <c r="I172" s="3">
        <v>0.44529262086513993</v>
      </c>
      <c r="J172" s="3">
        <v>0.96793002915451887</v>
      </c>
      <c r="K172" s="3">
        <v>1.0483974496127348</v>
      </c>
      <c r="L172" s="3">
        <v>0.38022813688212925</v>
      </c>
      <c r="M172" s="3">
        <v>0.92067008168351094</v>
      </c>
    </row>
    <row r="173" spans="1:13">
      <c r="D173" s="4" t="s">
        <v>31</v>
      </c>
      <c r="E173" s="3">
        <v>0.1271186440677966</v>
      </c>
      <c r="F173" s="3">
        <v>0</v>
      </c>
      <c r="G173" s="3">
        <v>9.4726870855699405E-2</v>
      </c>
      <c r="H173" s="3">
        <v>3.3319053738873818E-2</v>
      </c>
      <c r="I173" s="3">
        <v>0.16963528413910092</v>
      </c>
      <c r="J173" s="3">
        <v>5.8309037900874633E-2</v>
      </c>
      <c r="K173" s="3">
        <v>4.2791732637254484E-2</v>
      </c>
      <c r="L173" s="3">
        <v>0.14484881405033495</v>
      </c>
      <c r="M173" s="3">
        <v>6.2300982971064657E-2</v>
      </c>
    </row>
    <row r="174" spans="1:13">
      <c r="D174" s="4" t="s">
        <v>32</v>
      </c>
      <c r="E174" s="3">
        <v>95.974576271186436</v>
      </c>
      <c r="F174" s="3">
        <v>99.256505576208184</v>
      </c>
      <c r="G174" s="3">
        <v>96.810862014524787</v>
      </c>
      <c r="H174" s="3">
        <v>94.730829644438103</v>
      </c>
      <c r="I174" s="3">
        <v>98.494486853265485</v>
      </c>
      <c r="J174" s="3">
        <v>95.420796890184647</v>
      </c>
      <c r="K174" s="3">
        <v>94.852154563738281</v>
      </c>
      <c r="L174" s="3">
        <v>98.605830164765521</v>
      </c>
      <c r="M174" s="3">
        <v>95.569707877613183</v>
      </c>
    </row>
    <row r="175" spans="1:13"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4" t="s">
        <v>68</v>
      </c>
      <c r="B176" s="4" t="s">
        <v>34</v>
      </c>
      <c r="C176" s="4" t="s">
        <v>41</v>
      </c>
      <c r="E176" s="9"/>
      <c r="F176" s="9"/>
      <c r="G176" s="9"/>
      <c r="H176" s="9"/>
      <c r="I176" s="9"/>
      <c r="J176" s="9"/>
      <c r="K176" s="9"/>
      <c r="L176" s="9"/>
      <c r="M176" s="9"/>
    </row>
    <row r="177" spans="1:13">
      <c r="D177" s="49" t="s">
        <v>40</v>
      </c>
      <c r="E177" s="50"/>
      <c r="F177" s="50"/>
      <c r="G177" s="50"/>
      <c r="H177" s="50"/>
      <c r="I177" s="50"/>
      <c r="J177" s="50"/>
      <c r="K177" s="50">
        <v>46.7</v>
      </c>
      <c r="L177" s="50">
        <v>43.3</v>
      </c>
      <c r="M177" s="50">
        <v>46.5</v>
      </c>
    </row>
    <row r="178" spans="1:13">
      <c r="A178" s="4" t="s">
        <v>0</v>
      </c>
      <c r="D178" s="49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1:13">
      <c r="A179" s="4" t="s">
        <v>0</v>
      </c>
      <c r="D179" s="4" t="s">
        <v>80</v>
      </c>
      <c r="E179" s="3"/>
      <c r="F179" s="3"/>
      <c r="G179" s="3"/>
      <c r="H179" s="3"/>
      <c r="I179" s="3"/>
      <c r="J179" s="3"/>
      <c r="K179" s="3">
        <v>1.2</v>
      </c>
      <c r="L179" s="3">
        <v>20.6</v>
      </c>
      <c r="M179" s="3">
        <v>2.6</v>
      </c>
    </row>
    <row r="180" spans="1:13">
      <c r="A180" s="4" t="s">
        <v>0</v>
      </c>
      <c r="D180" s="4" t="s">
        <v>32</v>
      </c>
      <c r="E180" s="3"/>
      <c r="F180" s="3"/>
      <c r="G180" s="3"/>
      <c r="H180" s="3"/>
      <c r="I180" s="3"/>
      <c r="J180" s="3"/>
      <c r="K180" s="3">
        <v>52.1</v>
      </c>
      <c r="L180" s="3">
        <v>36</v>
      </c>
      <c r="M180" s="3">
        <v>50.9</v>
      </c>
    </row>
    <row r="181" spans="1:13">
      <c r="B181" s="4" t="s">
        <v>34</v>
      </c>
      <c r="C181" s="4">
        <v>2010</v>
      </c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D182" s="4" t="s">
        <v>29</v>
      </c>
      <c r="E182" s="3"/>
      <c r="F182" s="3"/>
      <c r="G182" s="3"/>
      <c r="H182" s="3"/>
      <c r="I182" s="3"/>
      <c r="J182" s="3"/>
      <c r="K182" s="3">
        <v>4.7</v>
      </c>
      <c r="L182" s="3">
        <v>2</v>
      </c>
      <c r="M182" s="3">
        <v>4.5999999999999996</v>
      </c>
    </row>
    <row r="183" spans="1:13">
      <c r="D183" s="4" t="s">
        <v>30</v>
      </c>
      <c r="E183" s="3"/>
      <c r="F183" s="3"/>
      <c r="G183" s="3"/>
      <c r="H183" s="3"/>
      <c r="I183" s="3"/>
      <c r="J183" s="3"/>
      <c r="K183" s="3">
        <v>29.4</v>
      </c>
      <c r="L183" s="3">
        <v>40.5</v>
      </c>
      <c r="M183" s="3">
        <v>30.2</v>
      </c>
    </row>
    <row r="184" spans="1:13">
      <c r="D184" s="4" t="s">
        <v>31</v>
      </c>
      <c r="E184" s="3"/>
      <c r="F184" s="3"/>
      <c r="G184" s="3"/>
      <c r="H184" s="3"/>
      <c r="I184" s="3"/>
      <c r="J184" s="3"/>
      <c r="K184" s="3" t="s">
        <v>37</v>
      </c>
      <c r="L184" s="3" t="s">
        <v>37</v>
      </c>
      <c r="M184" s="3" t="s">
        <v>37</v>
      </c>
    </row>
    <row r="185" spans="1:13">
      <c r="D185" s="4" t="s">
        <v>32</v>
      </c>
      <c r="E185" s="3"/>
      <c r="F185" s="3"/>
      <c r="G185" s="3"/>
      <c r="H185" s="3"/>
      <c r="I185" s="3"/>
      <c r="J185" s="3"/>
      <c r="K185" s="3">
        <v>65.8</v>
      </c>
      <c r="L185" s="3">
        <v>57.5</v>
      </c>
      <c r="M185" s="3">
        <v>65.3</v>
      </c>
    </row>
  </sheetData>
  <mergeCells count="17">
    <mergeCell ref="D177:D178"/>
    <mergeCell ref="E177:E178"/>
    <mergeCell ref="F177:F178"/>
    <mergeCell ref="G177:G178"/>
    <mergeCell ref="M177:M178"/>
    <mergeCell ref="H177:H178"/>
    <mergeCell ref="I177:I178"/>
    <mergeCell ref="J177:J178"/>
    <mergeCell ref="K177:K178"/>
    <mergeCell ref="L177:L178"/>
    <mergeCell ref="E4:G4"/>
    <mergeCell ref="H4:J4"/>
    <mergeCell ref="K4:M4"/>
    <mergeCell ref="B4:B5"/>
    <mergeCell ref="A4:A5"/>
    <mergeCell ref="D4:D5"/>
    <mergeCell ref="C4:C5"/>
  </mergeCells>
  <pageMargins left="0.22" right="0.18" top="0.75" bottom="0.8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3"/>
  <sheetViews>
    <sheetView zoomScale="90" zoomScaleNormal="90" workbookViewId="0">
      <pane ySplit="5" topLeftCell="A210" activePane="bottomLeft" state="frozen"/>
      <selection pane="bottomLeft" activeCell="B45" sqref="B45"/>
    </sheetView>
  </sheetViews>
  <sheetFormatPr defaultRowHeight="12.75"/>
  <cols>
    <col min="1" max="1" width="21.42578125" style="11" customWidth="1"/>
    <col min="2" max="2" width="9.42578125" style="11" customWidth="1"/>
    <col min="3" max="3" width="9.28515625" style="11" customWidth="1"/>
    <col min="4" max="4" width="21.140625" style="18" customWidth="1"/>
    <col min="5" max="5" width="8.85546875" style="22" customWidth="1"/>
    <col min="6" max="6" width="8.5703125" style="22" customWidth="1"/>
    <col min="7" max="7" width="8" style="22" customWidth="1"/>
    <col min="8" max="8" width="8.28515625" style="22" customWidth="1"/>
    <col min="9" max="9" width="8.140625" style="22" customWidth="1"/>
    <col min="10" max="10" width="9" style="22" customWidth="1"/>
    <col min="11" max="11" width="6.140625" style="22" customWidth="1"/>
    <col min="12" max="12" width="8.85546875" style="22" customWidth="1"/>
    <col min="13" max="13" width="6.7109375" style="22" customWidth="1"/>
    <col min="14" max="16384" width="9.140625" style="21"/>
  </cols>
  <sheetData>
    <row r="1" spans="1:13" s="29" customFormat="1">
      <c r="A1" s="27" t="s">
        <v>5</v>
      </c>
      <c r="B1" s="11"/>
      <c r="C1" s="11"/>
      <c r="D1" s="18"/>
      <c r="E1" s="28"/>
      <c r="F1" s="28"/>
      <c r="G1" s="28"/>
      <c r="H1" s="28"/>
      <c r="I1" s="28"/>
      <c r="J1" s="28"/>
      <c r="K1" s="28"/>
      <c r="L1" s="28"/>
      <c r="M1" s="28"/>
    </row>
    <row r="2" spans="1:13" s="29" customFormat="1">
      <c r="A2" s="27"/>
      <c r="B2" s="11"/>
      <c r="C2" s="11"/>
      <c r="D2" s="18"/>
      <c r="E2" s="28"/>
      <c r="F2" s="28"/>
      <c r="G2" s="28"/>
      <c r="H2" s="28"/>
      <c r="I2" s="28"/>
      <c r="J2" s="28"/>
      <c r="K2" s="28"/>
      <c r="L2" s="28"/>
      <c r="M2" s="28"/>
    </row>
    <row r="3" spans="1:13" s="29" customFormat="1" ht="13.5" thickBot="1">
      <c r="A3" s="27" t="s">
        <v>0</v>
      </c>
      <c r="B3" s="11"/>
      <c r="C3" s="11"/>
      <c r="D3" s="18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3.5" thickBot="1">
      <c r="A4" s="51" t="s">
        <v>43</v>
      </c>
      <c r="B4" s="51" t="s">
        <v>44</v>
      </c>
      <c r="C4" s="51" t="s">
        <v>45</v>
      </c>
      <c r="D4" s="53" t="s">
        <v>46</v>
      </c>
      <c r="E4" s="55" t="s">
        <v>47</v>
      </c>
      <c r="F4" s="55"/>
      <c r="G4" s="55"/>
      <c r="H4" s="55" t="s">
        <v>51</v>
      </c>
      <c r="I4" s="55"/>
      <c r="J4" s="55"/>
      <c r="K4" s="55" t="s">
        <v>50</v>
      </c>
      <c r="L4" s="55"/>
      <c r="M4" s="55"/>
    </row>
    <row r="5" spans="1:13" s="30" customFormat="1" ht="13.5" thickBot="1">
      <c r="A5" s="52"/>
      <c r="B5" s="52"/>
      <c r="C5" s="52"/>
      <c r="D5" s="54"/>
      <c r="E5" s="31" t="s">
        <v>48</v>
      </c>
      <c r="F5" s="31" t="s">
        <v>49</v>
      </c>
      <c r="G5" s="32" t="s">
        <v>50</v>
      </c>
      <c r="H5" s="31" t="s">
        <v>48</v>
      </c>
      <c r="I5" s="31" t="s">
        <v>49</v>
      </c>
      <c r="J5" s="32" t="s">
        <v>50</v>
      </c>
      <c r="K5" s="31" t="s">
        <v>48</v>
      </c>
      <c r="L5" s="31" t="s">
        <v>49</v>
      </c>
      <c r="M5" s="32" t="s">
        <v>50</v>
      </c>
    </row>
    <row r="6" spans="1:13">
      <c r="A6" s="11" t="s">
        <v>52</v>
      </c>
      <c r="E6" s="12"/>
      <c r="F6" s="12"/>
      <c r="G6" s="12"/>
      <c r="H6" s="12"/>
      <c r="I6" s="12"/>
      <c r="J6" s="12"/>
      <c r="K6" s="12"/>
      <c r="L6" s="12"/>
      <c r="M6" s="12"/>
    </row>
    <row r="7" spans="1:13">
      <c r="B7" s="11" t="s">
        <v>34</v>
      </c>
      <c r="C7" s="11">
        <v>2005</v>
      </c>
      <c r="D7" s="14" t="s">
        <v>8</v>
      </c>
      <c r="E7" s="12"/>
      <c r="F7" s="12"/>
      <c r="G7" s="12">
        <v>1.9090909090909092</v>
      </c>
      <c r="H7" s="12"/>
      <c r="I7" s="12"/>
      <c r="J7" s="12">
        <v>0.6578947368421052</v>
      </c>
      <c r="K7" s="12"/>
      <c r="L7" s="12"/>
      <c r="M7" s="12">
        <v>1.5012254901960784</v>
      </c>
    </row>
    <row r="8" spans="1:13">
      <c r="A8" s="11" t="s">
        <v>0</v>
      </c>
      <c r="D8" s="14" t="s">
        <v>6</v>
      </c>
      <c r="E8" s="12"/>
      <c r="F8" s="12"/>
      <c r="G8" s="12">
        <v>9.8181818181818183</v>
      </c>
      <c r="H8" s="12"/>
      <c r="I8" s="12"/>
      <c r="J8" s="12">
        <v>29.229323308270676</v>
      </c>
      <c r="K8" s="12"/>
      <c r="L8" s="12"/>
      <c r="M8" s="12">
        <v>10.600490196078431</v>
      </c>
    </row>
    <row r="9" spans="1:13">
      <c r="A9" s="11" t="s">
        <v>0</v>
      </c>
      <c r="D9" s="14" t="s">
        <v>7</v>
      </c>
      <c r="E9" s="12"/>
      <c r="F9" s="12"/>
      <c r="G9" s="12">
        <v>3.5000000000000004</v>
      </c>
      <c r="H9" s="12"/>
      <c r="I9" s="12"/>
      <c r="J9" s="12">
        <v>7.0488721804511281</v>
      </c>
      <c r="K9" s="12"/>
      <c r="L9" s="12"/>
      <c r="M9" s="12">
        <v>4.6568627450980395</v>
      </c>
    </row>
    <row r="10" spans="1:13">
      <c r="D10" s="14" t="s">
        <v>9</v>
      </c>
      <c r="E10" s="12"/>
      <c r="F10" s="12"/>
      <c r="G10" s="12">
        <v>63.772727272727266</v>
      </c>
      <c r="H10" s="12"/>
      <c r="I10" s="12"/>
      <c r="J10" s="12">
        <v>61.936090225563909</v>
      </c>
      <c r="K10" s="12"/>
      <c r="L10" s="12"/>
      <c r="M10" s="12">
        <v>68.719362745098039</v>
      </c>
    </row>
    <row r="11" spans="1:13">
      <c r="D11" s="14" t="s">
        <v>10</v>
      </c>
      <c r="E11" s="12"/>
      <c r="F11" s="12"/>
      <c r="G11" s="12">
        <v>21</v>
      </c>
      <c r="H11" s="12"/>
      <c r="I11" s="12"/>
      <c r="J11" s="12">
        <v>1.1278195488721803</v>
      </c>
      <c r="K11" s="12"/>
      <c r="L11" s="12"/>
      <c r="M11" s="12">
        <v>14.522058823529413</v>
      </c>
    </row>
    <row r="12" spans="1:13">
      <c r="E12" s="33"/>
      <c r="F12" s="12"/>
      <c r="G12" s="12"/>
      <c r="H12" s="12"/>
      <c r="I12" s="12"/>
      <c r="J12" s="12"/>
      <c r="K12" s="12"/>
      <c r="L12" s="12"/>
      <c r="M12" s="12"/>
    </row>
    <row r="13" spans="1:13">
      <c r="B13" s="11" t="s">
        <v>35</v>
      </c>
      <c r="C13" s="11">
        <v>2010</v>
      </c>
      <c r="D13" s="14" t="s">
        <v>8</v>
      </c>
      <c r="E13" s="12">
        <f>1086/120550*100</f>
        <v>0.90087100788054753</v>
      </c>
      <c r="F13" s="12">
        <f>58/56482*100</f>
        <v>0.10268758188449417</v>
      </c>
      <c r="G13" s="12">
        <f>1144/177032*100</f>
        <v>0.64621085453477334</v>
      </c>
      <c r="H13" s="12">
        <f>6393/437394*100</f>
        <v>1.4616112703877968</v>
      </c>
      <c r="I13" s="12">
        <f>14/88781*100</f>
        <v>1.5769139793424269E-2</v>
      </c>
      <c r="J13" s="12">
        <f>6407/526175*100</f>
        <v>1.2176557229058773</v>
      </c>
      <c r="K13" s="12">
        <f>7479/557944*100</f>
        <v>1.3404571068064177</v>
      </c>
      <c r="L13" s="12">
        <f>72/145263*100</f>
        <v>4.9565271266599202E-2</v>
      </c>
      <c r="M13" s="12">
        <f>7551/703207*100</f>
        <v>1.0737947716675176</v>
      </c>
    </row>
    <row r="14" spans="1:13">
      <c r="A14" s="11" t="s">
        <v>0</v>
      </c>
      <c r="D14" s="14" t="s">
        <v>6</v>
      </c>
      <c r="E14" s="12">
        <f>15029/120550*100</f>
        <v>12.467026130236416</v>
      </c>
      <c r="F14" s="12">
        <f>4962/56482*100</f>
        <v>8.7850996777734505</v>
      </c>
      <c r="G14" s="12">
        <f>19991/177032*100</f>
        <v>11.292308735143928</v>
      </c>
      <c r="H14" s="12">
        <f>64895/437394*100</f>
        <v>14.836737586706722</v>
      </c>
      <c r="I14" s="12">
        <f>2393/88781*100</f>
        <v>2.695396537547448</v>
      </c>
      <c r="J14" s="12">
        <f>67288/526175*100</f>
        <v>12.788140827671402</v>
      </c>
      <c r="K14" s="12">
        <f>79924/557944*100</f>
        <v>14.324735098862968</v>
      </c>
      <c r="L14" s="12">
        <f>7355/145263*100</f>
        <v>5.0632301411921832</v>
      </c>
      <c r="M14" s="12">
        <f>87279/703207*100</f>
        <v>12.411565868940439</v>
      </c>
    </row>
    <row r="15" spans="1:13">
      <c r="A15" s="11" t="s">
        <v>0</v>
      </c>
      <c r="D15" s="14" t="s">
        <v>7</v>
      </c>
      <c r="E15" s="12">
        <f>9626/120550*100</f>
        <v>7.9850684363334716</v>
      </c>
      <c r="F15" s="12">
        <f>4444/56482*100</f>
        <v>7.8679933430119338</v>
      </c>
      <c r="G15" s="12">
        <f>14070/177032*100</f>
        <v>7.9477156672240046</v>
      </c>
      <c r="H15" s="12">
        <f>145416/437394*100</f>
        <v>33.245997887488173</v>
      </c>
      <c r="I15" s="12">
        <f>1222/88781*100</f>
        <v>1.3764206305403184</v>
      </c>
      <c r="J15" s="12">
        <f>146638/526175*100</f>
        <v>27.868674870527865</v>
      </c>
      <c r="K15" s="12">
        <f>155042/557944*100</f>
        <v>27.788093428731198</v>
      </c>
      <c r="L15" s="12">
        <f>5666/145263*100</f>
        <v>3.9005114860632095</v>
      </c>
      <c r="M15" s="12">
        <f>160708/703207*100</f>
        <v>22.853583653177516</v>
      </c>
    </row>
    <row r="16" spans="1:13">
      <c r="D16" s="14" t="s">
        <v>9</v>
      </c>
      <c r="E16" s="12">
        <f>87664/120550*100</f>
        <v>72.720033181252603</v>
      </c>
      <c r="F16" s="12">
        <f>45221/56482*100</f>
        <v>80.062674834460537</v>
      </c>
      <c r="G16" s="12">
        <f>132885/177032*100</f>
        <v>75.062700528717968</v>
      </c>
      <c r="H16" s="12">
        <f>220690/437394*100</f>
        <v>50.45565325541731</v>
      </c>
      <c r="I16" s="12">
        <f>85152/88781*100</f>
        <v>95.912413692118818</v>
      </c>
      <c r="J16" s="12">
        <f>305842/526175*100</f>
        <v>58.125528578894858</v>
      </c>
      <c r="K16" s="12">
        <f>308354/557944*100</f>
        <v>55.266119897337362</v>
      </c>
      <c r="L16" s="12">
        <f>130373/145263*100</f>
        <v>89.749626539449139</v>
      </c>
      <c r="M16" s="12">
        <f>438727/703207*100</f>
        <v>62.389452892249366</v>
      </c>
    </row>
    <row r="17" spans="1:13">
      <c r="D17" s="14" t="s">
        <v>10</v>
      </c>
      <c r="E17" s="12">
        <f>7145/120550*100</f>
        <v>5.9270012442969717</v>
      </c>
      <c r="F17" s="12">
        <f>1797/56482*100</f>
        <v>3.1815445628695871</v>
      </c>
      <c r="G17" s="12">
        <f>8942/177032*100</f>
        <v>5.0510642143793216</v>
      </c>
      <c r="H17" s="12" t="s">
        <v>37</v>
      </c>
      <c r="I17" s="12" t="s">
        <v>37</v>
      </c>
      <c r="J17" s="12" t="s">
        <v>37</v>
      </c>
      <c r="K17" s="12">
        <f>7145/557944*100</f>
        <v>1.2805944682620478</v>
      </c>
      <c r="L17" s="12">
        <f>1797/145263*100</f>
        <v>1.2370665620288717</v>
      </c>
      <c r="M17" s="12">
        <f>8942/703207*100</f>
        <v>1.2716028139651625</v>
      </c>
    </row>
    <row r="18" spans="1:13">
      <c r="A18" s="11" t="s">
        <v>53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B19" s="11" t="s">
        <v>34</v>
      </c>
      <c r="C19" s="11">
        <v>2005</v>
      </c>
      <c r="D19" s="14" t="s">
        <v>8</v>
      </c>
      <c r="E19" s="12">
        <v>28</v>
      </c>
      <c r="F19" s="12">
        <v>46.8</v>
      </c>
      <c r="G19" s="12">
        <v>31.6</v>
      </c>
      <c r="H19" s="12"/>
      <c r="I19" s="12"/>
      <c r="J19" s="12"/>
      <c r="K19" s="12">
        <v>27.1</v>
      </c>
      <c r="L19" s="12">
        <v>46.5</v>
      </c>
      <c r="M19" s="12">
        <v>30.9</v>
      </c>
    </row>
    <row r="20" spans="1:13">
      <c r="A20" s="11" t="s">
        <v>0</v>
      </c>
      <c r="D20" s="14" t="s">
        <v>6</v>
      </c>
      <c r="E20" s="12">
        <v>14.7</v>
      </c>
      <c r="F20" s="12">
        <v>4.5</v>
      </c>
      <c r="G20" s="12">
        <v>12.8</v>
      </c>
      <c r="H20" s="12"/>
      <c r="I20" s="12"/>
      <c r="J20" s="12"/>
      <c r="K20" s="12">
        <v>15</v>
      </c>
      <c r="L20" s="12">
        <v>4.5999999999999996</v>
      </c>
      <c r="M20" s="12">
        <v>13</v>
      </c>
    </row>
    <row r="21" spans="1:13">
      <c r="A21" s="11" t="s">
        <v>0</v>
      </c>
      <c r="D21" s="14" t="s">
        <v>7</v>
      </c>
      <c r="E21" s="12">
        <v>10.3</v>
      </c>
      <c r="F21" s="12">
        <v>0.4</v>
      </c>
      <c r="G21" s="12">
        <v>8.4</v>
      </c>
      <c r="H21" s="12"/>
      <c r="I21" s="12"/>
      <c r="J21" s="12"/>
      <c r="K21" s="12">
        <v>10.5</v>
      </c>
      <c r="L21" s="12">
        <v>0.4</v>
      </c>
      <c r="M21" s="12">
        <v>8.5</v>
      </c>
    </row>
    <row r="22" spans="1:13">
      <c r="A22" s="11" t="s">
        <v>0</v>
      </c>
      <c r="D22" s="14" t="s">
        <v>9</v>
      </c>
      <c r="E22" s="12">
        <v>47</v>
      </c>
      <c r="F22" s="12">
        <v>48.3</v>
      </c>
      <c r="G22" s="12">
        <v>47.6</v>
      </c>
      <c r="H22" s="12"/>
      <c r="I22" s="12"/>
      <c r="J22" s="12"/>
      <c r="K22" s="12">
        <v>47.4</v>
      </c>
      <c r="L22" s="12">
        <v>48.5</v>
      </c>
      <c r="M22" s="12">
        <v>47.6</v>
      </c>
    </row>
    <row r="23" spans="1:13">
      <c r="A23" s="11" t="s">
        <v>0</v>
      </c>
      <c r="D23" s="14" t="s">
        <v>10</v>
      </c>
      <c r="E23" s="12">
        <v>0</v>
      </c>
      <c r="F23" s="12">
        <v>0</v>
      </c>
      <c r="G23" s="12">
        <v>0</v>
      </c>
      <c r="H23" s="12"/>
      <c r="I23" s="12"/>
      <c r="J23" s="12"/>
      <c r="K23" s="12">
        <v>0</v>
      </c>
      <c r="L23" s="12">
        <v>0</v>
      </c>
      <c r="M23" s="12">
        <v>0</v>
      </c>
    </row>
    <row r="24" spans="1:13"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11" t="s">
        <v>34</v>
      </c>
      <c r="C25" s="11">
        <v>2010</v>
      </c>
      <c r="D25" s="14" t="s">
        <v>8</v>
      </c>
      <c r="E25" s="12">
        <v>24.9</v>
      </c>
      <c r="F25" s="12">
        <v>42.9</v>
      </c>
      <c r="G25" s="12">
        <v>28.4</v>
      </c>
      <c r="H25" s="12"/>
      <c r="I25" s="12"/>
      <c r="J25" s="12"/>
      <c r="K25" s="12">
        <v>24.7</v>
      </c>
      <c r="L25" s="12">
        <v>42.8</v>
      </c>
      <c r="M25" s="12">
        <v>28.2</v>
      </c>
    </row>
    <row r="26" spans="1:13">
      <c r="D26" s="14" t="s">
        <v>6</v>
      </c>
      <c r="E26" s="12">
        <v>15.9</v>
      </c>
      <c r="F26" s="12">
        <v>5.5</v>
      </c>
      <c r="G26" s="12">
        <v>13.8</v>
      </c>
      <c r="H26" s="12"/>
      <c r="I26" s="12"/>
      <c r="J26" s="12"/>
      <c r="K26" s="12">
        <v>16.100000000000001</v>
      </c>
      <c r="L26" s="12">
        <v>5.6</v>
      </c>
      <c r="M26" s="12">
        <v>14.1</v>
      </c>
    </row>
    <row r="27" spans="1:13">
      <c r="D27" s="14" t="s">
        <v>7</v>
      </c>
      <c r="E27" s="12">
        <v>14</v>
      </c>
      <c r="F27" s="12">
        <v>0.3</v>
      </c>
      <c r="G27" s="12">
        <v>11.3</v>
      </c>
      <c r="H27" s="12"/>
      <c r="I27" s="12"/>
      <c r="J27" s="12"/>
      <c r="K27" s="12">
        <v>14</v>
      </c>
      <c r="L27" s="12">
        <v>0.4</v>
      </c>
      <c r="M27" s="12">
        <v>11.3</v>
      </c>
    </row>
    <row r="28" spans="1:13">
      <c r="D28" s="14" t="s">
        <v>9</v>
      </c>
      <c r="E28" s="12">
        <v>45.1</v>
      </c>
      <c r="F28" s="12">
        <v>51.2</v>
      </c>
      <c r="G28" s="12">
        <v>46.3</v>
      </c>
      <c r="H28" s="12"/>
      <c r="I28" s="12"/>
      <c r="J28" s="12"/>
      <c r="K28" s="12">
        <v>45.2</v>
      </c>
      <c r="L28" s="12">
        <v>51.2</v>
      </c>
      <c r="M28" s="12">
        <v>46.4</v>
      </c>
    </row>
    <row r="29" spans="1:13">
      <c r="D29" s="14" t="s">
        <v>10</v>
      </c>
      <c r="E29" s="12">
        <v>0.2</v>
      </c>
      <c r="F29" s="12">
        <v>0.1</v>
      </c>
      <c r="G29" s="12">
        <v>0.2</v>
      </c>
      <c r="H29" s="12"/>
      <c r="I29" s="12"/>
      <c r="J29" s="12"/>
      <c r="K29" s="12">
        <v>0</v>
      </c>
      <c r="L29" s="12">
        <v>0</v>
      </c>
      <c r="M29" s="12">
        <v>0</v>
      </c>
    </row>
    <row r="30" spans="1:13">
      <c r="D30" s="14"/>
      <c r="E30" s="12"/>
      <c r="F30" s="12"/>
      <c r="G30" s="12"/>
      <c r="H30" s="12"/>
      <c r="I30" s="12"/>
      <c r="J30" s="12"/>
      <c r="K30" s="12"/>
      <c r="L30" s="12"/>
      <c r="M30" s="12"/>
    </row>
    <row r="31" spans="1:13">
      <c r="B31" s="11" t="s">
        <v>34</v>
      </c>
      <c r="C31" s="11">
        <v>2012</v>
      </c>
      <c r="D31" s="14" t="s">
        <v>8</v>
      </c>
      <c r="E31" s="12">
        <v>24.7</v>
      </c>
      <c r="F31" s="12">
        <v>37.6</v>
      </c>
      <c r="G31" s="12">
        <v>27.2</v>
      </c>
      <c r="H31" s="12"/>
      <c r="I31" s="12"/>
      <c r="J31" s="12"/>
      <c r="K31" s="12"/>
      <c r="L31" s="12"/>
      <c r="M31" s="12"/>
    </row>
    <row r="32" spans="1:13">
      <c r="D32" s="14" t="s">
        <v>6</v>
      </c>
      <c r="E32" s="12">
        <v>14.8</v>
      </c>
      <c r="F32" s="12">
        <v>5.0999999999999996</v>
      </c>
      <c r="G32" s="12">
        <v>12.8</v>
      </c>
      <c r="H32" s="12"/>
      <c r="I32" s="12"/>
      <c r="J32" s="12"/>
      <c r="K32" s="12"/>
      <c r="L32" s="12"/>
      <c r="M32" s="12"/>
    </row>
    <row r="33" spans="1:13">
      <c r="D33" s="14" t="s">
        <v>7</v>
      </c>
      <c r="E33" s="12">
        <v>14.7</v>
      </c>
      <c r="F33" s="12">
        <v>0.4</v>
      </c>
      <c r="G33" s="12">
        <v>11.8</v>
      </c>
      <c r="H33" s="12"/>
      <c r="I33" s="12"/>
      <c r="J33" s="12"/>
      <c r="K33" s="12"/>
      <c r="L33" s="12"/>
      <c r="M33" s="12"/>
    </row>
    <row r="34" spans="1:13">
      <c r="D34" s="14" t="s">
        <v>9</v>
      </c>
      <c r="E34" s="12">
        <v>45.9</v>
      </c>
      <c r="F34" s="12">
        <v>56.9</v>
      </c>
      <c r="G34" s="12">
        <v>48.1</v>
      </c>
      <c r="H34" s="12"/>
      <c r="I34" s="12"/>
      <c r="J34" s="12"/>
      <c r="K34" s="12"/>
      <c r="L34" s="12"/>
      <c r="M34" s="12"/>
    </row>
    <row r="35" spans="1:13">
      <c r="D35" s="14" t="s">
        <v>10</v>
      </c>
      <c r="E35" s="12">
        <v>0</v>
      </c>
      <c r="F35" s="12">
        <v>0</v>
      </c>
      <c r="G35" s="12">
        <v>0</v>
      </c>
      <c r="H35" s="12"/>
      <c r="I35" s="12"/>
      <c r="J35" s="12"/>
      <c r="K35" s="12"/>
      <c r="L35" s="12"/>
      <c r="M35" s="12"/>
    </row>
    <row r="36" spans="1:13">
      <c r="A36" s="11" t="s">
        <v>54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>
      <c r="A37" s="11" t="s">
        <v>0</v>
      </c>
      <c r="B37" s="11" t="s">
        <v>34</v>
      </c>
      <c r="C37" s="11">
        <v>2005</v>
      </c>
      <c r="D37" s="14" t="s">
        <v>8</v>
      </c>
      <c r="E37" s="12">
        <v>3.6</v>
      </c>
      <c r="F37" s="12">
        <v>2</v>
      </c>
      <c r="G37" s="12">
        <v>3.4</v>
      </c>
      <c r="H37" s="12"/>
      <c r="I37" s="12"/>
      <c r="J37" s="12"/>
      <c r="K37" s="12"/>
      <c r="L37" s="12"/>
      <c r="M37" s="12"/>
    </row>
    <row r="38" spans="1:13">
      <c r="D38" s="14" t="s">
        <v>6</v>
      </c>
      <c r="E38" s="12">
        <v>15.1</v>
      </c>
      <c r="F38" s="12">
        <v>10.199999999999999</v>
      </c>
      <c r="G38" s="12">
        <v>14.4</v>
      </c>
      <c r="H38" s="12"/>
      <c r="I38" s="12"/>
      <c r="J38" s="12"/>
      <c r="K38" s="12"/>
      <c r="L38" s="12"/>
      <c r="M38" s="12"/>
    </row>
    <row r="39" spans="1:13">
      <c r="D39" s="14" t="s">
        <v>7</v>
      </c>
      <c r="E39" s="12">
        <v>7.1</v>
      </c>
      <c r="F39" s="12">
        <v>1.1000000000000001</v>
      </c>
      <c r="G39" s="12">
        <v>6.3</v>
      </c>
      <c r="H39" s="12"/>
      <c r="I39" s="12"/>
      <c r="J39" s="12"/>
      <c r="K39" s="12"/>
      <c r="L39" s="12"/>
      <c r="M39" s="12"/>
    </row>
    <row r="40" spans="1:13">
      <c r="D40" s="14" t="s">
        <v>9</v>
      </c>
      <c r="E40" s="12">
        <v>73.900000000000006</v>
      </c>
      <c r="F40" s="12">
        <v>86.2</v>
      </c>
      <c r="G40" s="12">
        <v>75.599999999999994</v>
      </c>
      <c r="H40" s="12"/>
      <c r="I40" s="12"/>
      <c r="J40" s="12"/>
      <c r="K40" s="12"/>
      <c r="L40" s="12"/>
      <c r="M40" s="12"/>
    </row>
    <row r="41" spans="1:13">
      <c r="D41" s="14" t="s">
        <v>10</v>
      </c>
      <c r="E41" s="12">
        <v>0.3</v>
      </c>
      <c r="F41" s="12">
        <v>0.6</v>
      </c>
      <c r="G41" s="12">
        <v>0.4</v>
      </c>
      <c r="H41" s="12"/>
      <c r="I41" s="12"/>
      <c r="J41" s="12"/>
      <c r="K41" s="12"/>
      <c r="L41" s="12"/>
      <c r="M41" s="12"/>
    </row>
    <row r="42" spans="1:13">
      <c r="A42" s="11" t="s">
        <v>0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>
      <c r="B43" s="11" t="s">
        <v>34</v>
      </c>
      <c r="C43" s="11">
        <v>2008</v>
      </c>
      <c r="D43" s="14" t="s">
        <v>8</v>
      </c>
      <c r="E43" s="12">
        <v>2.2000000000000002</v>
      </c>
      <c r="F43" s="12">
        <v>1</v>
      </c>
      <c r="G43" s="12">
        <v>2</v>
      </c>
      <c r="H43" s="12"/>
      <c r="I43" s="12"/>
      <c r="J43" s="12"/>
      <c r="K43" s="12"/>
      <c r="L43" s="12"/>
      <c r="M43" s="12"/>
    </row>
    <row r="44" spans="1:13">
      <c r="D44" s="14" t="s">
        <v>6</v>
      </c>
      <c r="E44" s="12">
        <v>13</v>
      </c>
      <c r="F44" s="12">
        <v>8.1</v>
      </c>
      <c r="G44" s="12">
        <v>12.3</v>
      </c>
      <c r="H44" s="12"/>
      <c r="I44" s="12"/>
      <c r="J44" s="12"/>
      <c r="K44" s="12"/>
      <c r="L44" s="12"/>
      <c r="M44" s="12"/>
    </row>
    <row r="45" spans="1:13">
      <c r="D45" s="14" t="s">
        <v>7</v>
      </c>
      <c r="E45" s="12">
        <v>7.5</v>
      </c>
      <c r="F45" s="12">
        <v>1.2</v>
      </c>
      <c r="G45" s="12">
        <v>6.4</v>
      </c>
      <c r="H45" s="12"/>
      <c r="I45" s="12"/>
      <c r="J45" s="12"/>
      <c r="K45" s="12"/>
      <c r="L45" s="12"/>
      <c r="M45" s="12"/>
    </row>
    <row r="46" spans="1:13">
      <c r="D46" s="14" t="s">
        <v>9</v>
      </c>
      <c r="E46" s="12">
        <v>76.900000000000006</v>
      </c>
      <c r="F46" s="12">
        <v>89.1</v>
      </c>
      <c r="G46" s="12">
        <v>78.8</v>
      </c>
      <c r="H46" s="12"/>
      <c r="I46" s="12"/>
      <c r="J46" s="12"/>
      <c r="K46" s="12"/>
      <c r="L46" s="12"/>
      <c r="M46" s="12"/>
    </row>
    <row r="47" spans="1:13">
      <c r="D47" s="14" t="s">
        <v>10</v>
      </c>
      <c r="E47" s="12">
        <v>0.3</v>
      </c>
      <c r="F47" s="12">
        <v>0.6</v>
      </c>
      <c r="G47" s="12">
        <v>0.4</v>
      </c>
      <c r="H47" s="12"/>
      <c r="I47" s="12"/>
      <c r="J47" s="12"/>
      <c r="K47" s="12"/>
      <c r="L47" s="12"/>
      <c r="M47" s="12"/>
    </row>
    <row r="48" spans="1:13">
      <c r="A48" s="11" t="s">
        <v>55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B49" s="11" t="s">
        <v>34</v>
      </c>
      <c r="C49" s="11">
        <v>2007</v>
      </c>
      <c r="D49" s="14" t="s">
        <v>8</v>
      </c>
      <c r="E49" s="12"/>
      <c r="F49" s="12"/>
      <c r="G49" s="12"/>
      <c r="H49" s="12"/>
      <c r="I49" s="12"/>
      <c r="J49" s="12"/>
      <c r="K49" s="12">
        <v>3</v>
      </c>
      <c r="L49" s="12">
        <v>2.7</v>
      </c>
      <c r="M49" s="12">
        <v>3</v>
      </c>
    </row>
    <row r="50" spans="1:13">
      <c r="A50" s="11" t="s">
        <v>0</v>
      </c>
      <c r="D50" s="14" t="s">
        <v>6</v>
      </c>
      <c r="E50" s="12"/>
      <c r="F50" s="12"/>
      <c r="G50" s="12"/>
      <c r="H50" s="12"/>
      <c r="I50" s="12"/>
      <c r="J50" s="12"/>
      <c r="K50" s="12">
        <v>14.5</v>
      </c>
      <c r="L50" s="12">
        <v>8.8000000000000007</v>
      </c>
      <c r="M50" s="12">
        <v>13.5</v>
      </c>
    </row>
    <row r="51" spans="1:13">
      <c r="A51" s="11" t="s">
        <v>0</v>
      </c>
      <c r="D51" s="14" t="s">
        <v>7</v>
      </c>
      <c r="E51" s="12"/>
      <c r="F51" s="12"/>
      <c r="G51" s="12"/>
      <c r="H51" s="12"/>
      <c r="I51" s="12"/>
      <c r="J51" s="12"/>
      <c r="K51" s="12">
        <v>6.9</v>
      </c>
      <c r="L51" s="12">
        <v>0.6</v>
      </c>
      <c r="M51" s="12">
        <v>5.9</v>
      </c>
    </row>
    <row r="52" spans="1:13">
      <c r="A52" s="11" t="s">
        <v>0</v>
      </c>
      <c r="D52" s="14" t="s">
        <v>9</v>
      </c>
      <c r="E52" s="12"/>
      <c r="F52" s="12"/>
      <c r="G52" s="12"/>
      <c r="H52" s="12"/>
      <c r="I52" s="12"/>
      <c r="J52" s="12"/>
      <c r="K52" s="12">
        <v>75.400000000000006</v>
      </c>
      <c r="L52" s="12">
        <v>87.5</v>
      </c>
      <c r="M52" s="12">
        <v>77.3</v>
      </c>
    </row>
    <row r="53" spans="1:13">
      <c r="A53" s="11" t="s">
        <v>0</v>
      </c>
      <c r="D53" s="14" t="s">
        <v>10</v>
      </c>
      <c r="E53" s="12"/>
      <c r="F53" s="12"/>
      <c r="G53" s="12"/>
      <c r="H53" s="12"/>
      <c r="I53" s="12"/>
      <c r="J53" s="12"/>
      <c r="K53" s="12">
        <v>0.3</v>
      </c>
      <c r="L53" s="12">
        <v>0.5</v>
      </c>
      <c r="M53" s="12">
        <v>0.3</v>
      </c>
    </row>
    <row r="54" spans="1:13">
      <c r="D54" s="14"/>
      <c r="E54" s="12"/>
      <c r="F54" s="12"/>
      <c r="G54" s="12"/>
      <c r="H54" s="12"/>
      <c r="I54" s="12"/>
      <c r="J54" s="12"/>
      <c r="K54" s="12"/>
      <c r="L54" s="12"/>
      <c r="M54" s="12"/>
    </row>
    <row r="55" spans="1:13">
      <c r="B55" s="11" t="s">
        <v>34</v>
      </c>
      <c r="C55" s="11">
        <v>2012</v>
      </c>
      <c r="D55" s="14" t="s">
        <v>8</v>
      </c>
      <c r="E55" s="12"/>
      <c r="F55" s="12"/>
      <c r="G55" s="12"/>
      <c r="H55" s="12"/>
      <c r="I55" s="12"/>
      <c r="J55" s="12"/>
      <c r="K55" s="12">
        <v>2.5</v>
      </c>
      <c r="L55" s="12">
        <v>1.1000000000000001</v>
      </c>
      <c r="M55" s="12">
        <v>2.2999999999999998</v>
      </c>
    </row>
    <row r="56" spans="1:13">
      <c r="D56" s="14" t="s">
        <v>6</v>
      </c>
      <c r="E56" s="12"/>
      <c r="F56" s="12"/>
      <c r="G56" s="12"/>
      <c r="H56" s="12"/>
      <c r="I56" s="12"/>
      <c r="J56" s="12"/>
      <c r="K56" s="12">
        <v>12.7</v>
      </c>
      <c r="L56" s="12">
        <v>6</v>
      </c>
      <c r="M56" s="12">
        <v>11.6</v>
      </c>
    </row>
    <row r="57" spans="1:13">
      <c r="D57" s="14" t="s">
        <v>7</v>
      </c>
      <c r="E57" s="12"/>
      <c r="F57" s="12"/>
      <c r="G57" s="12"/>
      <c r="H57" s="12"/>
      <c r="I57" s="12"/>
      <c r="J57" s="12"/>
      <c r="K57" s="12">
        <v>7.2</v>
      </c>
      <c r="L57" s="12">
        <v>0.7</v>
      </c>
      <c r="M57" s="12">
        <v>6</v>
      </c>
    </row>
    <row r="58" spans="1:13">
      <c r="D58" s="14" t="s">
        <v>9</v>
      </c>
      <c r="E58" s="12"/>
      <c r="F58" s="12"/>
      <c r="G58" s="12"/>
      <c r="H58" s="12"/>
      <c r="I58" s="12"/>
      <c r="J58" s="12"/>
      <c r="K58" s="12">
        <v>77.7</v>
      </c>
      <c r="L58" s="12">
        <v>91.5</v>
      </c>
      <c r="M58" s="12">
        <v>79.900000000000006</v>
      </c>
    </row>
    <row r="59" spans="1:13">
      <c r="D59" s="14" t="s">
        <v>10</v>
      </c>
      <c r="E59" s="12"/>
      <c r="F59" s="12"/>
      <c r="G59" s="12"/>
      <c r="H59" s="12"/>
      <c r="I59" s="12"/>
      <c r="J59" s="12"/>
      <c r="K59" s="12">
        <v>0.4</v>
      </c>
      <c r="L59" s="12">
        <v>0.6</v>
      </c>
      <c r="M59" s="12">
        <v>0.4</v>
      </c>
    </row>
    <row r="60" spans="1:13"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B61" s="11" t="s">
        <v>34</v>
      </c>
      <c r="C61" s="11">
        <v>2013</v>
      </c>
      <c r="D61" s="14" t="s">
        <v>8</v>
      </c>
      <c r="E61" s="12"/>
      <c r="F61" s="12"/>
      <c r="G61" s="12"/>
      <c r="H61" s="12"/>
      <c r="I61" s="12"/>
      <c r="J61" s="12"/>
      <c r="K61" s="12">
        <v>2.6</v>
      </c>
      <c r="L61" s="12">
        <v>0.7</v>
      </c>
      <c r="M61" s="12">
        <v>2.2999999999999998</v>
      </c>
    </row>
    <row r="62" spans="1:13">
      <c r="D62" s="14" t="s">
        <v>6</v>
      </c>
      <c r="E62" s="12"/>
      <c r="F62" s="12"/>
      <c r="G62" s="12"/>
      <c r="H62" s="12"/>
      <c r="I62" s="12"/>
      <c r="J62" s="12"/>
      <c r="K62" s="12">
        <v>12.2</v>
      </c>
      <c r="L62" s="12">
        <v>5.0999999999999996</v>
      </c>
      <c r="M62" s="12">
        <v>11.2</v>
      </c>
    </row>
    <row r="63" spans="1:13">
      <c r="D63" s="14" t="s">
        <v>7</v>
      </c>
      <c r="E63" s="12"/>
      <c r="F63" s="12"/>
      <c r="G63" s="12"/>
      <c r="H63" s="12"/>
      <c r="I63" s="12"/>
      <c r="J63" s="12"/>
      <c r="K63" s="12">
        <v>7.8</v>
      </c>
      <c r="L63" s="12">
        <v>1.5</v>
      </c>
      <c r="M63" s="12">
        <v>6.8</v>
      </c>
    </row>
    <row r="64" spans="1:13">
      <c r="D64" s="14" t="s">
        <v>9</v>
      </c>
      <c r="E64" s="12"/>
      <c r="F64" s="12"/>
      <c r="G64" s="12"/>
      <c r="H64" s="12"/>
      <c r="I64" s="12"/>
      <c r="J64" s="12"/>
      <c r="K64" s="12">
        <v>77.2</v>
      </c>
      <c r="L64" s="12">
        <v>92.7</v>
      </c>
      <c r="M64" s="12">
        <v>79.400000000000006</v>
      </c>
    </row>
    <row r="65" spans="1:13">
      <c r="D65" s="14" t="s">
        <v>10</v>
      </c>
      <c r="E65" s="12"/>
      <c r="F65" s="12"/>
      <c r="G65" s="12"/>
      <c r="H65" s="12"/>
      <c r="I65" s="12"/>
      <c r="J65" s="12"/>
      <c r="K65" s="12">
        <v>0.2</v>
      </c>
      <c r="L65" s="12">
        <v>0</v>
      </c>
      <c r="M65" s="12">
        <v>0.2</v>
      </c>
    </row>
    <row r="66" spans="1:13">
      <c r="A66" s="11" t="s">
        <v>56</v>
      </c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B67" s="11" t="s">
        <v>35</v>
      </c>
      <c r="C67" s="11">
        <v>2005</v>
      </c>
      <c r="D67" s="14" t="s">
        <v>8</v>
      </c>
      <c r="E67" s="12">
        <v>0.12</v>
      </c>
      <c r="F67" s="12">
        <v>0.06</v>
      </c>
      <c r="G67" s="12">
        <v>0.1</v>
      </c>
      <c r="H67" s="12">
        <v>4.24</v>
      </c>
      <c r="I67" s="12">
        <v>0.04</v>
      </c>
      <c r="J67" s="12">
        <v>3.27</v>
      </c>
      <c r="K67" s="12">
        <v>3.57</v>
      </c>
      <c r="L67" s="12">
        <v>0.05</v>
      </c>
      <c r="M67" s="12">
        <v>2.68</v>
      </c>
    </row>
    <row r="68" spans="1:13">
      <c r="A68" s="11" t="s">
        <v>0</v>
      </c>
      <c r="D68" s="14" t="s">
        <v>6</v>
      </c>
      <c r="E68" s="12">
        <v>7.1</v>
      </c>
      <c r="F68" s="12">
        <v>1.58</v>
      </c>
      <c r="G68" s="12">
        <v>5.19</v>
      </c>
      <c r="H68" s="12">
        <v>8.23</v>
      </c>
      <c r="I68" s="12">
        <v>1.1100000000000001</v>
      </c>
      <c r="J68" s="12">
        <v>6.58</v>
      </c>
      <c r="K68" s="12">
        <v>8.0500000000000007</v>
      </c>
      <c r="L68" s="12">
        <v>1.22</v>
      </c>
      <c r="M68" s="12">
        <v>6.33</v>
      </c>
    </row>
    <row r="69" spans="1:13">
      <c r="A69" s="11" t="s">
        <v>0</v>
      </c>
      <c r="D69" s="14" t="s">
        <v>7</v>
      </c>
      <c r="E69" s="12">
        <v>1.34</v>
      </c>
      <c r="F69" s="12">
        <v>0.44</v>
      </c>
      <c r="G69" s="12">
        <v>1.03</v>
      </c>
      <c r="H69" s="12">
        <v>22.01</v>
      </c>
      <c r="I69" s="12">
        <v>1.22</v>
      </c>
      <c r="J69" s="12">
        <v>17.22</v>
      </c>
      <c r="K69" s="12">
        <v>18.670000000000002</v>
      </c>
      <c r="L69" s="12">
        <v>1.02</v>
      </c>
      <c r="M69" s="12">
        <v>14.23</v>
      </c>
    </row>
    <row r="70" spans="1:13">
      <c r="A70" s="11" t="s">
        <v>0</v>
      </c>
      <c r="D70" s="14" t="s">
        <v>9</v>
      </c>
      <c r="E70" s="12">
        <v>90.37</v>
      </c>
      <c r="F70" s="12">
        <v>97</v>
      </c>
      <c r="G70" s="12">
        <v>92.66</v>
      </c>
      <c r="H70" s="12">
        <v>64.83</v>
      </c>
      <c r="I70" s="12">
        <v>96.82</v>
      </c>
      <c r="J70" s="12">
        <v>72.209999999999994</v>
      </c>
      <c r="K70" s="12">
        <v>68.959999999999994</v>
      </c>
      <c r="L70" s="12">
        <v>96.87</v>
      </c>
      <c r="M70" s="12">
        <v>75.989999999999995</v>
      </c>
    </row>
    <row r="71" spans="1:13">
      <c r="A71" s="11" t="s">
        <v>0</v>
      </c>
      <c r="D71" s="14" t="s">
        <v>10</v>
      </c>
      <c r="E71" s="12">
        <v>1.07</v>
      </c>
      <c r="F71" s="12">
        <v>0.92</v>
      </c>
      <c r="G71" s="12">
        <v>1.02</v>
      </c>
      <c r="H71" s="12">
        <v>0.69</v>
      </c>
      <c r="I71" s="12">
        <v>0.81</v>
      </c>
      <c r="J71" s="12">
        <v>0.72</v>
      </c>
      <c r="K71" s="12">
        <v>0.75</v>
      </c>
      <c r="L71" s="12">
        <v>0.84</v>
      </c>
      <c r="M71" s="12">
        <v>0.77</v>
      </c>
    </row>
    <row r="72" spans="1:13">
      <c r="D72" s="14"/>
      <c r="E72" s="12"/>
      <c r="F72" s="12"/>
      <c r="G72" s="12"/>
      <c r="H72" s="12"/>
      <c r="I72" s="12"/>
      <c r="J72" s="12"/>
      <c r="K72" s="12"/>
      <c r="L72" s="12"/>
      <c r="M72" s="12"/>
    </row>
    <row r="73" spans="1:13">
      <c r="B73" s="11" t="s">
        <v>34</v>
      </c>
      <c r="C73" s="11">
        <v>2008</v>
      </c>
      <c r="D73" s="14" t="s">
        <v>8</v>
      </c>
      <c r="E73" s="12">
        <v>0.12</v>
      </c>
      <c r="F73" s="12">
        <v>0.25</v>
      </c>
      <c r="G73" s="12">
        <v>0.17</v>
      </c>
      <c r="H73" s="12">
        <v>3.38</v>
      </c>
      <c r="I73" s="12">
        <v>0.14000000000000001</v>
      </c>
      <c r="J73" s="12">
        <v>2.54</v>
      </c>
      <c r="K73" s="12">
        <v>4.07</v>
      </c>
      <c r="L73" s="12">
        <v>0.09</v>
      </c>
      <c r="M73" s="12">
        <v>3.16</v>
      </c>
    </row>
    <row r="74" spans="1:13">
      <c r="D74" s="14" t="s">
        <v>6</v>
      </c>
      <c r="E74" s="12">
        <v>8.4700000000000006</v>
      </c>
      <c r="F74" s="12">
        <v>2.06</v>
      </c>
      <c r="G74" s="12">
        <v>6.02</v>
      </c>
      <c r="H74" s="12">
        <v>13.41</v>
      </c>
      <c r="I74" s="12">
        <v>1.4</v>
      </c>
      <c r="J74" s="12">
        <v>10.3</v>
      </c>
      <c r="K74" s="12">
        <v>14.44</v>
      </c>
      <c r="L74" s="12">
        <v>1.1100000000000001</v>
      </c>
      <c r="M74" s="12">
        <v>11.41</v>
      </c>
    </row>
    <row r="75" spans="1:13">
      <c r="D75" s="14" t="s">
        <v>7</v>
      </c>
      <c r="E75" s="12">
        <v>0.94</v>
      </c>
      <c r="F75" s="12">
        <v>0.43</v>
      </c>
      <c r="G75" s="12">
        <v>0.75</v>
      </c>
      <c r="H75" s="12">
        <v>19.72</v>
      </c>
      <c r="I75" s="12">
        <v>0.73</v>
      </c>
      <c r="J75" s="12">
        <v>14.79</v>
      </c>
      <c r="K75" s="12">
        <v>23.65</v>
      </c>
      <c r="L75" s="12">
        <v>0.86</v>
      </c>
      <c r="M75" s="12">
        <v>18.47</v>
      </c>
    </row>
    <row r="76" spans="1:13">
      <c r="D76" s="14" t="s">
        <v>9</v>
      </c>
      <c r="E76" s="12">
        <v>90.42</v>
      </c>
      <c r="F76" s="12">
        <v>97.19</v>
      </c>
      <c r="G76" s="12">
        <v>93.01</v>
      </c>
      <c r="H76" s="12">
        <v>63.4</v>
      </c>
      <c r="I76" s="12">
        <v>97.67</v>
      </c>
      <c r="J76" s="12">
        <v>72.290000000000006</v>
      </c>
      <c r="K76" s="12">
        <v>57.74</v>
      </c>
      <c r="L76" s="12">
        <v>97.88</v>
      </c>
      <c r="M76" s="12">
        <v>66.86</v>
      </c>
    </row>
    <row r="77" spans="1:13">
      <c r="D77" s="14" t="s">
        <v>10</v>
      </c>
      <c r="E77" s="12">
        <v>0.04</v>
      </c>
      <c r="F77" s="12">
        <v>7.0000000000000007E-2</v>
      </c>
      <c r="G77" s="12">
        <v>0.05</v>
      </c>
      <c r="H77" s="12">
        <v>0.09</v>
      </c>
      <c r="I77" s="12">
        <v>0.06</v>
      </c>
      <c r="J77" s="12">
        <v>0.08</v>
      </c>
      <c r="K77" s="12">
        <v>0.1</v>
      </c>
      <c r="L77" s="12">
        <v>0.06</v>
      </c>
      <c r="M77" s="12">
        <v>0.1</v>
      </c>
    </row>
    <row r="78" spans="1:13">
      <c r="D78" s="14"/>
      <c r="E78" s="12"/>
      <c r="F78" s="12"/>
      <c r="G78" s="12"/>
      <c r="H78" s="12"/>
      <c r="I78" s="12"/>
      <c r="J78" s="12"/>
      <c r="K78" s="12"/>
      <c r="L78" s="12"/>
      <c r="M78" s="12"/>
    </row>
    <row r="79" spans="1:13">
      <c r="B79" s="11" t="s">
        <v>35</v>
      </c>
      <c r="C79" s="11">
        <v>2011</v>
      </c>
      <c r="D79" s="14" t="s">
        <v>8</v>
      </c>
      <c r="E79" s="12">
        <v>0.3</v>
      </c>
      <c r="F79" s="12">
        <v>0.3</v>
      </c>
      <c r="G79" s="12">
        <v>0.3</v>
      </c>
      <c r="H79" s="12">
        <v>2.4</v>
      </c>
      <c r="I79" s="12">
        <v>0.2</v>
      </c>
      <c r="J79" s="12">
        <v>1.7</v>
      </c>
      <c r="K79" s="12">
        <v>2.1</v>
      </c>
      <c r="L79" s="12">
        <v>0.2</v>
      </c>
      <c r="M79" s="12">
        <v>1.5</v>
      </c>
    </row>
    <row r="80" spans="1:13">
      <c r="D80" s="14" t="s">
        <v>6</v>
      </c>
      <c r="E80" s="12">
        <v>7.3</v>
      </c>
      <c r="F80" s="12">
        <v>1.8</v>
      </c>
      <c r="G80" s="12">
        <v>5</v>
      </c>
      <c r="H80" s="12">
        <v>8.6</v>
      </c>
      <c r="I80" s="12">
        <v>1.1000000000000001</v>
      </c>
      <c r="J80" s="12">
        <v>6.2</v>
      </c>
      <c r="K80" s="12">
        <v>8.3000000000000007</v>
      </c>
      <c r="L80" s="12">
        <v>1.3</v>
      </c>
      <c r="M80" s="12">
        <v>6</v>
      </c>
    </row>
    <row r="81" spans="1:13">
      <c r="D81" s="14" t="s">
        <v>7</v>
      </c>
      <c r="E81" s="12">
        <v>1.6</v>
      </c>
      <c r="F81" s="12">
        <v>1.1000000000000001</v>
      </c>
      <c r="G81" s="12">
        <v>1.4</v>
      </c>
      <c r="H81" s="12">
        <v>17.5</v>
      </c>
      <c r="I81" s="12">
        <v>4.7</v>
      </c>
      <c r="J81" s="12">
        <v>13.6</v>
      </c>
      <c r="K81" s="12">
        <v>14.9</v>
      </c>
      <c r="L81" s="12">
        <v>3.9</v>
      </c>
      <c r="M81" s="12">
        <v>11.2</v>
      </c>
    </row>
    <row r="82" spans="1:13">
      <c r="D82" s="14" t="s">
        <v>9</v>
      </c>
      <c r="E82" s="12">
        <v>90.1</v>
      </c>
      <c r="F82" s="12">
        <v>96</v>
      </c>
      <c r="G82" s="12">
        <v>92.6</v>
      </c>
      <c r="H82" s="12">
        <v>71.2</v>
      </c>
      <c r="I82" s="12">
        <v>93.4</v>
      </c>
      <c r="J82" s="12">
        <v>78.099999999999994</v>
      </c>
      <c r="K82" s="12">
        <v>74.3</v>
      </c>
      <c r="L82" s="12">
        <v>94</v>
      </c>
      <c r="M82" s="12">
        <v>80.8</v>
      </c>
    </row>
    <row r="83" spans="1:13">
      <c r="D83" s="14" t="s">
        <v>10</v>
      </c>
      <c r="E83" s="12">
        <v>0.7</v>
      </c>
      <c r="F83" s="12">
        <v>0.8</v>
      </c>
      <c r="G83" s="12">
        <v>0.7</v>
      </c>
      <c r="H83" s="12">
        <v>0.3</v>
      </c>
      <c r="I83" s="12">
        <v>0.6</v>
      </c>
      <c r="J83" s="12">
        <v>0.4</v>
      </c>
      <c r="K83" s="12">
        <v>0.4</v>
      </c>
      <c r="L83" s="12">
        <v>0.6</v>
      </c>
      <c r="M83" s="12">
        <v>0.5</v>
      </c>
    </row>
    <row r="84" spans="1:13">
      <c r="D84" s="14"/>
      <c r="E84" s="12"/>
      <c r="F84" s="12"/>
      <c r="G84" s="12"/>
      <c r="H84" s="12"/>
      <c r="I84" s="12"/>
      <c r="J84" s="12"/>
      <c r="K84" s="12"/>
      <c r="L84" s="12"/>
      <c r="M84" s="12"/>
    </row>
    <row r="85" spans="1:13">
      <c r="A85" s="11" t="s">
        <v>57</v>
      </c>
      <c r="B85" s="11" t="s">
        <v>34</v>
      </c>
      <c r="C85" s="11">
        <v>2004</v>
      </c>
      <c r="E85" s="12"/>
      <c r="F85" s="12"/>
      <c r="G85" s="12"/>
      <c r="H85" s="12"/>
      <c r="I85" s="12"/>
      <c r="J85" s="12"/>
      <c r="K85" s="12"/>
      <c r="L85" s="12"/>
      <c r="M85" s="12"/>
    </row>
    <row r="86" spans="1:13">
      <c r="D86" s="14" t="s">
        <v>8</v>
      </c>
      <c r="E86" s="12"/>
      <c r="F86" s="12"/>
      <c r="G86" s="12"/>
      <c r="H86" s="12"/>
      <c r="I86" s="12"/>
      <c r="J86" s="12"/>
      <c r="K86" s="12">
        <v>8.7752113073706131</v>
      </c>
      <c r="L86" s="12">
        <v>3.3906449200389051</v>
      </c>
      <c r="M86" s="12">
        <v>7.5212430332957929</v>
      </c>
    </row>
    <row r="87" spans="1:13">
      <c r="A87" s="11" t="s">
        <v>0</v>
      </c>
      <c r="D87" s="14" t="s">
        <v>6</v>
      </c>
      <c r="E87" s="12"/>
      <c r="F87" s="12"/>
      <c r="G87" s="12"/>
      <c r="H87" s="12"/>
      <c r="I87" s="12"/>
      <c r="J87" s="12"/>
      <c r="K87" s="12">
        <v>16.624375783028356</v>
      </c>
      <c r="L87" s="12">
        <v>9.4837307169179628</v>
      </c>
      <c r="M87" s="12">
        <v>14.961448496924543</v>
      </c>
    </row>
    <row r="88" spans="1:13">
      <c r="A88" s="11" t="s">
        <v>0</v>
      </c>
      <c r="D88" s="14" t="s">
        <v>7</v>
      </c>
      <c r="E88" s="12"/>
      <c r="F88" s="12"/>
      <c r="G88" s="12"/>
      <c r="H88" s="12"/>
      <c r="I88" s="12"/>
      <c r="J88" s="12"/>
      <c r="K88" s="12">
        <v>11.232670442848487</v>
      </c>
      <c r="L88" s="12">
        <v>0.52002805516482409</v>
      </c>
      <c r="M88" s="12">
        <v>8.7378894856911842</v>
      </c>
    </row>
    <row r="89" spans="1:13">
      <c r="A89" s="11" t="s">
        <v>0</v>
      </c>
      <c r="D89" s="14" t="s">
        <v>9</v>
      </c>
      <c r="E89" s="12"/>
      <c r="F89" s="12"/>
      <c r="G89" s="12"/>
      <c r="H89" s="12"/>
      <c r="I89" s="12"/>
      <c r="J89" s="12"/>
      <c r="K89" s="12">
        <v>63.335391999435345</v>
      </c>
      <c r="L89" s="12">
        <v>86.569171093880172</v>
      </c>
      <c r="M89" s="12">
        <v>68.746119581853364</v>
      </c>
    </row>
    <row r="90" spans="1:13">
      <c r="A90" s="11" t="s">
        <v>0</v>
      </c>
      <c r="D90" s="14" t="s">
        <v>10</v>
      </c>
      <c r="E90" s="12"/>
      <c r="F90" s="12"/>
      <c r="G90" s="12"/>
      <c r="H90" s="12"/>
      <c r="I90" s="12"/>
      <c r="J90" s="12"/>
      <c r="K90" s="12">
        <v>0</v>
      </c>
      <c r="L90" s="12">
        <v>0</v>
      </c>
      <c r="M90" s="12">
        <v>0</v>
      </c>
    </row>
    <row r="91" spans="1:13">
      <c r="B91" s="11" t="s">
        <v>34</v>
      </c>
      <c r="C91" s="11">
        <v>2009</v>
      </c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D92" s="14" t="s">
        <v>8</v>
      </c>
      <c r="E92" s="12"/>
      <c r="F92" s="12"/>
      <c r="G92" s="12"/>
      <c r="H92" s="12"/>
      <c r="I92" s="12"/>
      <c r="J92" s="12"/>
      <c r="K92" s="12">
        <v>6.4950550606719508</v>
      </c>
      <c r="L92" s="12">
        <v>5.692199578355587</v>
      </c>
      <c r="M92" s="12">
        <v>6.3124358766672071</v>
      </c>
    </row>
    <row r="93" spans="1:13">
      <c r="A93" s="11" t="s">
        <v>0</v>
      </c>
      <c r="D93" s="14" t="s">
        <v>6</v>
      </c>
      <c r="E93" s="12"/>
      <c r="F93" s="12"/>
      <c r="G93" s="12"/>
      <c r="H93" s="12"/>
      <c r="I93" s="12"/>
      <c r="J93" s="12"/>
      <c r="K93" s="12">
        <v>13.431998316616399</v>
      </c>
      <c r="L93" s="12">
        <v>7.4724759896931365</v>
      </c>
      <c r="M93" s="12">
        <v>12.063286354554782</v>
      </c>
    </row>
    <row r="94" spans="1:13">
      <c r="A94" s="11" t="s">
        <v>0</v>
      </c>
      <c r="D94" s="14" t="s">
        <v>7</v>
      </c>
      <c r="E94" s="12"/>
      <c r="F94" s="12"/>
      <c r="G94" s="12"/>
      <c r="H94" s="12"/>
      <c r="I94" s="12"/>
      <c r="J94" s="12"/>
      <c r="K94" s="12">
        <v>11.482078978747282</v>
      </c>
      <c r="L94" s="12">
        <v>0.46849379245724992</v>
      </c>
      <c r="M94" s="12">
        <v>8.9475673632485559</v>
      </c>
    </row>
    <row r="95" spans="1:13">
      <c r="A95" s="11" t="s">
        <v>0</v>
      </c>
      <c r="D95" s="14" t="s">
        <v>9</v>
      </c>
      <c r="E95" s="12"/>
      <c r="F95" s="12"/>
      <c r="G95" s="12"/>
      <c r="H95" s="12"/>
      <c r="I95" s="12"/>
      <c r="J95" s="12"/>
      <c r="K95" s="12">
        <v>68.590867643964373</v>
      </c>
      <c r="L95" s="12">
        <v>86.366830639494026</v>
      </c>
      <c r="M95" s="12">
        <v>72.676710405529462</v>
      </c>
    </row>
    <row r="96" spans="1:13">
      <c r="A96" s="11" t="s">
        <v>0</v>
      </c>
      <c r="D96" s="14" t="s">
        <v>10</v>
      </c>
      <c r="E96" s="12"/>
      <c r="F96" s="12"/>
      <c r="G96" s="12"/>
      <c r="H96" s="12"/>
      <c r="I96" s="12"/>
      <c r="J96" s="12"/>
      <c r="K96" s="12">
        <v>0</v>
      </c>
      <c r="L96" s="12">
        <v>0</v>
      </c>
      <c r="M96" s="12">
        <v>0</v>
      </c>
    </row>
    <row r="97" spans="1:13">
      <c r="D97" s="14"/>
      <c r="E97" s="12"/>
      <c r="F97" s="12"/>
      <c r="G97" s="12"/>
      <c r="H97" s="12"/>
      <c r="I97" s="12"/>
      <c r="J97" s="12"/>
      <c r="K97" s="12"/>
      <c r="L97" s="12"/>
      <c r="M97" s="12"/>
    </row>
    <row r="98" spans="1:13">
      <c r="A98" s="11" t="s">
        <v>58</v>
      </c>
      <c r="B98" s="11" t="s">
        <v>35</v>
      </c>
      <c r="C98" s="11">
        <v>2006</v>
      </c>
      <c r="E98" s="12"/>
      <c r="F98" s="12"/>
      <c r="G98" s="12"/>
      <c r="H98" s="12"/>
      <c r="I98" s="12"/>
      <c r="J98" s="12"/>
      <c r="K98" s="12"/>
      <c r="L98" s="12"/>
      <c r="M98" s="12"/>
    </row>
    <row r="99" spans="1:13">
      <c r="D99" s="14" t="s">
        <v>8</v>
      </c>
      <c r="E99" s="12"/>
      <c r="F99" s="12"/>
      <c r="G99" s="12"/>
      <c r="H99" s="12"/>
      <c r="I99" s="12"/>
      <c r="J99" s="12"/>
      <c r="K99" s="12"/>
      <c r="L99" s="12"/>
      <c r="M99" s="12">
        <v>3</v>
      </c>
    </row>
    <row r="100" spans="1:13">
      <c r="A100" s="11" t="s">
        <v>0</v>
      </c>
      <c r="D100" s="14" t="s">
        <v>6</v>
      </c>
      <c r="E100" s="12"/>
      <c r="F100" s="12"/>
      <c r="G100" s="12"/>
      <c r="H100" s="12"/>
      <c r="I100" s="12"/>
      <c r="J100" s="12"/>
      <c r="K100" s="12"/>
      <c r="L100" s="12"/>
      <c r="M100" s="12">
        <v>9.6999999999999993</v>
      </c>
    </row>
    <row r="101" spans="1:13">
      <c r="A101" s="11" t="s">
        <v>0</v>
      </c>
      <c r="D101" s="14" t="s">
        <v>7</v>
      </c>
      <c r="E101" s="12"/>
      <c r="F101" s="12"/>
      <c r="G101" s="12"/>
      <c r="H101" s="12"/>
      <c r="I101" s="12"/>
      <c r="J101" s="12"/>
      <c r="K101" s="12"/>
      <c r="L101" s="12"/>
      <c r="M101" s="12">
        <v>2.5</v>
      </c>
    </row>
    <row r="102" spans="1:13">
      <c r="A102" s="11" t="s">
        <v>0</v>
      </c>
      <c r="D102" s="14" t="s">
        <v>9</v>
      </c>
      <c r="E102" s="12"/>
      <c r="F102" s="12"/>
      <c r="G102" s="12"/>
      <c r="H102" s="12"/>
      <c r="I102" s="12"/>
      <c r="J102" s="12"/>
      <c r="K102" s="12"/>
      <c r="L102" s="12"/>
      <c r="M102" s="12">
        <v>84.8</v>
      </c>
    </row>
    <row r="103" spans="1:13">
      <c r="A103" s="11" t="s">
        <v>0</v>
      </c>
      <c r="D103" s="14" t="s">
        <v>10</v>
      </c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>
      <c r="B104" s="11" t="s">
        <v>34</v>
      </c>
      <c r="C104" s="11">
        <v>2007</v>
      </c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>
      <c r="D105" s="14" t="s">
        <v>8</v>
      </c>
      <c r="E105" s="12"/>
      <c r="F105" s="12"/>
      <c r="G105" s="12"/>
      <c r="H105" s="12"/>
      <c r="I105" s="12"/>
      <c r="J105" s="12"/>
      <c r="K105" s="12"/>
      <c r="L105" s="12"/>
      <c r="M105" s="12">
        <v>3</v>
      </c>
    </row>
    <row r="106" spans="1:13">
      <c r="A106" s="11" t="s">
        <v>0</v>
      </c>
      <c r="D106" s="14" t="s">
        <v>6</v>
      </c>
      <c r="E106" s="12"/>
      <c r="F106" s="12"/>
      <c r="G106" s="12"/>
      <c r="H106" s="12"/>
      <c r="I106" s="12"/>
      <c r="J106" s="12"/>
      <c r="K106" s="12"/>
      <c r="L106" s="12"/>
      <c r="M106" s="12">
        <v>9.6999999999999993</v>
      </c>
    </row>
    <row r="107" spans="1:13">
      <c r="A107" s="11" t="s">
        <v>0</v>
      </c>
      <c r="D107" s="14" t="s">
        <v>7</v>
      </c>
      <c r="E107" s="12"/>
      <c r="F107" s="12"/>
      <c r="G107" s="12"/>
      <c r="H107" s="12"/>
      <c r="I107" s="12"/>
      <c r="J107" s="12"/>
      <c r="K107" s="12"/>
      <c r="L107" s="12"/>
      <c r="M107" s="12">
        <v>2.5</v>
      </c>
    </row>
    <row r="108" spans="1:13">
      <c r="A108" s="11" t="s">
        <v>0</v>
      </c>
      <c r="D108" s="14" t="s">
        <v>9</v>
      </c>
      <c r="E108" s="12"/>
      <c r="F108" s="12"/>
      <c r="G108" s="12"/>
      <c r="H108" s="12"/>
      <c r="I108" s="12"/>
      <c r="J108" s="12"/>
      <c r="K108" s="12"/>
      <c r="L108" s="12"/>
      <c r="M108" s="12">
        <v>84.3</v>
      </c>
    </row>
    <row r="109" spans="1:13">
      <c r="A109" s="11" t="s">
        <v>0</v>
      </c>
      <c r="D109" s="14" t="s">
        <v>10</v>
      </c>
      <c r="E109" s="12"/>
      <c r="F109" s="12"/>
      <c r="G109" s="12"/>
      <c r="H109" s="12"/>
      <c r="I109" s="12"/>
      <c r="J109" s="12"/>
      <c r="K109" s="12"/>
      <c r="L109" s="12"/>
      <c r="M109" s="12">
        <v>0.5</v>
      </c>
    </row>
    <row r="110" spans="1:13">
      <c r="D110" s="14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>
      <c r="A111" s="11" t="s">
        <v>59</v>
      </c>
      <c r="B111" s="11" t="s">
        <v>34</v>
      </c>
      <c r="C111" s="11">
        <v>2010</v>
      </c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>
      <c r="D112" s="14" t="s">
        <v>8</v>
      </c>
      <c r="E112" s="12"/>
      <c r="F112" s="12"/>
      <c r="G112" s="12"/>
      <c r="H112" s="12"/>
      <c r="I112" s="12"/>
      <c r="J112" s="12"/>
      <c r="K112" s="12">
        <v>38.725235764078761</v>
      </c>
      <c r="L112" s="12">
        <v>62.282419782814436</v>
      </c>
      <c r="M112" s="12">
        <v>45.203852783912339</v>
      </c>
    </row>
    <row r="113" spans="1:13">
      <c r="A113" s="11" t="s">
        <v>0</v>
      </c>
      <c r="D113" s="56" t="s">
        <v>39</v>
      </c>
      <c r="E113" s="12"/>
      <c r="F113" s="12"/>
      <c r="G113" s="12"/>
      <c r="H113" s="12"/>
      <c r="I113" s="12"/>
      <c r="J113" s="12"/>
      <c r="K113" s="57">
        <v>21.105224122540157</v>
      </c>
      <c r="L113" s="57">
        <v>15.586995453711166</v>
      </c>
      <c r="M113" s="57">
        <v>19.587619550415759</v>
      </c>
    </row>
    <row r="114" spans="1:13">
      <c r="A114" s="11" t="s">
        <v>0</v>
      </c>
      <c r="D114" s="56"/>
      <c r="E114" s="12"/>
      <c r="F114" s="12"/>
      <c r="G114" s="12"/>
      <c r="H114" s="12"/>
      <c r="I114" s="12"/>
      <c r="J114" s="12"/>
      <c r="K114" s="57"/>
      <c r="L114" s="57"/>
      <c r="M114" s="57"/>
    </row>
    <row r="115" spans="1:13">
      <c r="A115" s="11" t="s">
        <v>0</v>
      </c>
      <c r="D115" s="14" t="s">
        <v>9</v>
      </c>
      <c r="E115" s="12"/>
      <c r="F115" s="12"/>
      <c r="G115" s="12"/>
      <c r="H115" s="12"/>
      <c r="I115" s="12"/>
      <c r="J115" s="12"/>
      <c r="K115" s="12">
        <v>40.105315380970993</v>
      </c>
      <c r="L115" s="12">
        <v>22.061586012023231</v>
      </c>
      <c r="M115" s="12">
        <v>35.142989998702753</v>
      </c>
    </row>
    <row r="116" spans="1:13">
      <c r="A116" s="11" t="s">
        <v>0</v>
      </c>
      <c r="D116" s="14" t="s">
        <v>10</v>
      </c>
      <c r="E116" s="12"/>
      <c r="F116" s="12"/>
      <c r="G116" s="12"/>
      <c r="H116" s="12"/>
      <c r="I116" s="12"/>
      <c r="J116" s="12"/>
      <c r="K116" s="12">
        <v>6.4224732410080712E-2</v>
      </c>
      <c r="L116" s="12">
        <v>6.8998751451164214E-2</v>
      </c>
      <c r="M116" s="12">
        <v>6.5537666969150865E-2</v>
      </c>
    </row>
    <row r="117" spans="1:13">
      <c r="C117" s="11">
        <v>2005</v>
      </c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>
      <c r="D118" s="14" t="s">
        <v>8</v>
      </c>
      <c r="E118" s="12"/>
      <c r="F118" s="12"/>
      <c r="G118" s="12"/>
      <c r="H118" s="12"/>
      <c r="I118" s="12"/>
      <c r="J118" s="12"/>
      <c r="K118" s="12">
        <v>32.971508133790628</v>
      </c>
      <c r="L118" s="12">
        <v>60.246361912923561</v>
      </c>
      <c r="M118" s="12">
        <v>40.251723867826463</v>
      </c>
    </row>
    <row r="119" spans="1:13">
      <c r="A119" s="11" t="s">
        <v>0</v>
      </c>
      <c r="D119" s="56" t="s">
        <v>39</v>
      </c>
      <c r="E119" s="12"/>
      <c r="F119" s="12"/>
      <c r="G119" s="12"/>
      <c r="H119" s="12"/>
      <c r="I119" s="12"/>
      <c r="J119" s="12"/>
      <c r="K119" s="57">
        <v>24.972939806802806</v>
      </c>
      <c r="L119" s="57">
        <v>14.107838248029051</v>
      </c>
      <c r="M119" s="57">
        <v>22.072822212749966</v>
      </c>
    </row>
    <row r="120" spans="1:13">
      <c r="A120" s="11" t="s">
        <v>0</v>
      </c>
      <c r="D120" s="56"/>
      <c r="E120" s="12"/>
      <c r="F120" s="12"/>
      <c r="G120" s="12"/>
      <c r="H120" s="12"/>
      <c r="I120" s="12"/>
      <c r="J120" s="12"/>
      <c r="K120" s="57"/>
      <c r="L120" s="57"/>
      <c r="M120" s="57"/>
    </row>
    <row r="121" spans="1:13">
      <c r="A121" s="11" t="s">
        <v>0</v>
      </c>
      <c r="D121" s="14" t="s">
        <v>9</v>
      </c>
      <c r="E121" s="12"/>
      <c r="F121" s="12"/>
      <c r="G121" s="12"/>
      <c r="H121" s="12"/>
      <c r="I121" s="12"/>
      <c r="J121" s="12"/>
      <c r="K121" s="12">
        <v>41.904203769547841</v>
      </c>
      <c r="L121" s="12">
        <v>25.55106464569722</v>
      </c>
      <c r="M121" s="12">
        <v>37.539216821701437</v>
      </c>
    </row>
    <row r="122" spans="1:13">
      <c r="A122" s="11" t="s">
        <v>0</v>
      </c>
      <c r="D122" s="14" t="s">
        <v>10</v>
      </c>
      <c r="E122" s="12"/>
      <c r="F122" s="12"/>
      <c r="G122" s="12"/>
      <c r="H122" s="12"/>
      <c r="I122" s="12"/>
      <c r="J122" s="12"/>
      <c r="K122" s="12">
        <v>0.15134828985872062</v>
      </c>
      <c r="L122" s="12">
        <v>9.4735193350172747E-2</v>
      </c>
      <c r="M122" s="12">
        <v>0.13623709772212533</v>
      </c>
    </row>
    <row r="123" spans="1:13">
      <c r="C123" s="11">
        <v>2012</v>
      </c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>
      <c r="D124" s="14" t="s">
        <v>8</v>
      </c>
      <c r="E124" s="12"/>
      <c r="F124" s="12"/>
      <c r="G124" s="12"/>
      <c r="H124" s="12"/>
      <c r="I124" s="12"/>
      <c r="J124" s="12"/>
      <c r="K124" s="12">
        <v>31.882288368274175</v>
      </c>
      <c r="L124" s="12">
        <v>59.939605574914921</v>
      </c>
      <c r="M124" s="12">
        <v>39.196563665887354</v>
      </c>
    </row>
    <row r="125" spans="1:13">
      <c r="A125" s="11" t="s">
        <v>0</v>
      </c>
      <c r="D125" s="56" t="s">
        <v>39</v>
      </c>
      <c r="E125" s="12"/>
      <c r="F125" s="12"/>
      <c r="G125" s="12"/>
      <c r="H125" s="12"/>
      <c r="I125" s="12"/>
      <c r="J125" s="12"/>
      <c r="K125" s="57">
        <v>24.659240732435368</v>
      </c>
      <c r="L125" s="57">
        <v>12.052425047116994</v>
      </c>
      <c r="M125" s="57">
        <v>21.37276398665221</v>
      </c>
    </row>
    <row r="126" spans="1:13">
      <c r="A126" s="11" t="s">
        <v>0</v>
      </c>
      <c r="D126" s="56"/>
      <c r="E126" s="12"/>
      <c r="F126" s="12"/>
      <c r="G126" s="12"/>
      <c r="H126" s="12"/>
      <c r="I126" s="12"/>
      <c r="J126" s="12"/>
      <c r="K126" s="57"/>
      <c r="L126" s="57"/>
      <c r="M126" s="57"/>
    </row>
    <row r="127" spans="1:13">
      <c r="A127" s="11" t="s">
        <v>0</v>
      </c>
      <c r="D127" s="14" t="s">
        <v>9</v>
      </c>
      <c r="E127" s="12"/>
      <c r="F127" s="12"/>
      <c r="G127" s="12"/>
      <c r="H127" s="12"/>
      <c r="I127" s="12"/>
      <c r="J127" s="12"/>
      <c r="K127" s="12">
        <v>43.339649945981698</v>
      </c>
      <c r="L127" s="12">
        <v>27.880341081785758</v>
      </c>
      <c r="M127" s="12">
        <v>39.309555403770872</v>
      </c>
    </row>
    <row r="128" spans="1:13">
      <c r="A128" s="11" t="s">
        <v>0</v>
      </c>
      <c r="D128" s="14" t="s">
        <v>10</v>
      </c>
      <c r="E128" s="12"/>
      <c r="F128" s="12"/>
      <c r="G128" s="12"/>
      <c r="H128" s="12"/>
      <c r="I128" s="12"/>
      <c r="J128" s="12"/>
      <c r="K128" s="12">
        <v>0.11882095330875754</v>
      </c>
      <c r="L128" s="12">
        <v>0.12762829618231905</v>
      </c>
      <c r="M128" s="12">
        <v>0.12111694368956462</v>
      </c>
    </row>
    <row r="129" spans="1:13"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>
      <c r="A130" s="11" t="s">
        <v>60</v>
      </c>
      <c r="B130" s="11" t="s">
        <v>35</v>
      </c>
      <c r="C130" s="11">
        <v>2010</v>
      </c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>
      <c r="D131" s="14" t="s">
        <v>8</v>
      </c>
      <c r="E131" s="12">
        <v>3.0609995906836156</v>
      </c>
      <c r="F131" s="12">
        <v>0.67006137106441399</v>
      </c>
      <c r="G131" s="12">
        <v>2.5388955759498488</v>
      </c>
      <c r="H131" s="12">
        <v>8.0020602809796983</v>
      </c>
      <c r="I131" s="12">
        <v>0.28365772715041709</v>
      </c>
      <c r="J131" s="12">
        <v>6.9465611402252598</v>
      </c>
      <c r="K131" s="12">
        <v>6.110086333411151</v>
      </c>
      <c r="L131" s="12">
        <v>0.48555903530608419</v>
      </c>
      <c r="M131" s="12">
        <v>5.1542593259751746</v>
      </c>
    </row>
    <row r="132" spans="1:13">
      <c r="A132" s="11" t="s">
        <v>0</v>
      </c>
      <c r="D132" s="14" t="s">
        <v>6</v>
      </c>
      <c r="E132" s="12">
        <v>11.845558917229356</v>
      </c>
      <c r="F132" s="12">
        <v>8.5560894644631826</v>
      </c>
      <c r="G132" s="12">
        <v>11.127244577887357</v>
      </c>
      <c r="H132" s="12">
        <v>13.040335328490487</v>
      </c>
      <c r="I132" s="12">
        <v>1.3084133106108171</v>
      </c>
      <c r="J132" s="12">
        <v>11.435983453486696</v>
      </c>
      <c r="K132" s="12">
        <v>12.582845330904554</v>
      </c>
      <c r="L132" s="12">
        <v>5.0954254664204068</v>
      </c>
      <c r="M132" s="12">
        <v>11.310440070306445</v>
      </c>
    </row>
    <row r="133" spans="1:13">
      <c r="A133" s="11" t="s">
        <v>0</v>
      </c>
      <c r="D133" s="14" t="s">
        <v>7</v>
      </c>
      <c r="E133" s="12">
        <v>5.2664420674198471</v>
      </c>
      <c r="F133" s="12">
        <v>1.3964734690532052</v>
      </c>
      <c r="G133" s="12">
        <v>4.4213653834967319</v>
      </c>
      <c r="H133" s="12">
        <v>46.215299362378559</v>
      </c>
      <c r="I133" s="12">
        <v>0.91712261189344324</v>
      </c>
      <c r="J133" s="12">
        <v>40.02072913823821</v>
      </c>
      <c r="K133" s="12">
        <v>30.535635411494827</v>
      </c>
      <c r="L133" s="12">
        <v>1.167590138922348</v>
      </c>
      <c r="M133" s="12">
        <v>25.544856748800022</v>
      </c>
    </row>
    <row r="134" spans="1:13">
      <c r="A134" s="11" t="s">
        <v>0</v>
      </c>
      <c r="D134" s="14" t="s">
        <v>9</v>
      </c>
      <c r="E134" s="12">
        <v>79.278000246162307</v>
      </c>
      <c r="F134" s="12">
        <v>88.93066811470959</v>
      </c>
      <c r="G134" s="12">
        <v>81.385832479427961</v>
      </c>
      <c r="H134" s="12">
        <v>31.521766158108804</v>
      </c>
      <c r="I134" s="12">
        <v>97.023275630101352</v>
      </c>
      <c r="J134" s="12">
        <v>40.479162003121637</v>
      </c>
      <c r="K134" s="12">
        <v>49.808032284333613</v>
      </c>
      <c r="L134" s="12">
        <v>92.794775020744666</v>
      </c>
      <c r="M134" s="12">
        <v>57.113159896214292</v>
      </c>
    </row>
    <row r="135" spans="1:13">
      <c r="A135" s="11" t="s">
        <v>0</v>
      </c>
      <c r="D135" s="14" t="s">
        <v>10</v>
      </c>
      <c r="E135" s="12">
        <v>0.54899917850487889</v>
      </c>
      <c r="F135" s="12">
        <v>0.44670758070960931</v>
      </c>
      <c r="G135" s="12">
        <v>0.52666198323809865</v>
      </c>
      <c r="H135" s="12">
        <v>1.2205388700424489</v>
      </c>
      <c r="I135" s="12">
        <v>0.46753072024396808</v>
      </c>
      <c r="J135" s="12">
        <v>1.1175642649281992</v>
      </c>
      <c r="K135" s="12">
        <v>0.96340063985585167</v>
      </c>
      <c r="L135" s="12">
        <v>0.45665033860649373</v>
      </c>
      <c r="M135" s="12">
        <v>0.87728395870406151</v>
      </c>
    </row>
    <row r="136" spans="1:13"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>
      <c r="A137" s="11" t="s">
        <v>61</v>
      </c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>
      <c r="B138" s="11" t="s">
        <v>34</v>
      </c>
      <c r="C138" s="11">
        <v>2005</v>
      </c>
      <c r="D138" s="14" t="s">
        <v>8</v>
      </c>
      <c r="E138" s="12">
        <v>11.4</v>
      </c>
      <c r="F138" s="12">
        <v>32.9</v>
      </c>
      <c r="G138" s="12">
        <v>15</v>
      </c>
      <c r="H138" s="12"/>
      <c r="I138" s="12"/>
      <c r="J138" s="12"/>
      <c r="K138" s="12">
        <v>11.4</v>
      </c>
      <c r="L138" s="12">
        <v>32.9</v>
      </c>
      <c r="M138" s="12">
        <v>15</v>
      </c>
    </row>
    <row r="139" spans="1:13">
      <c r="A139" s="11" t="s">
        <v>0</v>
      </c>
      <c r="D139" s="14" t="s">
        <v>6</v>
      </c>
      <c r="E139" s="12">
        <v>14.3</v>
      </c>
      <c r="F139" s="12">
        <v>8.1999999999999993</v>
      </c>
      <c r="G139" s="12">
        <v>13.3</v>
      </c>
      <c r="H139" s="12"/>
      <c r="I139" s="12"/>
      <c r="J139" s="12"/>
      <c r="K139" s="12">
        <v>14.3</v>
      </c>
      <c r="L139" s="12">
        <v>8.1999999999999993</v>
      </c>
      <c r="M139" s="12">
        <v>13.3</v>
      </c>
    </row>
    <row r="140" spans="1:13">
      <c r="A140" s="11" t="s">
        <v>0</v>
      </c>
      <c r="D140" s="14" t="s">
        <v>7</v>
      </c>
      <c r="E140" s="12">
        <v>15.3</v>
      </c>
      <c r="F140" s="12">
        <v>0.3</v>
      </c>
      <c r="G140" s="12">
        <v>12.8</v>
      </c>
      <c r="H140" s="12"/>
      <c r="I140" s="12"/>
      <c r="J140" s="12"/>
      <c r="K140" s="12">
        <v>15.3</v>
      </c>
      <c r="L140" s="12">
        <v>0.3</v>
      </c>
      <c r="M140" s="12">
        <v>12.8</v>
      </c>
    </row>
    <row r="141" spans="1:13">
      <c r="A141" s="11" t="s">
        <v>0</v>
      </c>
      <c r="D141" s="14" t="s">
        <v>9</v>
      </c>
      <c r="E141" s="12">
        <v>58</v>
      </c>
      <c r="F141" s="12">
        <v>56.8</v>
      </c>
      <c r="G141" s="12">
        <v>57.8</v>
      </c>
      <c r="H141" s="12"/>
      <c r="I141" s="12"/>
      <c r="J141" s="12"/>
      <c r="K141" s="12">
        <v>58</v>
      </c>
      <c r="L141" s="12">
        <v>56.8</v>
      </c>
      <c r="M141" s="12">
        <v>57.8</v>
      </c>
    </row>
    <row r="142" spans="1:13">
      <c r="D142" s="14" t="s">
        <v>10</v>
      </c>
      <c r="E142" s="12">
        <v>1</v>
      </c>
      <c r="F142" s="12">
        <v>1.8</v>
      </c>
      <c r="G142" s="12">
        <v>1.1000000000000001</v>
      </c>
      <c r="H142" s="12"/>
      <c r="I142" s="12"/>
      <c r="J142" s="12"/>
      <c r="K142" s="12">
        <v>1</v>
      </c>
      <c r="L142" s="12">
        <v>1.8</v>
      </c>
      <c r="M142" s="12">
        <v>1.1000000000000001</v>
      </c>
    </row>
    <row r="143" spans="1:13"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>
      <c r="B144" s="11" t="s">
        <v>34</v>
      </c>
      <c r="C144" s="11">
        <v>2010</v>
      </c>
      <c r="D144" s="14" t="s">
        <v>8</v>
      </c>
      <c r="E144" s="12">
        <v>9.851006475153234</v>
      </c>
      <c r="F144" s="12">
        <v>21.447750792374666</v>
      </c>
      <c r="G144" s="12">
        <v>11.822438452846175</v>
      </c>
      <c r="H144" s="12"/>
      <c r="I144" s="12"/>
      <c r="J144" s="12"/>
      <c r="K144" s="12">
        <v>9.851006475153234</v>
      </c>
      <c r="L144" s="12">
        <v>21.447750792374666</v>
      </c>
      <c r="M144" s="12">
        <v>11.822438452846175</v>
      </c>
    </row>
    <row r="145" spans="1:13">
      <c r="D145" s="14" t="s">
        <v>6</v>
      </c>
      <c r="E145" s="12">
        <v>12.633319213034005</v>
      </c>
      <c r="F145" s="12">
        <v>7.5610009711666795</v>
      </c>
      <c r="G145" s="12">
        <v>11.8</v>
      </c>
      <c r="H145" s="12"/>
      <c r="I145" s="12"/>
      <c r="J145" s="12"/>
      <c r="K145" s="12">
        <v>12.633319213034005</v>
      </c>
      <c r="L145" s="12">
        <v>7.5610009711666795</v>
      </c>
      <c r="M145" s="12">
        <v>11.8</v>
      </c>
    </row>
    <row r="146" spans="1:13">
      <c r="A146" s="11" t="s">
        <v>0</v>
      </c>
      <c r="D146" s="14" t="s">
        <v>7</v>
      </c>
      <c r="E146" s="12">
        <v>15.795552722620306</v>
      </c>
      <c r="F146" s="12">
        <v>0.31368450839816941</v>
      </c>
      <c r="G146" s="12">
        <v>13.163654559045138</v>
      </c>
      <c r="H146" s="12"/>
      <c r="I146" s="12"/>
      <c r="J146" s="12"/>
      <c r="K146" s="12">
        <v>15.795552722620306</v>
      </c>
      <c r="L146" s="12">
        <v>0.31368450839816941</v>
      </c>
      <c r="M146" s="12">
        <v>13.163654559045138</v>
      </c>
    </row>
    <row r="147" spans="1:13">
      <c r="A147" s="11" t="s">
        <v>0</v>
      </c>
      <c r="D147" s="14" t="s">
        <v>9</v>
      </c>
      <c r="E147" s="12">
        <v>60.6</v>
      </c>
      <c r="F147" s="12">
        <v>69.099999999999994</v>
      </c>
      <c r="G147" s="12">
        <v>62</v>
      </c>
      <c r="H147" s="12"/>
      <c r="I147" s="12"/>
      <c r="J147" s="12"/>
      <c r="K147" s="12">
        <v>60.6</v>
      </c>
      <c r="L147" s="12">
        <v>69.099999999999994</v>
      </c>
      <c r="M147" s="12">
        <v>62</v>
      </c>
    </row>
    <row r="148" spans="1:13">
      <c r="A148" s="11" t="s">
        <v>0</v>
      </c>
      <c r="D148" s="14" t="s">
        <v>10</v>
      </c>
      <c r="E148" s="12">
        <v>1.1000000000000001</v>
      </c>
      <c r="F148" s="12">
        <v>1.6</v>
      </c>
      <c r="G148" s="12">
        <v>1.2</v>
      </c>
      <c r="H148" s="12"/>
      <c r="I148" s="12"/>
      <c r="J148" s="12"/>
      <c r="K148" s="12">
        <v>1.1000000000000001</v>
      </c>
      <c r="L148" s="12">
        <v>1.6</v>
      </c>
      <c r="M148" s="12">
        <v>1.2</v>
      </c>
    </row>
    <row r="149" spans="1:13"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>
      <c r="B150" s="11" t="s">
        <v>34</v>
      </c>
      <c r="C150" s="11">
        <v>2012</v>
      </c>
      <c r="D150" s="14" t="s">
        <v>8</v>
      </c>
      <c r="E150" s="12">
        <v>8.9</v>
      </c>
      <c r="F150" s="12">
        <v>23.7</v>
      </c>
      <c r="G150" s="12">
        <v>11.5</v>
      </c>
      <c r="H150" s="12"/>
      <c r="I150" s="12"/>
      <c r="J150" s="12"/>
      <c r="K150" s="12">
        <v>8.9</v>
      </c>
      <c r="L150" s="12">
        <v>23.7</v>
      </c>
      <c r="M150" s="12">
        <v>11.5</v>
      </c>
    </row>
    <row r="151" spans="1:13">
      <c r="D151" s="14" t="s">
        <v>6</v>
      </c>
      <c r="E151" s="12">
        <v>13.5</v>
      </c>
      <c r="F151" s="12">
        <v>8.6</v>
      </c>
      <c r="G151" s="12">
        <v>12.7</v>
      </c>
      <c r="H151" s="12"/>
      <c r="I151" s="12"/>
      <c r="J151" s="12"/>
      <c r="K151" s="12">
        <v>13.5</v>
      </c>
      <c r="L151" s="12">
        <v>8.6</v>
      </c>
      <c r="M151" s="12">
        <v>12.7</v>
      </c>
    </row>
    <row r="152" spans="1:13">
      <c r="A152" s="11" t="s">
        <v>0</v>
      </c>
      <c r="D152" s="14" t="s">
        <v>7</v>
      </c>
      <c r="E152" s="12">
        <v>17.3</v>
      </c>
      <c r="F152" s="12">
        <v>0.3</v>
      </c>
      <c r="G152" s="12">
        <v>14.4</v>
      </c>
      <c r="H152" s="12"/>
      <c r="I152" s="12"/>
      <c r="J152" s="12"/>
      <c r="K152" s="12">
        <v>17.3</v>
      </c>
      <c r="L152" s="12">
        <v>0.3</v>
      </c>
      <c r="M152" s="12">
        <v>14.4</v>
      </c>
    </row>
    <row r="153" spans="1:13">
      <c r="D153" s="14" t="s">
        <v>9</v>
      </c>
      <c r="E153" s="12">
        <v>58</v>
      </c>
      <c r="F153" s="12">
        <v>63.7</v>
      </c>
      <c r="G153" s="12">
        <v>59</v>
      </c>
      <c r="H153" s="12"/>
      <c r="I153" s="12"/>
      <c r="J153" s="12"/>
      <c r="K153" s="12">
        <v>58</v>
      </c>
      <c r="L153" s="12">
        <v>63.7</v>
      </c>
      <c r="M153" s="12">
        <v>59</v>
      </c>
    </row>
    <row r="154" spans="1:13">
      <c r="D154" s="14" t="s">
        <v>10</v>
      </c>
      <c r="E154" s="12">
        <v>2.2999999999999998</v>
      </c>
      <c r="F154" s="12">
        <v>3.7</v>
      </c>
      <c r="G154" s="12">
        <v>2.4</v>
      </c>
      <c r="H154" s="12"/>
      <c r="I154" s="12"/>
      <c r="J154" s="12"/>
      <c r="K154" s="12">
        <v>2.2999999999999998</v>
      </c>
      <c r="L154" s="12">
        <v>3.7</v>
      </c>
      <c r="M154" s="12">
        <v>2.4</v>
      </c>
    </row>
    <row r="155" spans="1:13"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>
      <c r="A156" s="11" t="s">
        <v>62</v>
      </c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>
      <c r="B157" s="11" t="s">
        <v>34</v>
      </c>
      <c r="C157" s="11">
        <v>2001</v>
      </c>
      <c r="D157" s="14" t="s">
        <v>8</v>
      </c>
      <c r="E157" s="34">
        <v>0</v>
      </c>
      <c r="F157" s="34">
        <v>0</v>
      </c>
      <c r="G157" s="34">
        <v>0</v>
      </c>
      <c r="H157" s="34">
        <v>2.9846246818462836</v>
      </c>
      <c r="I157" s="34">
        <v>0</v>
      </c>
      <c r="J157" s="34">
        <v>2.6150428037917477</v>
      </c>
      <c r="K157" s="34">
        <v>2.6470920447593653</v>
      </c>
      <c r="L157" s="34">
        <v>0</v>
      </c>
      <c r="M157" s="34">
        <v>2.2706534131908218</v>
      </c>
    </row>
    <row r="158" spans="1:13">
      <c r="A158" s="11" t="s">
        <v>0</v>
      </c>
      <c r="D158" s="14" t="s">
        <v>6</v>
      </c>
      <c r="E158" s="34">
        <v>17.584496813667812</v>
      </c>
      <c r="F158" s="34">
        <v>1.9066863824350622</v>
      </c>
      <c r="G158" s="34">
        <v>13.45509919786684</v>
      </c>
      <c r="H158" s="34">
        <v>22.488525724289193</v>
      </c>
      <c r="I158" s="34">
        <v>2.6519507105517484</v>
      </c>
      <c r="J158" s="34">
        <v>20.032190530005508</v>
      </c>
      <c r="K158" s="34">
        <v>21.933926742172428</v>
      </c>
      <c r="L158" s="34">
        <v>2.4701659606409434</v>
      </c>
      <c r="M158" s="34">
        <v>19.166017145570827</v>
      </c>
    </row>
    <row r="159" spans="1:13">
      <c r="A159" s="11" t="s">
        <v>0</v>
      </c>
      <c r="D159" s="14" t="s">
        <v>7</v>
      </c>
      <c r="E159" s="34">
        <v>0.77761821348647897</v>
      </c>
      <c r="F159" s="34">
        <v>0</v>
      </c>
      <c r="G159" s="34">
        <v>0.57280040357231821</v>
      </c>
      <c r="H159" s="34">
        <v>24.805638324455327</v>
      </c>
      <c r="I159" s="34">
        <v>0.86456853601185701</v>
      </c>
      <c r="J159" s="34">
        <v>21.84104931302419</v>
      </c>
      <c r="K159" s="34">
        <v>22.088298003120237</v>
      </c>
      <c r="L159" s="34">
        <v>0.65368312372219417</v>
      </c>
      <c r="M159" s="34">
        <v>19.040116467697715</v>
      </c>
    </row>
    <row r="160" spans="1:13">
      <c r="A160" s="11" t="s">
        <v>0</v>
      </c>
      <c r="D160" s="14" t="s">
        <v>9</v>
      </c>
      <c r="E160" s="34">
        <v>81.637884972845711</v>
      </c>
      <c r="F160" s="34">
        <v>98.093313617564945</v>
      </c>
      <c r="G160" s="34">
        <v>85.972100398560841</v>
      </c>
      <c r="H160" s="34">
        <v>49.721211269409196</v>
      </c>
      <c r="I160" s="34">
        <v>96.483480753436396</v>
      </c>
      <c r="J160" s="34">
        <v>55.511717353178533</v>
      </c>
      <c r="K160" s="34">
        <v>53.330683209947964</v>
      </c>
      <c r="L160" s="34">
        <v>96.876150915636856</v>
      </c>
      <c r="M160" s="34">
        <v>59.523212973540637</v>
      </c>
    </row>
    <row r="161" spans="1:13">
      <c r="A161" s="11" t="s">
        <v>0</v>
      </c>
      <c r="D161" s="14" t="s">
        <v>10</v>
      </c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>
      <c r="B163" s="11" t="s">
        <v>34</v>
      </c>
      <c r="C163" s="11">
        <v>2009</v>
      </c>
      <c r="D163" s="14" t="s">
        <v>8</v>
      </c>
      <c r="E163" s="34">
        <v>0</v>
      </c>
      <c r="F163" s="34">
        <v>0</v>
      </c>
      <c r="G163" s="34">
        <v>0</v>
      </c>
      <c r="H163" s="34">
        <v>1.8094732700806062</v>
      </c>
      <c r="I163" s="34">
        <v>0</v>
      </c>
      <c r="J163" s="34">
        <v>1.6599937887677421</v>
      </c>
      <c r="K163" s="34">
        <v>1.7372933466856411</v>
      </c>
      <c r="L163" s="34">
        <v>0</v>
      </c>
      <c r="M163" s="34">
        <v>1.5667891715118005</v>
      </c>
    </row>
    <row r="164" spans="1:13">
      <c r="D164" s="14" t="s">
        <v>6</v>
      </c>
      <c r="E164" s="34">
        <v>15.505395287381635</v>
      </c>
      <c r="F164" s="34">
        <v>4.3631936535365039</v>
      </c>
      <c r="G164" s="34">
        <v>11.502264614169007</v>
      </c>
      <c r="H164" s="34">
        <v>15.241497936814369</v>
      </c>
      <c r="I164" s="34">
        <v>3.0288559235927655</v>
      </c>
      <c r="J164" s="34">
        <v>14.23261904162365</v>
      </c>
      <c r="K164" s="34">
        <v>15.252024807182135</v>
      </c>
      <c r="L164" s="34">
        <v>3.3031166503878664</v>
      </c>
      <c r="M164" s="34">
        <v>14.079316275609758</v>
      </c>
    </row>
    <row r="165" spans="1:13">
      <c r="D165" s="14" t="s">
        <v>7</v>
      </c>
      <c r="E165" s="34">
        <v>1.9026646113190926</v>
      </c>
      <c r="F165" s="34">
        <v>0.25134508895259788</v>
      </c>
      <c r="G165" s="34">
        <v>1.3093843917994159</v>
      </c>
      <c r="H165" s="34">
        <v>50.755281480735981</v>
      </c>
      <c r="I165" s="34">
        <v>3.4525502946555577</v>
      </c>
      <c r="J165" s="34">
        <v>46.847631757862665</v>
      </c>
      <c r="K165" s="34">
        <v>48.806549658286336</v>
      </c>
      <c r="L165" s="34">
        <v>2.7945722980554235</v>
      </c>
      <c r="M165" s="34">
        <v>44.290769831643644</v>
      </c>
    </row>
    <row r="166" spans="1:13">
      <c r="D166" s="14" t="s">
        <v>9</v>
      </c>
      <c r="E166" s="34">
        <v>82.591940101299272</v>
      </c>
      <c r="F166" s="34">
        <v>95.385461257510897</v>
      </c>
      <c r="G166" s="34">
        <v>87.18835099403158</v>
      </c>
      <c r="H166" s="34">
        <v>32.193747312369048</v>
      </c>
      <c r="I166" s="34">
        <v>93.518593781751676</v>
      </c>
      <c r="J166" s="34">
        <v>37.259755411745942</v>
      </c>
      <c r="K166" s="34">
        <v>34.204132187845886</v>
      </c>
      <c r="L166" s="34">
        <v>93.902311051556708</v>
      </c>
      <c r="M166" s="34">
        <v>40.0631247212348</v>
      </c>
    </row>
    <row r="167" spans="1:13">
      <c r="D167" s="14" t="s">
        <v>10</v>
      </c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>
      <c r="B169" s="11" t="s">
        <v>34</v>
      </c>
      <c r="C169" s="11">
        <v>2012</v>
      </c>
      <c r="D169" s="14" t="s">
        <v>8</v>
      </c>
      <c r="E169" s="34">
        <v>4.664430132218654E-2</v>
      </c>
      <c r="F169" s="34">
        <v>0</v>
      </c>
      <c r="G169" s="34">
        <v>3.1396036854117106E-2</v>
      </c>
      <c r="H169" s="34">
        <v>1.6176507427540769</v>
      </c>
      <c r="I169" s="34">
        <v>3.9104715317672491E-2</v>
      </c>
      <c r="J169" s="34">
        <v>1.4412180740316916</v>
      </c>
      <c r="K169" s="34">
        <v>1.5430265545095627</v>
      </c>
      <c r="L169" s="34">
        <v>3.2792749821130458E-2</v>
      </c>
      <c r="M169" s="34">
        <v>1.3541675210055524</v>
      </c>
    </row>
    <row r="170" spans="1:13">
      <c r="D170" s="14" t="s">
        <v>6</v>
      </c>
      <c r="E170" s="34">
        <v>16.03846360847491</v>
      </c>
      <c r="F170" s="34">
        <v>4.3070330969267143</v>
      </c>
      <c r="G170" s="34">
        <v>12.203398017219518</v>
      </c>
      <c r="H170" s="34">
        <v>16.24969133924769</v>
      </c>
      <c r="I170" s="34">
        <v>2.2353677265229512</v>
      </c>
      <c r="J170" s="34">
        <v>14.683323002590631</v>
      </c>
      <c r="K170" s="34">
        <v>16.239657836183703</v>
      </c>
      <c r="L170" s="34">
        <v>2.5697591223467686</v>
      </c>
      <c r="M170" s="34">
        <v>14.530198114663587</v>
      </c>
    </row>
    <row r="171" spans="1:13">
      <c r="D171" s="14" t="s">
        <v>7</v>
      </c>
      <c r="E171" s="34">
        <v>1.1266392780897365</v>
      </c>
      <c r="F171" s="34">
        <v>0.29920212765957449</v>
      </c>
      <c r="G171" s="34">
        <v>0.85614577421419347</v>
      </c>
      <c r="H171" s="34">
        <v>44.349271560624551</v>
      </c>
      <c r="I171" s="34">
        <v>2.025624253455435</v>
      </c>
      <c r="J171" s="34">
        <v>39.618795594335573</v>
      </c>
      <c r="K171" s="34">
        <v>42.296158497042541</v>
      </c>
      <c r="L171" s="34">
        <v>1.7469592177438586</v>
      </c>
      <c r="M171" s="34">
        <v>37.225365775097245</v>
      </c>
    </row>
    <row r="172" spans="1:13">
      <c r="D172" s="14" t="s">
        <v>9</v>
      </c>
      <c r="E172" s="34">
        <v>82.788252812113157</v>
      </c>
      <c r="F172" s="34">
        <v>95.393764775413715</v>
      </c>
      <c r="G172" s="34">
        <v>86.90906017171217</v>
      </c>
      <c r="H172" s="34">
        <v>37.783386357373686</v>
      </c>
      <c r="I172" s="34">
        <v>95.699903304703938</v>
      </c>
      <c r="J172" s="34">
        <v>44.256663329042098</v>
      </c>
      <c r="K172" s="34">
        <v>39.921157112264197</v>
      </c>
      <c r="L172" s="34">
        <v>95.650488910088242</v>
      </c>
      <c r="M172" s="34">
        <v>46.890268589233614</v>
      </c>
    </row>
    <row r="173" spans="1:13">
      <c r="D173" s="14" t="s">
        <v>10</v>
      </c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>
      <c r="A175" s="11" t="s">
        <v>64</v>
      </c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>
      <c r="B176" s="11" t="s">
        <v>34</v>
      </c>
      <c r="C176" s="11">
        <v>2008</v>
      </c>
      <c r="D176" s="14" t="s">
        <v>8</v>
      </c>
      <c r="E176" s="12"/>
      <c r="F176" s="12"/>
      <c r="G176" s="12"/>
      <c r="H176" s="12"/>
      <c r="I176" s="12"/>
      <c r="J176" s="12"/>
      <c r="K176" s="12">
        <v>42.54</v>
      </c>
      <c r="L176" s="12">
        <v>47.85</v>
      </c>
      <c r="M176" s="12">
        <v>43.7</v>
      </c>
    </row>
    <row r="177" spans="1:13">
      <c r="A177" s="11" t="s">
        <v>0</v>
      </c>
      <c r="D177" s="14" t="s">
        <v>6</v>
      </c>
      <c r="E177" s="12"/>
      <c r="F177" s="12"/>
      <c r="G177" s="12"/>
      <c r="H177" s="12"/>
      <c r="I177" s="12"/>
      <c r="J177" s="12"/>
      <c r="K177" s="12">
        <v>6.75</v>
      </c>
      <c r="L177" s="12">
        <v>2.2799999999999998</v>
      </c>
      <c r="M177" s="12">
        <v>5.75</v>
      </c>
    </row>
    <row r="178" spans="1:13">
      <c r="A178" s="11" t="s">
        <v>0</v>
      </c>
      <c r="D178" s="14" t="s">
        <v>7</v>
      </c>
      <c r="E178" s="12"/>
      <c r="F178" s="12"/>
      <c r="G178" s="12"/>
      <c r="H178" s="12"/>
      <c r="I178" s="12"/>
      <c r="J178" s="12"/>
      <c r="K178" s="12">
        <v>6.08</v>
      </c>
      <c r="L178" s="12">
        <v>1</v>
      </c>
      <c r="M178" s="12">
        <v>4.97</v>
      </c>
    </row>
    <row r="179" spans="1:13">
      <c r="A179" s="11" t="s">
        <v>0</v>
      </c>
      <c r="D179" s="14" t="s">
        <v>9</v>
      </c>
      <c r="E179" s="12"/>
      <c r="F179" s="12"/>
      <c r="G179" s="12"/>
      <c r="H179" s="12"/>
      <c r="I179" s="12"/>
      <c r="J179" s="12"/>
      <c r="K179" s="12">
        <v>44.63</v>
      </c>
      <c r="L179" s="12">
        <v>48.87</v>
      </c>
      <c r="M179" s="12">
        <v>45.58</v>
      </c>
    </row>
    <row r="180" spans="1:13">
      <c r="A180" s="11" t="s">
        <v>0</v>
      </c>
      <c r="D180" s="14" t="s">
        <v>10</v>
      </c>
      <c r="E180" s="12"/>
      <c r="F180" s="12"/>
      <c r="G180" s="12"/>
      <c r="H180" s="12"/>
      <c r="I180" s="12"/>
      <c r="J180" s="12"/>
      <c r="K180" s="12">
        <v>0</v>
      </c>
      <c r="L180" s="12">
        <v>0</v>
      </c>
      <c r="M180" s="12">
        <v>0</v>
      </c>
    </row>
    <row r="181" spans="1:13"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>
      <c r="A182" s="11" t="s">
        <v>65</v>
      </c>
      <c r="B182" s="11" t="s">
        <v>34</v>
      </c>
      <c r="C182" s="11">
        <v>2005</v>
      </c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>
      <c r="D183" s="14" t="s">
        <v>8</v>
      </c>
      <c r="E183" s="12">
        <v>18.454557489932906</v>
      </c>
      <c r="F183" s="12">
        <v>30.990493359419087</v>
      </c>
      <c r="G183" s="12">
        <v>20.138235635509766</v>
      </c>
      <c r="H183" s="12"/>
      <c r="I183" s="12"/>
      <c r="J183" s="12"/>
      <c r="K183" s="12"/>
      <c r="L183" s="12"/>
      <c r="M183" s="12"/>
    </row>
    <row r="184" spans="1:13">
      <c r="A184" s="11" t="s">
        <v>0</v>
      </c>
      <c r="D184" s="14" t="s">
        <v>6</v>
      </c>
      <c r="E184" s="12">
        <v>14.654093200798624</v>
      </c>
      <c r="F184" s="12">
        <v>6.839368771888231</v>
      </c>
      <c r="G184" s="12">
        <v>13.604512150637488</v>
      </c>
      <c r="H184" s="12"/>
      <c r="I184" s="12"/>
      <c r="J184" s="12"/>
      <c r="K184" s="12"/>
      <c r="L184" s="12"/>
      <c r="M184" s="12"/>
    </row>
    <row r="185" spans="1:13">
      <c r="A185" s="11" t="s">
        <v>0</v>
      </c>
      <c r="D185" s="14" t="s">
        <v>7</v>
      </c>
      <c r="E185" s="12">
        <v>16.096734761439006</v>
      </c>
      <c r="F185" s="12">
        <v>0.92823701387638868</v>
      </c>
      <c r="G185" s="12">
        <v>14.059482144269758</v>
      </c>
      <c r="H185" s="12"/>
      <c r="I185" s="12"/>
      <c r="J185" s="12"/>
      <c r="K185" s="12"/>
      <c r="L185" s="12"/>
      <c r="M185" s="12"/>
    </row>
    <row r="186" spans="1:13">
      <c r="A186" s="11" t="s">
        <v>0</v>
      </c>
      <c r="D186" s="14" t="s">
        <v>9</v>
      </c>
      <c r="E186" s="12">
        <v>50.794614547829461</v>
      </c>
      <c r="F186" s="12">
        <v>61.241900854816286</v>
      </c>
      <c r="G186" s="12">
        <v>52.197770069582994</v>
      </c>
      <c r="H186" s="12"/>
      <c r="I186" s="12"/>
      <c r="J186" s="12"/>
      <c r="K186" s="12"/>
      <c r="L186" s="12"/>
      <c r="M186" s="12"/>
    </row>
    <row r="187" spans="1:13">
      <c r="A187" s="11" t="s">
        <v>0</v>
      </c>
      <c r="D187" s="14" t="s">
        <v>10</v>
      </c>
      <c r="E187" s="12">
        <v>0</v>
      </c>
      <c r="F187" s="12">
        <v>0</v>
      </c>
      <c r="G187" s="12">
        <v>0</v>
      </c>
      <c r="H187" s="12"/>
      <c r="I187" s="12"/>
      <c r="J187" s="12"/>
      <c r="K187" s="12"/>
      <c r="L187" s="12"/>
      <c r="M187" s="12"/>
    </row>
    <row r="188" spans="1:13">
      <c r="B188" s="11" t="s">
        <v>34</v>
      </c>
      <c r="C188" s="11">
        <v>2010</v>
      </c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>
      <c r="D189" s="14" t="s">
        <v>8</v>
      </c>
      <c r="E189" s="12">
        <v>13.165658991072126</v>
      </c>
      <c r="F189" s="12">
        <v>22.162733967672242</v>
      </c>
      <c r="G189" s="12">
        <v>14.324239226928754</v>
      </c>
      <c r="H189" s="12"/>
      <c r="I189" s="12"/>
      <c r="J189" s="12"/>
      <c r="K189" s="12"/>
      <c r="L189" s="12"/>
      <c r="M189" s="12"/>
    </row>
    <row r="190" spans="1:13">
      <c r="A190" s="11" t="s">
        <v>0</v>
      </c>
      <c r="D190" s="14" t="s">
        <v>6</v>
      </c>
      <c r="E190" s="12">
        <v>17.572164305600491</v>
      </c>
      <c r="F190" s="12">
        <v>8.71010392126359</v>
      </c>
      <c r="G190" s="12">
        <v>16.430970302331211</v>
      </c>
      <c r="H190" s="12"/>
      <c r="I190" s="12"/>
      <c r="J190" s="12"/>
      <c r="K190" s="12"/>
      <c r="L190" s="12"/>
      <c r="M190" s="12"/>
    </row>
    <row r="191" spans="1:13">
      <c r="A191" s="11" t="s">
        <v>0</v>
      </c>
      <c r="D191" s="14" t="s">
        <v>7</v>
      </c>
      <c r="E191" s="12">
        <v>18.546737590735987</v>
      </c>
      <c r="F191" s="12">
        <v>0.53433216309098819</v>
      </c>
      <c r="G191" s="12">
        <v>16.227226307015698</v>
      </c>
      <c r="H191" s="12"/>
      <c r="I191" s="12"/>
      <c r="J191" s="12"/>
      <c r="K191" s="12"/>
      <c r="L191" s="12"/>
      <c r="M191" s="12"/>
    </row>
    <row r="192" spans="1:13">
      <c r="A192" s="11" t="s">
        <v>0</v>
      </c>
      <c r="D192" s="14" t="s">
        <v>9</v>
      </c>
      <c r="E192" s="12">
        <v>50.71543911258707</v>
      </c>
      <c r="F192" s="12">
        <v>68.592829947972362</v>
      </c>
      <c r="G192" s="12">
        <v>53.017564163719889</v>
      </c>
      <c r="H192" s="12"/>
      <c r="I192" s="12"/>
      <c r="J192" s="12"/>
      <c r="K192" s="12"/>
      <c r="L192" s="12"/>
      <c r="M192" s="12"/>
    </row>
    <row r="193" spans="1:13">
      <c r="A193" s="11" t="s">
        <v>0</v>
      </c>
      <c r="D193" s="14" t="s">
        <v>10</v>
      </c>
      <c r="E193" s="12">
        <v>0</v>
      </c>
      <c r="F193" s="12">
        <v>0</v>
      </c>
      <c r="G193" s="12">
        <v>0</v>
      </c>
      <c r="H193" s="12"/>
      <c r="I193" s="12"/>
      <c r="J193" s="12"/>
      <c r="K193" s="12"/>
      <c r="L193" s="12"/>
      <c r="M193" s="12"/>
    </row>
    <row r="194" spans="1:13"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>
      <c r="A195" s="11" t="s">
        <v>66</v>
      </c>
      <c r="B195" s="11" t="s">
        <v>34</v>
      </c>
      <c r="C195" s="11">
        <v>2004</v>
      </c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>
      <c r="D196" s="14" t="s">
        <v>8</v>
      </c>
      <c r="E196" s="12"/>
      <c r="F196" s="12"/>
      <c r="G196" s="12"/>
      <c r="H196" s="12"/>
      <c r="I196" s="12"/>
      <c r="J196" s="12"/>
      <c r="K196" s="12"/>
      <c r="L196" s="12"/>
      <c r="M196" s="12">
        <v>16.3</v>
      </c>
    </row>
    <row r="197" spans="1:13">
      <c r="A197" s="11" t="s">
        <v>0</v>
      </c>
      <c r="D197" s="14" t="s">
        <v>6</v>
      </c>
      <c r="E197" s="12"/>
      <c r="F197" s="12"/>
      <c r="G197" s="12"/>
      <c r="H197" s="12"/>
      <c r="I197" s="12"/>
      <c r="J197" s="12"/>
      <c r="K197" s="12"/>
      <c r="L197" s="12"/>
      <c r="M197" s="12">
        <v>20.8</v>
      </c>
    </row>
    <row r="198" spans="1:13">
      <c r="A198" s="11" t="s">
        <v>0</v>
      </c>
      <c r="D198" s="14" t="s">
        <v>7</v>
      </c>
      <c r="E198" s="12"/>
      <c r="F198" s="12"/>
      <c r="G198" s="12"/>
      <c r="H198" s="12"/>
      <c r="I198" s="12"/>
      <c r="J198" s="12"/>
      <c r="K198" s="12"/>
      <c r="L198" s="12"/>
      <c r="M198" s="12">
        <v>13.5</v>
      </c>
    </row>
    <row r="199" spans="1:13">
      <c r="A199" s="11" t="s">
        <v>0</v>
      </c>
      <c r="D199" s="14" t="s">
        <v>9</v>
      </c>
      <c r="E199" s="12"/>
      <c r="F199" s="12"/>
      <c r="G199" s="12"/>
      <c r="H199" s="12"/>
      <c r="I199" s="12"/>
      <c r="J199" s="12"/>
      <c r="K199" s="12"/>
      <c r="L199" s="12"/>
      <c r="M199" s="12">
        <v>49.4</v>
      </c>
    </row>
    <row r="200" spans="1:13">
      <c r="A200" s="11" t="s">
        <v>0</v>
      </c>
      <c r="D200" s="14" t="s">
        <v>10</v>
      </c>
      <c r="E200" s="12"/>
      <c r="F200" s="12"/>
      <c r="G200" s="12"/>
      <c r="H200" s="12"/>
      <c r="I200" s="12"/>
      <c r="J200" s="12"/>
      <c r="K200" s="12"/>
      <c r="L200" s="12"/>
      <c r="M200" s="12">
        <v>0</v>
      </c>
    </row>
    <row r="201" spans="1:13">
      <c r="B201" s="11" t="s">
        <v>35</v>
      </c>
      <c r="C201" s="11">
        <v>2007</v>
      </c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>
      <c r="D202" s="14" t="s">
        <v>8</v>
      </c>
      <c r="E202" s="12"/>
      <c r="F202" s="12"/>
      <c r="G202" s="12"/>
      <c r="H202" s="12"/>
      <c r="I202" s="12"/>
      <c r="J202" s="12"/>
      <c r="K202" s="12"/>
      <c r="L202" s="12"/>
      <c r="M202" s="12">
        <v>18.34</v>
      </c>
    </row>
    <row r="203" spans="1:13">
      <c r="D203" s="14" t="s">
        <v>6</v>
      </c>
      <c r="E203" s="12"/>
      <c r="F203" s="12"/>
      <c r="G203" s="12"/>
      <c r="H203" s="12"/>
      <c r="I203" s="12"/>
      <c r="J203" s="12"/>
      <c r="K203" s="12"/>
      <c r="L203" s="12"/>
      <c r="M203" s="12">
        <v>19.95</v>
      </c>
    </row>
    <row r="204" spans="1:13">
      <c r="D204" s="14" t="s">
        <v>7</v>
      </c>
      <c r="E204" s="12"/>
      <c r="F204" s="12"/>
      <c r="G204" s="12"/>
      <c r="H204" s="12"/>
      <c r="I204" s="12"/>
      <c r="J204" s="12"/>
      <c r="K204" s="12"/>
      <c r="L204" s="12"/>
      <c r="M204" s="12">
        <v>12.27</v>
      </c>
    </row>
    <row r="205" spans="1:13">
      <c r="D205" s="14" t="s">
        <v>9</v>
      </c>
      <c r="E205" s="12"/>
      <c r="F205" s="12"/>
      <c r="G205" s="12"/>
      <c r="H205" s="12"/>
      <c r="I205" s="12"/>
      <c r="J205" s="12"/>
      <c r="K205" s="12"/>
      <c r="L205" s="12"/>
      <c r="M205" s="12">
        <v>48.49</v>
      </c>
    </row>
    <row r="206" spans="1:13">
      <c r="D206" s="14" t="s">
        <v>10</v>
      </c>
      <c r="E206" s="12"/>
      <c r="F206" s="12"/>
      <c r="G206" s="12"/>
      <c r="H206" s="12"/>
      <c r="I206" s="12"/>
      <c r="J206" s="12"/>
      <c r="K206" s="12"/>
      <c r="L206" s="12"/>
      <c r="M206" s="12">
        <v>0.95</v>
      </c>
    </row>
    <row r="207" spans="1:13">
      <c r="B207" s="11" t="s">
        <v>35</v>
      </c>
      <c r="C207" s="11">
        <v>2009</v>
      </c>
      <c r="D207" s="14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>
      <c r="D208" s="14" t="s">
        <v>8</v>
      </c>
      <c r="E208" s="12"/>
      <c r="F208" s="12"/>
      <c r="G208" s="12"/>
      <c r="H208" s="12"/>
      <c r="I208" s="12"/>
      <c r="J208" s="12"/>
      <c r="K208" s="12"/>
      <c r="L208" s="12"/>
      <c r="M208" s="12">
        <v>18.100000000000001</v>
      </c>
    </row>
    <row r="209" spans="1:13">
      <c r="D209" s="14" t="s">
        <v>6</v>
      </c>
      <c r="E209" s="12"/>
      <c r="F209" s="12"/>
      <c r="G209" s="12"/>
      <c r="H209" s="12"/>
      <c r="I209" s="12"/>
      <c r="J209" s="12"/>
      <c r="K209" s="12"/>
      <c r="L209" s="12"/>
      <c r="M209" s="12">
        <v>18.75</v>
      </c>
    </row>
    <row r="210" spans="1:13">
      <c r="D210" s="14" t="s">
        <v>7</v>
      </c>
      <c r="E210" s="12"/>
      <c r="F210" s="12"/>
      <c r="G210" s="12"/>
      <c r="H210" s="12"/>
      <c r="I210" s="12"/>
      <c r="J210" s="12"/>
      <c r="K210" s="12"/>
      <c r="L210" s="12"/>
      <c r="M210" s="12">
        <v>12.92</v>
      </c>
    </row>
    <row r="211" spans="1:13">
      <c r="D211" s="14" t="s">
        <v>9</v>
      </c>
      <c r="E211" s="12"/>
      <c r="F211" s="12"/>
      <c r="G211" s="12"/>
      <c r="H211" s="12"/>
      <c r="I211" s="12"/>
      <c r="J211" s="12"/>
      <c r="K211" s="12"/>
      <c r="L211" s="12"/>
      <c r="M211" s="12">
        <v>49.33</v>
      </c>
    </row>
    <row r="212" spans="1:13">
      <c r="D212" s="14" t="s">
        <v>10</v>
      </c>
      <c r="E212" s="12"/>
      <c r="F212" s="12"/>
      <c r="G212" s="12"/>
      <c r="H212" s="12"/>
      <c r="I212" s="12"/>
      <c r="J212" s="12"/>
      <c r="K212" s="12"/>
      <c r="L212" s="12"/>
      <c r="M212" s="12">
        <v>0.9</v>
      </c>
    </row>
    <row r="213" spans="1:13">
      <c r="B213" s="11" t="s">
        <v>35</v>
      </c>
      <c r="C213" s="11">
        <v>2010</v>
      </c>
      <c r="D213" s="14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>
      <c r="D214" s="14" t="s">
        <v>8</v>
      </c>
      <c r="E214" s="12"/>
      <c r="F214" s="12"/>
      <c r="G214" s="12"/>
      <c r="H214" s="12"/>
      <c r="I214" s="12"/>
      <c r="J214" s="12"/>
      <c r="K214" s="12"/>
      <c r="L214" s="12"/>
      <c r="M214" s="12">
        <v>17.57</v>
      </c>
    </row>
    <row r="215" spans="1:13">
      <c r="D215" s="14" t="s">
        <v>6</v>
      </c>
      <c r="E215" s="12"/>
      <c r="F215" s="12"/>
      <c r="G215" s="12"/>
      <c r="H215" s="12"/>
      <c r="I215" s="12"/>
      <c r="J215" s="12"/>
      <c r="K215" s="12"/>
      <c r="L215" s="12"/>
      <c r="M215" s="12">
        <v>19.27</v>
      </c>
    </row>
    <row r="216" spans="1:13">
      <c r="D216" s="14" t="s">
        <v>7</v>
      </c>
      <c r="E216" s="12"/>
      <c r="F216" s="12"/>
      <c r="G216" s="12"/>
      <c r="H216" s="12"/>
      <c r="I216" s="12"/>
      <c r="J216" s="12"/>
      <c r="K216" s="12"/>
      <c r="L216" s="12"/>
      <c r="M216" s="12">
        <v>13.44</v>
      </c>
    </row>
    <row r="217" spans="1:13">
      <c r="D217" s="14" t="s">
        <v>9</v>
      </c>
      <c r="E217" s="12"/>
      <c r="F217" s="12"/>
      <c r="G217" s="12"/>
      <c r="H217" s="12"/>
      <c r="I217" s="12"/>
      <c r="J217" s="12"/>
      <c r="K217" s="12"/>
      <c r="L217" s="12"/>
      <c r="M217" s="12">
        <v>48.8</v>
      </c>
    </row>
    <row r="218" spans="1:13">
      <c r="D218" s="14" t="s">
        <v>10</v>
      </c>
      <c r="E218" s="12"/>
      <c r="F218" s="12"/>
      <c r="G218" s="12"/>
      <c r="H218" s="12"/>
      <c r="I218" s="12"/>
      <c r="J218" s="12"/>
      <c r="K218" s="12"/>
      <c r="L218" s="12"/>
      <c r="M218" s="12">
        <v>0.92</v>
      </c>
    </row>
    <row r="219" spans="1:13"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>
      <c r="A220" s="11" t="s">
        <v>67</v>
      </c>
      <c r="B220" s="11" t="s">
        <v>34</v>
      </c>
      <c r="C220" s="11">
        <v>2005</v>
      </c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>
      <c r="D221" s="14" t="s">
        <v>8</v>
      </c>
      <c r="E221" s="12">
        <v>0.83791125049956305</v>
      </c>
      <c r="F221" s="12">
        <v>0.13673056191002078</v>
      </c>
      <c r="G221" s="12">
        <v>0.69427986642249273</v>
      </c>
      <c r="H221" s="12">
        <v>5.9664242875690503</v>
      </c>
      <c r="I221" s="12">
        <v>9.4285320799624275E-2</v>
      </c>
      <c r="J221" s="12">
        <v>5.2416071693211634</v>
      </c>
      <c r="K221" s="12">
        <v>5.6156904310347224</v>
      </c>
      <c r="L221" s="12">
        <v>9.9310739880578064E-2</v>
      </c>
      <c r="M221" s="12">
        <v>4.9011645724793134</v>
      </c>
    </row>
    <row r="222" spans="1:13">
      <c r="A222" s="11" t="s">
        <v>0</v>
      </c>
      <c r="D222" s="14" t="s">
        <v>6</v>
      </c>
      <c r="E222" s="12">
        <v>6.9437576627898316</v>
      </c>
      <c r="F222" s="12">
        <v>4.922300228760748</v>
      </c>
      <c r="G222" s="12">
        <v>6.5296779058494021</v>
      </c>
      <c r="H222" s="12">
        <v>12.177846553792893</v>
      </c>
      <c r="I222" s="12">
        <v>4.2612021201837678</v>
      </c>
      <c r="J222" s="12">
        <v>11.200669508591155</v>
      </c>
      <c r="K222" s="12">
        <v>11.819892470627693</v>
      </c>
      <c r="L222" s="12">
        <v>4.339474618167328</v>
      </c>
      <c r="M222" s="12">
        <v>10.850968595254608</v>
      </c>
    </row>
    <row r="223" spans="1:13">
      <c r="A223" s="11" t="s">
        <v>0</v>
      </c>
      <c r="D223" s="14" t="s">
        <v>7</v>
      </c>
      <c r="E223" s="12">
        <v>1.1102154725697526</v>
      </c>
      <c r="F223" s="12">
        <v>0.43648602455891244</v>
      </c>
      <c r="G223" s="12">
        <v>0.97220726058386298</v>
      </c>
      <c r="H223" s="12">
        <v>35.341020577940633</v>
      </c>
      <c r="I223" s="12">
        <v>2.0580331446449822</v>
      </c>
      <c r="J223" s="12">
        <v>31.232793716382911</v>
      </c>
      <c r="K223" s="12">
        <v>33.000010191479369</v>
      </c>
      <c r="L223" s="12">
        <v>1.8660456891667236</v>
      </c>
      <c r="M223" s="12">
        <v>28.967288739777732</v>
      </c>
    </row>
    <row r="224" spans="1:13">
      <c r="A224" s="11" t="s">
        <v>0</v>
      </c>
      <c r="D224" s="14" t="s">
        <v>9</v>
      </c>
      <c r="E224" s="12">
        <v>90.536412222530799</v>
      </c>
      <c r="F224" s="12">
        <v>92.103810049696307</v>
      </c>
      <c r="G224" s="12">
        <v>90.857481417645161</v>
      </c>
      <c r="H224" s="12">
        <v>45.841772180223437</v>
      </c>
      <c r="I224" s="12">
        <v>92.466002549588069</v>
      </c>
      <c r="J224" s="12">
        <v>51.596751837225725</v>
      </c>
      <c r="K224" s="12">
        <v>48.898393730201896</v>
      </c>
      <c r="L224" s="12">
        <v>92.423119789299349</v>
      </c>
      <c r="M224" s="12">
        <v>54.536066261270705</v>
      </c>
    </row>
    <row r="225" spans="1:13">
      <c r="A225" s="11" t="s">
        <v>0</v>
      </c>
      <c r="D225" s="14" t="s">
        <v>10</v>
      </c>
      <c r="E225" s="12">
        <v>0.57170339161004946</v>
      </c>
      <c r="F225" s="12">
        <v>2.4006731350740185</v>
      </c>
      <c r="G225" s="12">
        <v>0.94635354949908435</v>
      </c>
      <c r="H225" s="12">
        <v>0.67293640047398429</v>
      </c>
      <c r="I225" s="12">
        <v>1.1204768647835499</v>
      </c>
      <c r="J225" s="12">
        <v>0.72817776847904736</v>
      </c>
      <c r="K225" s="12">
        <v>0.66601317665632387</v>
      </c>
      <c r="L225" s="12">
        <v>1.2720491634860249</v>
      </c>
      <c r="M225" s="12">
        <v>0.74451183121763953</v>
      </c>
    </row>
    <row r="226" spans="1:13">
      <c r="B226" s="11" t="s">
        <v>34</v>
      </c>
      <c r="C226" s="11">
        <v>2009</v>
      </c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>
      <c r="D227" s="14" t="s">
        <v>8</v>
      </c>
      <c r="E227" s="12">
        <v>0.63586265366680794</v>
      </c>
      <c r="F227" s="12">
        <v>0.37174721189591076</v>
      </c>
      <c r="G227" s="12">
        <v>0.56854074542008848</v>
      </c>
      <c r="H227" s="12">
        <v>5.0592546761220314</v>
      </c>
      <c r="I227" s="12">
        <v>0.10604453870625664</v>
      </c>
      <c r="J227" s="12">
        <v>4.1514421208116303</v>
      </c>
      <c r="K227" s="12">
        <v>4.6127513906718018</v>
      </c>
      <c r="L227" s="12">
        <v>0.14484881405033495</v>
      </c>
      <c r="M227" s="12">
        <v>3.7586958778942998</v>
      </c>
    </row>
    <row r="228" spans="1:13">
      <c r="A228" s="11" t="s">
        <v>0</v>
      </c>
      <c r="D228" s="14" t="s">
        <v>6</v>
      </c>
      <c r="E228" s="12">
        <v>6.9097075031793134</v>
      </c>
      <c r="F228" s="12">
        <v>5.2044609665427508</v>
      </c>
      <c r="G228" s="12">
        <v>6.4750473783954519</v>
      </c>
      <c r="H228" s="12">
        <v>13.17881109894817</v>
      </c>
      <c r="I228" s="12">
        <v>3.3297985153764582</v>
      </c>
      <c r="J228" s="12">
        <v>11.373707533234859</v>
      </c>
      <c r="K228" s="12">
        <v>12.545999144201968</v>
      </c>
      <c r="L228" s="12">
        <v>3.6031142495020827</v>
      </c>
      <c r="M228" s="12">
        <v>10.836534800816807</v>
      </c>
    </row>
    <row r="229" spans="1:13">
      <c r="A229" s="11" t="s">
        <v>0</v>
      </c>
      <c r="D229" s="14" t="s">
        <v>7</v>
      </c>
      <c r="E229" s="12">
        <v>1.1869436201780414</v>
      </c>
      <c r="F229" s="12">
        <v>0.49566294919454773</v>
      </c>
      <c r="G229" s="12">
        <v>1.010739102969046</v>
      </c>
      <c r="H229" s="12">
        <v>16.029698729237065</v>
      </c>
      <c r="I229" s="12">
        <v>3.1813361611876987</v>
      </c>
      <c r="J229" s="12">
        <v>13.674881442898235</v>
      </c>
      <c r="K229" s="12">
        <v>14.531450577663671</v>
      </c>
      <c r="L229" s="12">
        <v>2.788339670468948</v>
      </c>
      <c r="M229" s="12">
        <v>12.286713044682102</v>
      </c>
    </row>
    <row r="230" spans="1:13">
      <c r="A230" s="11" t="s">
        <v>0</v>
      </c>
      <c r="D230" s="14" t="s">
        <v>9</v>
      </c>
      <c r="E230" s="12">
        <v>91.267486222975833</v>
      </c>
      <c r="F230" s="12">
        <v>93.928128872366798</v>
      </c>
      <c r="G230" s="12">
        <v>91.945672773215406</v>
      </c>
      <c r="H230" s="12">
        <v>65.717957260482606</v>
      </c>
      <c r="I230" s="12">
        <v>93.382820784729589</v>
      </c>
      <c r="J230" s="12">
        <v>70.788307548783337</v>
      </c>
      <c r="K230" s="12">
        <v>68.296961916987598</v>
      </c>
      <c r="L230" s="12">
        <v>93.463697265978638</v>
      </c>
      <c r="M230" s="12">
        <v>73.107673138822548</v>
      </c>
    </row>
    <row r="231" spans="1:13">
      <c r="A231" s="11" t="s">
        <v>0</v>
      </c>
      <c r="D231" s="14" t="s">
        <v>10</v>
      </c>
      <c r="E231" s="12">
        <v>0</v>
      </c>
      <c r="F231" s="12">
        <v>0</v>
      </c>
      <c r="G231" s="12">
        <v>0</v>
      </c>
      <c r="H231" s="12">
        <v>1.4278235210128028E-2</v>
      </c>
      <c r="I231" s="12">
        <v>0</v>
      </c>
      <c r="J231" s="12">
        <v>1.1661354271942781E-2</v>
      </c>
      <c r="K231" s="12">
        <v>1.2836970474967908E-2</v>
      </c>
      <c r="L231" s="12">
        <v>0</v>
      </c>
      <c r="M231" s="12">
        <v>1.0383137784238397E-2</v>
      </c>
    </row>
    <row r="232" spans="1:13"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>
      <c r="A233" s="11" t="s">
        <v>68</v>
      </c>
      <c r="B233" s="11" t="s">
        <v>34</v>
      </c>
      <c r="C233" s="11" t="s">
        <v>41</v>
      </c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>
      <c r="D234" s="14" t="s">
        <v>8</v>
      </c>
      <c r="E234" s="12"/>
      <c r="F234" s="12"/>
      <c r="G234" s="12"/>
      <c r="H234" s="12"/>
      <c r="I234" s="12"/>
      <c r="J234" s="12"/>
      <c r="K234" s="12">
        <v>33.700000000000003</v>
      </c>
      <c r="L234" s="12">
        <v>35.6</v>
      </c>
      <c r="M234" s="12">
        <v>33.9</v>
      </c>
    </row>
    <row r="235" spans="1:13">
      <c r="A235" s="11" t="s">
        <v>0</v>
      </c>
      <c r="D235" s="14" t="s">
        <v>6</v>
      </c>
      <c r="E235" s="12"/>
      <c r="F235" s="12"/>
      <c r="G235" s="12"/>
      <c r="H235" s="12"/>
      <c r="I235" s="12"/>
      <c r="J235" s="12"/>
      <c r="K235" s="12">
        <v>6.1</v>
      </c>
      <c r="L235" s="12">
        <v>7.1</v>
      </c>
      <c r="M235" s="12">
        <v>6.3</v>
      </c>
    </row>
    <row r="236" spans="1:13">
      <c r="A236" s="11" t="s">
        <v>0</v>
      </c>
      <c r="D236" s="14" t="s">
        <v>7</v>
      </c>
      <c r="E236" s="12"/>
      <c r="F236" s="12"/>
      <c r="G236" s="12"/>
      <c r="H236" s="12"/>
      <c r="I236" s="12"/>
      <c r="J236" s="12"/>
      <c r="K236" s="12">
        <v>12.7</v>
      </c>
      <c r="L236" s="12">
        <v>0.3</v>
      </c>
      <c r="M236" s="12">
        <v>11.7</v>
      </c>
    </row>
    <row r="237" spans="1:13">
      <c r="A237" s="11" t="s">
        <v>0</v>
      </c>
      <c r="D237" s="14" t="s">
        <v>9</v>
      </c>
      <c r="E237" s="12"/>
      <c r="F237" s="12"/>
      <c r="G237" s="12"/>
      <c r="H237" s="12"/>
      <c r="I237" s="12"/>
      <c r="J237" s="12"/>
      <c r="K237" s="12">
        <v>45.6</v>
      </c>
      <c r="L237" s="12">
        <v>35.700000000000003</v>
      </c>
      <c r="M237" s="12">
        <v>44.7</v>
      </c>
    </row>
    <row r="238" spans="1:13">
      <c r="A238" s="11" t="s">
        <v>0</v>
      </c>
      <c r="D238" s="14" t="s">
        <v>10</v>
      </c>
      <c r="E238" s="12"/>
      <c r="F238" s="12"/>
      <c r="G238" s="12"/>
      <c r="H238" s="12"/>
      <c r="I238" s="12"/>
      <c r="J238" s="12"/>
      <c r="K238" s="12">
        <v>1.9</v>
      </c>
      <c r="L238" s="12">
        <v>21.3</v>
      </c>
      <c r="M238" s="12">
        <v>3.4</v>
      </c>
    </row>
    <row r="242" spans="3:3">
      <c r="C242" s="35"/>
    </row>
    <row r="243" spans="3:3">
      <c r="C243" s="36"/>
    </row>
    <row r="244" spans="3:3">
      <c r="C244" s="36"/>
    </row>
    <row r="245" spans="3:3">
      <c r="C245" s="37"/>
    </row>
    <row r="246" spans="3:3">
      <c r="C246" s="36"/>
    </row>
    <row r="247" spans="3:3">
      <c r="C247" s="36"/>
    </row>
    <row r="248" spans="3:3">
      <c r="C248" s="36"/>
    </row>
    <row r="249" spans="3:3">
      <c r="C249" s="37"/>
    </row>
    <row r="250" spans="3:3">
      <c r="C250" s="35"/>
    </row>
    <row r="251" spans="3:3">
      <c r="C251" s="38"/>
    </row>
    <row r="252" spans="3:3">
      <c r="C252" s="36"/>
    </row>
    <row r="253" spans="3:3">
      <c r="C253" s="36"/>
    </row>
    <row r="254" spans="3:3">
      <c r="C254" s="36"/>
    </row>
    <row r="255" spans="3:3">
      <c r="C255" s="36"/>
    </row>
    <row r="256" spans="3:3">
      <c r="C256" s="36"/>
    </row>
    <row r="257" spans="3:3">
      <c r="C257" s="36"/>
    </row>
    <row r="258" spans="3:3">
      <c r="C258" s="36"/>
    </row>
    <row r="259" spans="3:3">
      <c r="C259" s="36"/>
    </row>
    <row r="260" spans="3:3">
      <c r="C260" s="36"/>
    </row>
    <row r="261" spans="3:3">
      <c r="C261" s="35"/>
    </row>
    <row r="262" spans="3:3">
      <c r="C262" s="36"/>
    </row>
    <row r="263" spans="3:3">
      <c r="C263" s="36"/>
    </row>
  </sheetData>
  <mergeCells count="19">
    <mergeCell ref="M125:M126"/>
    <mergeCell ref="K113:K114"/>
    <mergeCell ref="L113:L114"/>
    <mergeCell ref="M113:M114"/>
    <mergeCell ref="K119:K120"/>
    <mergeCell ref="L119:L120"/>
    <mergeCell ref="M119:M120"/>
    <mergeCell ref="D113:D114"/>
    <mergeCell ref="D119:D120"/>
    <mergeCell ref="D125:D126"/>
    <mergeCell ref="K125:K126"/>
    <mergeCell ref="L125:L126"/>
    <mergeCell ref="A4:A5"/>
    <mergeCell ref="B4:B5"/>
    <mergeCell ref="D4:D5"/>
    <mergeCell ref="C4:C5"/>
    <mergeCell ref="K4:M4"/>
    <mergeCell ref="E4:G4"/>
    <mergeCell ref="H4:J4"/>
  </mergeCells>
  <pageMargins left="0.25" right="0.19" top="0.4" bottom="0.75" header="0.17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zoomScale="90" zoomScaleNormal="90" workbookViewId="0">
      <pane ySplit="5" topLeftCell="A6" activePane="bottomLeft" state="frozen"/>
      <selection pane="bottomLeft" activeCell="G42" sqref="G42"/>
    </sheetView>
  </sheetViews>
  <sheetFormatPr defaultRowHeight="12.75"/>
  <cols>
    <col min="1" max="1" width="10.42578125" style="11" customWidth="1"/>
    <col min="2" max="2" width="10.5703125" style="11" customWidth="1"/>
    <col min="3" max="3" width="7.28515625" style="11" customWidth="1"/>
    <col min="4" max="4" width="10.5703125" style="11" customWidth="1"/>
    <col min="5" max="13" width="11.28515625" style="22" customWidth="1"/>
    <col min="14" max="16384" width="9.140625" style="21"/>
  </cols>
  <sheetData>
    <row r="1" spans="1:13">
      <c r="A1" s="27" t="s">
        <v>11</v>
      </c>
    </row>
    <row r="2" spans="1:13">
      <c r="A2" s="27"/>
    </row>
    <row r="3" spans="1:13" ht="13.5" thickBot="1">
      <c r="A3" s="27" t="s">
        <v>0</v>
      </c>
    </row>
    <row r="4" spans="1:13" s="30" customFormat="1" ht="13.5" thickBot="1">
      <c r="A4" s="51" t="s">
        <v>43</v>
      </c>
      <c r="B4" s="51" t="s">
        <v>44</v>
      </c>
      <c r="C4" s="51" t="s">
        <v>45</v>
      </c>
      <c r="D4" s="51" t="s">
        <v>70</v>
      </c>
      <c r="E4" s="55" t="s">
        <v>47</v>
      </c>
      <c r="F4" s="55"/>
      <c r="G4" s="55"/>
      <c r="H4" s="55" t="s">
        <v>51</v>
      </c>
      <c r="I4" s="55"/>
      <c r="J4" s="55"/>
      <c r="K4" s="55" t="s">
        <v>50</v>
      </c>
      <c r="L4" s="55"/>
      <c r="M4" s="55"/>
    </row>
    <row r="5" spans="1:13" s="30" customFormat="1" ht="15.75" customHeight="1" thickBot="1">
      <c r="A5" s="52"/>
      <c r="B5" s="52"/>
      <c r="C5" s="52"/>
      <c r="D5" s="52"/>
      <c r="E5" s="31" t="s">
        <v>48</v>
      </c>
      <c r="F5" s="31" t="s">
        <v>49</v>
      </c>
      <c r="G5" s="32" t="s">
        <v>50</v>
      </c>
      <c r="H5" s="31" t="s">
        <v>48</v>
      </c>
      <c r="I5" s="31" t="s">
        <v>49</v>
      </c>
      <c r="J5" s="32" t="s">
        <v>50</v>
      </c>
      <c r="K5" s="31" t="s">
        <v>48</v>
      </c>
      <c r="L5" s="31" t="s">
        <v>49</v>
      </c>
      <c r="M5" s="32" t="s">
        <v>50</v>
      </c>
    </row>
    <row r="6" spans="1:13">
      <c r="A6" s="11" t="s">
        <v>52</v>
      </c>
      <c r="D6" s="45"/>
    </row>
    <row r="7" spans="1:13">
      <c r="B7" s="11" t="s">
        <v>35</v>
      </c>
      <c r="C7" s="11">
        <v>2010</v>
      </c>
      <c r="D7" s="27" t="s">
        <v>1</v>
      </c>
      <c r="E7" s="12">
        <v>63.2</v>
      </c>
      <c r="F7" s="12">
        <v>32.200000000000003</v>
      </c>
      <c r="G7" s="12">
        <v>47.8</v>
      </c>
      <c r="H7" s="12">
        <v>97.8</v>
      </c>
      <c r="I7" s="12">
        <v>58.2</v>
      </c>
      <c r="J7" s="12">
        <v>87.8</v>
      </c>
      <c r="K7" s="12">
        <v>87.3</v>
      </c>
      <c r="L7" s="12">
        <v>43.7</v>
      </c>
      <c r="M7" s="12">
        <v>72.099999999999994</v>
      </c>
    </row>
    <row r="8" spans="1:13">
      <c r="A8" s="11" t="s">
        <v>0</v>
      </c>
      <c r="D8" s="27" t="s">
        <v>2</v>
      </c>
      <c r="E8" s="12">
        <v>30.2</v>
      </c>
      <c r="F8" s="12">
        <v>16.100000000000001</v>
      </c>
      <c r="G8" s="12">
        <v>23.4</v>
      </c>
      <c r="H8" s="12">
        <v>82.3</v>
      </c>
      <c r="I8" s="12">
        <v>47.6</v>
      </c>
      <c r="J8" s="12">
        <v>69.7</v>
      </c>
      <c r="K8" s="12">
        <v>52.8</v>
      </c>
      <c r="L8" s="12">
        <v>26</v>
      </c>
      <c r="M8" s="12">
        <v>41</v>
      </c>
    </row>
    <row r="9" spans="1:13">
      <c r="E9" s="12"/>
      <c r="F9" s="12"/>
      <c r="G9" s="12"/>
      <c r="H9" s="12"/>
      <c r="I9" s="12"/>
      <c r="J9" s="12"/>
      <c r="K9" s="12"/>
      <c r="L9" s="12"/>
      <c r="M9" s="12"/>
    </row>
    <row r="10" spans="1:13">
      <c r="A10" s="11" t="s">
        <v>53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B11" s="11" t="s">
        <v>34</v>
      </c>
      <c r="C11" s="11">
        <v>2005</v>
      </c>
      <c r="D11" s="27" t="s">
        <v>1</v>
      </c>
      <c r="E11" s="12">
        <v>71.400000000000006</v>
      </c>
      <c r="F11" s="12">
        <v>22.6</v>
      </c>
      <c r="G11" s="12">
        <v>47.8</v>
      </c>
      <c r="H11" s="12"/>
      <c r="I11" s="12"/>
      <c r="J11" s="12"/>
      <c r="K11" s="12">
        <v>71.400000000000006</v>
      </c>
      <c r="L11" s="12">
        <v>22.6</v>
      </c>
      <c r="M11" s="12">
        <v>47.8</v>
      </c>
    </row>
    <row r="12" spans="1:13">
      <c r="A12" s="11" t="s">
        <v>0</v>
      </c>
      <c r="D12" s="27" t="s">
        <v>2</v>
      </c>
      <c r="E12" s="12">
        <v>45.5</v>
      </c>
      <c r="F12" s="12">
        <v>20.399999999999999</v>
      </c>
      <c r="G12" s="12">
        <v>33.9</v>
      </c>
      <c r="H12" s="12"/>
      <c r="I12" s="12"/>
      <c r="J12" s="12"/>
      <c r="K12" s="12">
        <v>45.5</v>
      </c>
      <c r="L12" s="12">
        <v>20.399999999999999</v>
      </c>
      <c r="M12" s="12">
        <v>33.9</v>
      </c>
    </row>
    <row r="13" spans="1:13">
      <c r="A13" s="11" t="s">
        <v>0</v>
      </c>
      <c r="D13" s="27" t="s">
        <v>3</v>
      </c>
      <c r="E13" s="12">
        <v>74.900000000000006</v>
      </c>
      <c r="F13" s="12">
        <v>23.7</v>
      </c>
      <c r="G13" s="12">
        <v>50</v>
      </c>
      <c r="H13" s="12"/>
      <c r="I13" s="12"/>
      <c r="J13" s="12"/>
      <c r="K13" s="12">
        <v>74.900000000000006</v>
      </c>
      <c r="L13" s="12">
        <v>23.7</v>
      </c>
      <c r="M13" s="12">
        <v>50</v>
      </c>
    </row>
    <row r="14" spans="1:13">
      <c r="A14" s="11" t="s">
        <v>0</v>
      </c>
      <c r="E14" s="10"/>
      <c r="F14" s="10"/>
      <c r="G14" s="10"/>
      <c r="H14" s="12"/>
      <c r="I14" s="12"/>
      <c r="J14" s="12"/>
      <c r="K14" s="10"/>
      <c r="L14" s="10"/>
      <c r="M14" s="10"/>
    </row>
    <row r="15" spans="1:13">
      <c r="A15" s="11" t="s">
        <v>0</v>
      </c>
      <c r="B15" s="11" t="s">
        <v>34</v>
      </c>
      <c r="C15" s="11">
        <v>2010</v>
      </c>
      <c r="D15" s="27" t="s">
        <v>1</v>
      </c>
      <c r="E15" s="12">
        <v>75</v>
      </c>
      <c r="F15" s="12">
        <v>23.2</v>
      </c>
      <c r="G15" s="12">
        <v>49.5</v>
      </c>
      <c r="H15" s="12"/>
      <c r="I15" s="12"/>
      <c r="J15" s="12"/>
      <c r="K15" s="12">
        <v>75</v>
      </c>
      <c r="L15" s="12">
        <v>23.2</v>
      </c>
      <c r="M15" s="12">
        <v>49.5</v>
      </c>
    </row>
    <row r="16" spans="1:13">
      <c r="D16" s="27" t="s">
        <v>2</v>
      </c>
      <c r="E16" s="10">
        <v>49.7</v>
      </c>
      <c r="F16" s="10">
        <v>18.899999999999999</v>
      </c>
      <c r="G16" s="10">
        <v>35</v>
      </c>
      <c r="H16" s="12"/>
      <c r="I16" s="12"/>
      <c r="J16" s="12"/>
      <c r="K16" s="10">
        <v>49.6</v>
      </c>
      <c r="L16" s="10">
        <v>18.899999999999999</v>
      </c>
      <c r="M16" s="10">
        <v>35</v>
      </c>
    </row>
    <row r="17" spans="1:13">
      <c r="D17" s="27" t="s">
        <v>3</v>
      </c>
      <c r="E17" s="10">
        <v>78.5</v>
      </c>
      <c r="F17" s="10">
        <v>24.5</v>
      </c>
      <c r="G17" s="10">
        <v>51.9</v>
      </c>
      <c r="H17" s="10"/>
      <c r="I17" s="10"/>
      <c r="J17" s="10"/>
      <c r="K17" s="10">
        <v>78.5</v>
      </c>
      <c r="L17" s="10">
        <v>24.5</v>
      </c>
      <c r="M17" s="10">
        <v>51.9</v>
      </c>
    </row>
    <row r="18" spans="1:13">
      <c r="A18" s="11" t="s">
        <v>0</v>
      </c>
      <c r="E18" s="10"/>
      <c r="F18" s="10"/>
      <c r="G18" s="10"/>
      <c r="H18" s="12"/>
      <c r="I18" s="12"/>
      <c r="J18" s="12"/>
      <c r="K18" s="10"/>
      <c r="L18" s="10"/>
      <c r="M18" s="10"/>
    </row>
    <row r="19" spans="1:13">
      <c r="A19" s="11" t="s">
        <v>0</v>
      </c>
      <c r="B19" s="11" t="s">
        <v>34</v>
      </c>
      <c r="C19" s="11">
        <v>2012</v>
      </c>
      <c r="D19" s="27" t="s">
        <v>1</v>
      </c>
      <c r="E19" s="12">
        <v>73.900000000000006</v>
      </c>
      <c r="F19" s="12">
        <v>22.4</v>
      </c>
      <c r="G19" s="12">
        <v>48.5</v>
      </c>
      <c r="H19" s="12"/>
      <c r="I19" s="12"/>
      <c r="J19" s="12"/>
      <c r="K19" s="12"/>
      <c r="L19" s="12"/>
      <c r="M19" s="12"/>
    </row>
    <row r="20" spans="1:13">
      <c r="D20" s="27" t="s">
        <v>2</v>
      </c>
      <c r="E20" s="10">
        <v>48.1</v>
      </c>
      <c r="F20" s="10">
        <v>16.600000000000001</v>
      </c>
      <c r="G20" s="10">
        <v>33.700000000000003</v>
      </c>
      <c r="H20" s="12"/>
      <c r="I20" s="12"/>
      <c r="J20" s="12"/>
      <c r="K20" s="10"/>
      <c r="L20" s="10"/>
      <c r="M20" s="10"/>
    </row>
    <row r="21" spans="1:13">
      <c r="D21" s="27" t="s">
        <v>3</v>
      </c>
      <c r="E21" s="10">
        <v>77.900000000000006</v>
      </c>
      <c r="F21" s="10">
        <v>23.9</v>
      </c>
      <c r="G21" s="10">
        <v>51.3</v>
      </c>
      <c r="H21" s="10"/>
      <c r="I21" s="10"/>
      <c r="J21" s="10"/>
      <c r="K21" s="10"/>
      <c r="L21" s="10"/>
      <c r="M21" s="10"/>
    </row>
    <row r="22" spans="1:13">
      <c r="A22" s="11" t="s">
        <v>54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A23" s="11" t="s">
        <v>0</v>
      </c>
      <c r="B23" s="11" t="s">
        <v>34</v>
      </c>
      <c r="C23" s="11">
        <v>2005</v>
      </c>
      <c r="D23" s="27" t="s">
        <v>1</v>
      </c>
      <c r="E23" s="12">
        <v>77.36</v>
      </c>
      <c r="F23" s="12">
        <v>20.39</v>
      </c>
      <c r="G23" s="12">
        <v>49.55</v>
      </c>
      <c r="H23" s="12"/>
      <c r="I23" s="12"/>
      <c r="J23" s="12"/>
      <c r="K23" s="12"/>
      <c r="L23" s="12"/>
      <c r="M23" s="12"/>
    </row>
    <row r="24" spans="1:13">
      <c r="D24" s="27" t="s">
        <v>2</v>
      </c>
      <c r="E24" s="12">
        <v>63.74</v>
      </c>
      <c r="F24" s="12">
        <v>17.77</v>
      </c>
      <c r="G24" s="12">
        <v>42.43</v>
      </c>
      <c r="H24" s="12"/>
      <c r="I24" s="12"/>
      <c r="J24" s="12"/>
      <c r="K24" s="12"/>
      <c r="L24" s="12"/>
      <c r="M24" s="12"/>
    </row>
    <row r="25" spans="1:13">
      <c r="D25" s="27" t="s">
        <v>3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E26" s="12"/>
      <c r="F26" s="12"/>
      <c r="G26" s="12"/>
      <c r="H26" s="12"/>
      <c r="I26" s="12"/>
      <c r="J26" s="12"/>
      <c r="K26" s="12"/>
      <c r="L26" s="12"/>
      <c r="M26" s="12"/>
    </row>
    <row r="27" spans="1:13">
      <c r="B27" s="11" t="s">
        <v>34</v>
      </c>
      <c r="C27" s="11">
        <v>2008</v>
      </c>
      <c r="D27" s="27" t="s">
        <v>1</v>
      </c>
      <c r="E27" s="12">
        <v>74.349999999999994</v>
      </c>
      <c r="F27" s="12">
        <v>18.04</v>
      </c>
      <c r="G27" s="12">
        <v>46.84</v>
      </c>
      <c r="H27" s="12"/>
      <c r="I27" s="12"/>
      <c r="J27" s="12"/>
      <c r="K27" s="12"/>
      <c r="L27" s="12"/>
      <c r="M27" s="12"/>
    </row>
    <row r="28" spans="1:13">
      <c r="A28" s="11" t="s">
        <v>0</v>
      </c>
      <c r="D28" s="27" t="s">
        <v>2</v>
      </c>
      <c r="E28" s="12">
        <v>57.01</v>
      </c>
      <c r="F28" s="12">
        <v>14.58</v>
      </c>
      <c r="G28" s="12">
        <v>37.03</v>
      </c>
      <c r="H28" s="12"/>
      <c r="I28" s="12"/>
      <c r="J28" s="12"/>
      <c r="K28" s="12"/>
      <c r="L28" s="12"/>
      <c r="M28" s="12"/>
    </row>
    <row r="29" spans="1:13">
      <c r="E29" s="12"/>
      <c r="F29" s="12"/>
      <c r="G29" s="12"/>
      <c r="H29" s="12"/>
      <c r="I29" s="12"/>
      <c r="J29" s="12"/>
      <c r="K29" s="12"/>
      <c r="L29" s="12"/>
      <c r="M29" s="12"/>
    </row>
    <row r="30" spans="1:13">
      <c r="A30" s="11" t="s">
        <v>55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1:13">
      <c r="B31" s="11" t="s">
        <v>34</v>
      </c>
      <c r="C31" s="11">
        <v>2005</v>
      </c>
      <c r="D31" s="27" t="s">
        <v>1</v>
      </c>
      <c r="E31" s="12">
        <v>64.400000000000006</v>
      </c>
      <c r="F31" s="12">
        <v>11.7</v>
      </c>
      <c r="G31" s="12">
        <v>38.299999999999997</v>
      </c>
      <c r="H31" s="12"/>
      <c r="I31" s="12"/>
      <c r="J31" s="12"/>
      <c r="K31" s="12"/>
      <c r="L31" s="12"/>
      <c r="M31" s="12"/>
    </row>
    <row r="32" spans="1:13">
      <c r="A32" s="11" t="s">
        <v>0</v>
      </c>
      <c r="D32" s="27" t="s">
        <v>2</v>
      </c>
      <c r="E32" s="12">
        <v>44.8</v>
      </c>
      <c r="F32" s="12">
        <v>8.8000000000000007</v>
      </c>
      <c r="G32" s="12">
        <v>27.5</v>
      </c>
      <c r="H32" s="12"/>
      <c r="I32" s="12"/>
      <c r="J32" s="12"/>
      <c r="K32" s="12"/>
      <c r="L32" s="12"/>
      <c r="M32" s="12"/>
    </row>
    <row r="33" spans="1:13">
      <c r="A33" s="11" t="s">
        <v>0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>
      <c r="B34" s="11" t="s">
        <v>34</v>
      </c>
      <c r="C34" s="11">
        <v>2010</v>
      </c>
      <c r="D34" s="27" t="s">
        <v>1</v>
      </c>
      <c r="E34" s="12">
        <v>63.5</v>
      </c>
      <c r="F34" s="12">
        <v>14.7</v>
      </c>
      <c r="G34" s="12">
        <v>39.5</v>
      </c>
      <c r="H34" s="12"/>
      <c r="I34" s="12"/>
      <c r="J34" s="12"/>
      <c r="K34" s="12"/>
      <c r="L34" s="12"/>
      <c r="M34" s="12"/>
    </row>
    <row r="35" spans="1:13">
      <c r="D35" s="27" t="s">
        <v>2</v>
      </c>
      <c r="E35" s="12">
        <v>40.700000000000003</v>
      </c>
      <c r="F35" s="12">
        <v>10.5</v>
      </c>
      <c r="G35" s="12">
        <v>26.6</v>
      </c>
      <c r="H35" s="12"/>
      <c r="I35" s="12"/>
      <c r="J35" s="12"/>
      <c r="K35" s="12"/>
      <c r="L35" s="12"/>
      <c r="M35" s="12"/>
    </row>
    <row r="36" spans="1:13">
      <c r="E36" s="12"/>
      <c r="F36" s="12"/>
      <c r="G36" s="12"/>
      <c r="H36" s="12"/>
      <c r="I36" s="12"/>
      <c r="J36" s="12"/>
      <c r="K36" s="12"/>
      <c r="L36" s="12"/>
      <c r="M36" s="12"/>
    </row>
    <row r="37" spans="1:13">
      <c r="A37" s="11" t="s">
        <v>56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1:13">
      <c r="B38" s="11" t="s">
        <v>35</v>
      </c>
      <c r="C38" s="11">
        <v>2005</v>
      </c>
      <c r="D38" s="27" t="s">
        <v>1</v>
      </c>
      <c r="E38" s="12">
        <v>56.25</v>
      </c>
      <c r="F38" s="12">
        <v>27.22</v>
      </c>
      <c r="G38" s="12">
        <v>41.11</v>
      </c>
      <c r="H38" s="12">
        <v>92.3</v>
      </c>
      <c r="I38" s="12">
        <v>59.24</v>
      </c>
      <c r="J38" s="12">
        <v>81.78</v>
      </c>
      <c r="K38" s="12">
        <v>83.64</v>
      </c>
      <c r="L38" s="12">
        <v>45.64</v>
      </c>
      <c r="M38" s="12">
        <v>69.150000000000006</v>
      </c>
    </row>
    <row r="39" spans="1:13">
      <c r="A39" s="11" t="s">
        <v>0</v>
      </c>
      <c r="D39" s="27" t="s">
        <v>2</v>
      </c>
      <c r="E39" s="12">
        <v>24.54</v>
      </c>
      <c r="F39" s="12">
        <v>10.42</v>
      </c>
      <c r="G39" s="12">
        <v>17.57</v>
      </c>
      <c r="H39" s="12">
        <v>59.85</v>
      </c>
      <c r="I39" s="12">
        <v>81.430000000000007</v>
      </c>
      <c r="J39" s="12">
        <v>68.81</v>
      </c>
      <c r="K39" s="12">
        <v>43.46</v>
      </c>
      <c r="L39" s="12">
        <v>42.89</v>
      </c>
      <c r="M39" s="12">
        <v>43.2</v>
      </c>
    </row>
    <row r="40" spans="1:13">
      <c r="A40" s="11" t="s">
        <v>0</v>
      </c>
      <c r="D40" s="27" t="s">
        <v>3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>
      <c r="A41" s="11" t="s">
        <v>0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>
      <c r="B42" s="11" t="s">
        <v>34</v>
      </c>
      <c r="C42" s="11">
        <v>2008</v>
      </c>
      <c r="D42" s="27" t="s">
        <v>1</v>
      </c>
      <c r="E42" s="12">
        <v>54.93</v>
      </c>
      <c r="F42" s="12">
        <v>31.44</v>
      </c>
      <c r="G42" s="12">
        <v>42.72</v>
      </c>
      <c r="H42" s="12">
        <v>92.84</v>
      </c>
      <c r="I42" s="12">
        <v>59.86</v>
      </c>
      <c r="J42" s="12">
        <v>82.51</v>
      </c>
      <c r="K42" s="12">
        <v>82.93</v>
      </c>
      <c r="L42" s="12">
        <v>46.89</v>
      </c>
      <c r="M42" s="12">
        <v>69.150000000000006</v>
      </c>
    </row>
    <row r="43" spans="1:13">
      <c r="D43" s="27" t="s">
        <v>2</v>
      </c>
      <c r="E43" s="12">
        <v>28.78</v>
      </c>
      <c r="F43" s="12">
        <v>14.06</v>
      </c>
      <c r="G43" s="12">
        <v>21.66</v>
      </c>
      <c r="H43" s="12">
        <v>55.46</v>
      </c>
      <c r="I43" s="12">
        <v>34.9</v>
      </c>
      <c r="J43" s="12">
        <v>46.82</v>
      </c>
      <c r="K43" s="12">
        <v>42.08</v>
      </c>
      <c r="L43" s="12">
        <v>23.11</v>
      </c>
      <c r="M43" s="12">
        <v>33.479999999999997</v>
      </c>
    </row>
    <row r="44" spans="1:13">
      <c r="D44" s="27" t="s">
        <v>3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3">
      <c r="A45" s="11" t="s">
        <v>0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3">
      <c r="B46" s="11" t="s">
        <v>35</v>
      </c>
      <c r="C46" s="11">
        <v>2011</v>
      </c>
      <c r="D46" s="27" t="s">
        <v>1</v>
      </c>
      <c r="E46" s="12">
        <v>59.31</v>
      </c>
      <c r="F46" s="12">
        <v>40.479999999999997</v>
      </c>
      <c r="G46" s="12">
        <v>49.57</v>
      </c>
      <c r="H46" s="12">
        <v>93.26</v>
      </c>
      <c r="I46" s="12">
        <v>68.900000000000006</v>
      </c>
      <c r="J46" s="12">
        <v>84.02</v>
      </c>
      <c r="K46" s="12">
        <v>85.33</v>
      </c>
      <c r="L46" s="12">
        <v>59.01</v>
      </c>
      <c r="M46" s="12">
        <v>74.33</v>
      </c>
    </row>
    <row r="47" spans="1:13">
      <c r="D47" s="27" t="s">
        <v>2</v>
      </c>
      <c r="E47" s="12">
        <v>26.98</v>
      </c>
      <c r="F47" s="12">
        <v>17.95</v>
      </c>
      <c r="G47" s="12">
        <v>22.54</v>
      </c>
      <c r="H47" s="12">
        <v>59.12</v>
      </c>
      <c r="I47" s="12">
        <v>45.28</v>
      </c>
      <c r="J47" s="12">
        <v>52.5</v>
      </c>
      <c r="K47" s="12">
        <v>43.17</v>
      </c>
      <c r="L47" s="12">
        <v>31.37</v>
      </c>
      <c r="M47" s="12">
        <v>37.44</v>
      </c>
    </row>
    <row r="48" spans="1:13">
      <c r="D48" s="27" t="s">
        <v>3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A49" s="11" t="s">
        <v>57</v>
      </c>
      <c r="B49" s="11" t="s">
        <v>34</v>
      </c>
      <c r="C49" s="11">
        <v>2004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1:13">
      <c r="D50" s="27" t="s">
        <v>1</v>
      </c>
      <c r="E50" s="12"/>
      <c r="F50" s="12"/>
      <c r="G50" s="12"/>
      <c r="H50" s="12"/>
      <c r="I50" s="12"/>
      <c r="J50" s="12"/>
      <c r="K50" s="12">
        <v>68.900000000000006</v>
      </c>
      <c r="L50" s="12">
        <v>20.399999999999999</v>
      </c>
      <c r="M50" s="12">
        <v>44</v>
      </c>
    </row>
    <row r="51" spans="1:13">
      <c r="A51" s="11" t="s">
        <v>0</v>
      </c>
      <c r="D51" s="27" t="s">
        <v>2</v>
      </c>
      <c r="E51" s="12"/>
      <c r="F51" s="12"/>
      <c r="G51" s="12"/>
      <c r="H51" s="12"/>
      <c r="I51" s="12"/>
      <c r="J51" s="12"/>
      <c r="K51" s="12">
        <v>42.769128798751623</v>
      </c>
      <c r="L51" s="12">
        <v>18.17251546670418</v>
      </c>
      <c r="M51" s="12">
        <v>30.811603025593648</v>
      </c>
    </row>
    <row r="52" spans="1:13">
      <c r="A52" s="11" t="s">
        <v>0</v>
      </c>
      <c r="D52" s="27" t="s">
        <v>3</v>
      </c>
      <c r="E52" s="12"/>
      <c r="F52" s="12"/>
      <c r="G52" s="12"/>
      <c r="H52" s="12"/>
      <c r="I52" s="12"/>
      <c r="J52" s="12"/>
      <c r="K52" s="12">
        <v>73.372231766044337</v>
      </c>
      <c r="L52" s="12">
        <v>22.338254273333085</v>
      </c>
      <c r="M52" s="12">
        <v>47.111413524860829</v>
      </c>
    </row>
    <row r="53" spans="1:13">
      <c r="A53" s="11" t="s">
        <v>0</v>
      </c>
      <c r="B53" s="11" t="s">
        <v>34</v>
      </c>
      <c r="C53" s="11">
        <v>2009</v>
      </c>
      <c r="E53" s="12"/>
      <c r="F53" s="12"/>
      <c r="G53" s="12"/>
      <c r="H53" s="12"/>
      <c r="I53" s="12"/>
      <c r="J53" s="12"/>
      <c r="K53" s="12"/>
      <c r="L53" s="12"/>
      <c r="M53" s="12"/>
    </row>
    <row r="54" spans="1:13">
      <c r="A54" s="11" t="s">
        <v>0</v>
      </c>
      <c r="D54" s="27" t="s">
        <v>1</v>
      </c>
      <c r="E54" s="12"/>
      <c r="F54" s="12"/>
      <c r="G54" s="12"/>
      <c r="H54" s="12"/>
      <c r="I54" s="12"/>
      <c r="J54" s="12"/>
      <c r="K54" s="12">
        <v>72.759474016206511</v>
      </c>
      <c r="L54" s="12">
        <v>22.770334928229666</v>
      </c>
      <c r="M54" s="12">
        <v>47.589679346647713</v>
      </c>
    </row>
    <row r="55" spans="1:13">
      <c r="D55" s="27" t="s">
        <v>2</v>
      </c>
      <c r="E55" s="12"/>
      <c r="F55" s="12"/>
      <c r="G55" s="12"/>
      <c r="H55" s="12"/>
      <c r="I55" s="12"/>
      <c r="J55" s="12"/>
      <c r="K55" s="12">
        <v>44.079861111111114</v>
      </c>
      <c r="L55" s="12">
        <v>20.564906171406463</v>
      </c>
      <c r="M55" s="12">
        <v>32.958184646353736</v>
      </c>
    </row>
    <row r="56" spans="1:13">
      <c r="D56" s="27" t="s">
        <v>3</v>
      </c>
      <c r="E56" s="12"/>
      <c r="F56" s="12"/>
      <c r="G56" s="12"/>
      <c r="H56" s="12"/>
      <c r="I56" s="12"/>
      <c r="J56" s="12"/>
      <c r="K56" s="12">
        <v>77.588838020492702</v>
      </c>
      <c r="L56" s="12">
        <v>24.893932965634281</v>
      </c>
      <c r="M56" s="12">
        <v>50.881625631652511</v>
      </c>
    </row>
    <row r="57" spans="1:13">
      <c r="E57" s="12"/>
      <c r="F57" s="12"/>
      <c r="G57" s="12"/>
      <c r="H57" s="12"/>
      <c r="I57" s="12"/>
      <c r="J57" s="12"/>
      <c r="K57" s="12"/>
      <c r="L57" s="12"/>
      <c r="M57" s="12"/>
    </row>
    <row r="58" spans="1:13">
      <c r="A58" s="11" t="s">
        <v>58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1:13">
      <c r="B59" s="11" t="s">
        <v>35</v>
      </c>
      <c r="C59" s="11">
        <v>2006</v>
      </c>
      <c r="D59" s="27" t="s">
        <v>1</v>
      </c>
      <c r="E59" s="12"/>
      <c r="F59" s="12"/>
      <c r="G59" s="12"/>
      <c r="H59" s="12"/>
      <c r="I59" s="12"/>
      <c r="J59" s="12"/>
      <c r="K59" s="12">
        <v>57.6</v>
      </c>
      <c r="L59" s="12">
        <v>27.3</v>
      </c>
      <c r="M59" s="12">
        <v>42.7</v>
      </c>
    </row>
    <row r="60" spans="1:13"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11" t="s">
        <v>59</v>
      </c>
      <c r="B61" s="11" t="s">
        <v>34</v>
      </c>
      <c r="C61" s="11">
        <v>2005</v>
      </c>
      <c r="E61" s="18"/>
      <c r="F61" s="18"/>
      <c r="G61" s="18"/>
      <c r="H61" s="18"/>
      <c r="I61" s="18"/>
      <c r="J61" s="18"/>
      <c r="K61" s="18"/>
      <c r="L61" s="18"/>
      <c r="M61" s="18"/>
    </row>
    <row r="62" spans="1:13">
      <c r="D62" s="27" t="s">
        <v>1</v>
      </c>
      <c r="E62" s="12"/>
      <c r="F62" s="12"/>
      <c r="G62" s="12"/>
      <c r="H62" s="12"/>
      <c r="I62" s="12"/>
      <c r="J62" s="12"/>
      <c r="K62" s="12">
        <v>76.2</v>
      </c>
      <c r="L62" s="12">
        <v>27.9</v>
      </c>
      <c r="M62" s="12">
        <v>51.5</v>
      </c>
    </row>
    <row r="63" spans="1:13">
      <c r="A63" s="11" t="s">
        <v>0</v>
      </c>
      <c r="D63" s="27" t="s">
        <v>2</v>
      </c>
      <c r="E63" s="12"/>
      <c r="F63" s="12"/>
      <c r="G63" s="12"/>
      <c r="H63" s="12"/>
      <c r="I63" s="12"/>
      <c r="J63" s="12"/>
      <c r="K63" s="12">
        <v>59.5</v>
      </c>
      <c r="L63" s="12">
        <v>23.1</v>
      </c>
      <c r="M63" s="12">
        <v>41.1</v>
      </c>
    </row>
    <row r="64" spans="1:13">
      <c r="C64" s="11">
        <v>2010</v>
      </c>
      <c r="E64" s="12"/>
      <c r="F64" s="12"/>
      <c r="G64" s="12"/>
      <c r="H64" s="12"/>
      <c r="I64" s="12"/>
      <c r="J64" s="12"/>
      <c r="K64" s="12"/>
      <c r="L64" s="12"/>
      <c r="M64" s="12"/>
    </row>
    <row r="65" spans="1:13">
      <c r="A65" s="11" t="s">
        <v>0</v>
      </c>
      <c r="D65" s="27" t="s">
        <v>1</v>
      </c>
      <c r="E65" s="12"/>
      <c r="F65" s="12"/>
      <c r="G65" s="12"/>
      <c r="H65" s="12"/>
      <c r="I65" s="12"/>
      <c r="J65" s="12"/>
      <c r="K65" s="12">
        <v>74.7</v>
      </c>
      <c r="L65" s="12">
        <v>25.9</v>
      </c>
      <c r="M65" s="12">
        <v>49.6</v>
      </c>
    </row>
    <row r="66" spans="1:13">
      <c r="D66" s="27" t="s">
        <v>2</v>
      </c>
      <c r="E66" s="12"/>
      <c r="F66" s="12"/>
      <c r="G66" s="12"/>
      <c r="H66" s="12"/>
      <c r="I66" s="12"/>
      <c r="J66" s="12"/>
      <c r="K66" s="12">
        <v>53.1</v>
      </c>
      <c r="L66" s="12">
        <v>19</v>
      </c>
      <c r="M66" s="12">
        <v>36.200000000000003</v>
      </c>
    </row>
    <row r="67" spans="1:13">
      <c r="A67" s="11" t="s">
        <v>0</v>
      </c>
      <c r="C67" s="11">
        <v>2012</v>
      </c>
      <c r="E67" s="12"/>
      <c r="F67" s="12"/>
      <c r="G67" s="12"/>
      <c r="H67" s="12"/>
      <c r="I67" s="12"/>
      <c r="J67" s="12"/>
      <c r="K67" s="12"/>
      <c r="L67" s="12"/>
      <c r="M67" s="12"/>
    </row>
    <row r="68" spans="1:13">
      <c r="D68" s="27" t="s">
        <v>1</v>
      </c>
      <c r="E68" s="12"/>
      <c r="F68" s="12"/>
      <c r="G68" s="12"/>
      <c r="H68" s="12"/>
      <c r="I68" s="12"/>
      <c r="J68" s="12"/>
      <c r="K68" s="12">
        <v>74.3</v>
      </c>
      <c r="L68" s="12">
        <v>25.5</v>
      </c>
      <c r="M68" s="12">
        <v>49.2</v>
      </c>
    </row>
    <row r="69" spans="1:13">
      <c r="D69" s="27" t="s">
        <v>2</v>
      </c>
      <c r="E69" s="12"/>
      <c r="F69" s="12"/>
      <c r="G69" s="12"/>
      <c r="H69" s="12"/>
      <c r="I69" s="12"/>
      <c r="J69" s="12"/>
      <c r="K69" s="12">
        <v>51.2</v>
      </c>
      <c r="L69" s="12">
        <v>18.399999999999999</v>
      </c>
      <c r="M69" s="12">
        <v>35</v>
      </c>
    </row>
    <row r="70" spans="1:13"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1" t="s">
        <v>60</v>
      </c>
      <c r="B71" s="11" t="s">
        <v>35</v>
      </c>
      <c r="C71" s="11">
        <v>2010</v>
      </c>
      <c r="E71" s="18"/>
      <c r="F71" s="18"/>
      <c r="G71" s="18"/>
      <c r="H71" s="18"/>
      <c r="I71" s="18"/>
      <c r="J71" s="18"/>
      <c r="K71" s="18"/>
      <c r="L71" s="18"/>
      <c r="M71" s="18"/>
    </row>
    <row r="72" spans="1:13">
      <c r="D72" s="27" t="s">
        <v>1</v>
      </c>
      <c r="E72" s="12">
        <v>67.7</v>
      </c>
      <c r="F72" s="12">
        <v>25.2</v>
      </c>
      <c r="G72" s="12">
        <v>46.6</v>
      </c>
      <c r="H72" s="12">
        <v>97.4</v>
      </c>
      <c r="I72" s="12">
        <v>58</v>
      </c>
      <c r="J72" s="12">
        <v>89.1</v>
      </c>
      <c r="K72" s="12">
        <v>81.8</v>
      </c>
      <c r="L72" s="12">
        <v>31.7</v>
      </c>
      <c r="M72" s="12">
        <v>62.2</v>
      </c>
    </row>
    <row r="73" spans="1:13">
      <c r="A73" s="11" t="s">
        <v>0</v>
      </c>
      <c r="D73" s="27" t="s">
        <v>2</v>
      </c>
      <c r="E73" s="12">
        <v>47.2</v>
      </c>
      <c r="F73" s="12">
        <v>23.7</v>
      </c>
      <c r="G73" s="12">
        <v>35.700000000000003</v>
      </c>
      <c r="H73" s="12">
        <v>88.3</v>
      </c>
      <c r="I73" s="12">
        <v>45.8</v>
      </c>
      <c r="J73" s="12">
        <v>78.400000000000006</v>
      </c>
      <c r="K73" s="12">
        <v>56.6</v>
      </c>
      <c r="L73" s="12">
        <v>25.6</v>
      </c>
      <c r="M73" s="12">
        <v>42.8</v>
      </c>
    </row>
    <row r="74" spans="1:13">
      <c r="E74" s="12"/>
      <c r="F74" s="12"/>
      <c r="G74" s="12"/>
      <c r="H74" s="12"/>
      <c r="I74" s="12"/>
      <c r="J74" s="12"/>
      <c r="K74" s="12"/>
      <c r="L74" s="12"/>
      <c r="M74" s="12"/>
    </row>
    <row r="75" spans="1:13">
      <c r="A75" s="11" t="s">
        <v>61</v>
      </c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B76" s="11" t="s">
        <v>34</v>
      </c>
      <c r="C76" s="11">
        <v>2005</v>
      </c>
      <c r="D76" s="27" t="s">
        <v>1</v>
      </c>
      <c r="E76" s="12">
        <v>66.5</v>
      </c>
      <c r="F76" s="12">
        <v>13.5</v>
      </c>
      <c r="G76" s="12">
        <v>40.4</v>
      </c>
      <c r="H76" s="12"/>
      <c r="I76" s="12"/>
      <c r="J76" s="12"/>
      <c r="K76" s="12">
        <v>66.5</v>
      </c>
      <c r="L76" s="12">
        <v>13.5</v>
      </c>
      <c r="M76" s="12">
        <v>40.4</v>
      </c>
    </row>
    <row r="77" spans="1:13">
      <c r="A77" s="11" t="s">
        <v>0</v>
      </c>
      <c r="D77" s="27" t="s">
        <v>2</v>
      </c>
      <c r="E77" s="12">
        <v>42</v>
      </c>
      <c r="F77" s="12">
        <v>7</v>
      </c>
      <c r="G77" s="12">
        <v>24.8</v>
      </c>
      <c r="H77" s="12"/>
      <c r="I77" s="12"/>
      <c r="J77" s="12"/>
      <c r="K77" s="12">
        <v>42</v>
      </c>
      <c r="L77" s="12">
        <v>7</v>
      </c>
      <c r="M77" s="12">
        <v>24.8</v>
      </c>
    </row>
    <row r="78" spans="1:13">
      <c r="A78" s="11" t="s">
        <v>0</v>
      </c>
      <c r="E78" s="12"/>
      <c r="F78" s="12"/>
      <c r="G78" s="12"/>
      <c r="H78" s="12"/>
      <c r="I78" s="12"/>
      <c r="J78" s="12"/>
      <c r="K78" s="12"/>
      <c r="L78" s="12"/>
      <c r="M78" s="12"/>
    </row>
    <row r="79" spans="1:13">
      <c r="B79" s="11" t="s">
        <v>34</v>
      </c>
      <c r="C79" s="11">
        <v>2010</v>
      </c>
      <c r="D79" s="27" t="s">
        <v>1</v>
      </c>
      <c r="E79" s="12">
        <v>14.7</v>
      </c>
      <c r="F79" s="12">
        <v>66.8</v>
      </c>
      <c r="G79" s="12">
        <v>41.1</v>
      </c>
      <c r="H79" s="12"/>
      <c r="I79" s="12"/>
      <c r="J79" s="12"/>
      <c r="K79" s="12">
        <v>14.7</v>
      </c>
      <c r="L79" s="12">
        <v>66.8</v>
      </c>
      <c r="M79" s="12">
        <v>41.1</v>
      </c>
    </row>
    <row r="80" spans="1:13">
      <c r="D80" s="27" t="s">
        <v>2</v>
      </c>
      <c r="E80" s="12">
        <v>8.4</v>
      </c>
      <c r="F80" s="12">
        <v>42.5</v>
      </c>
      <c r="G80" s="12">
        <v>25.8</v>
      </c>
      <c r="H80" s="12"/>
      <c r="I80" s="12"/>
      <c r="J80" s="12"/>
      <c r="K80" s="12">
        <v>8.4</v>
      </c>
      <c r="L80" s="12">
        <v>42.5</v>
      </c>
      <c r="M80" s="12">
        <v>25.8</v>
      </c>
    </row>
    <row r="81" spans="1:13"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0</v>
      </c>
      <c r="B82" s="11" t="s">
        <v>34</v>
      </c>
      <c r="C82" s="11">
        <v>2012</v>
      </c>
      <c r="D82" s="27" t="s">
        <v>1</v>
      </c>
      <c r="E82" s="12">
        <v>69.099999999999994</v>
      </c>
      <c r="F82" s="12">
        <v>17.399999999999999</v>
      </c>
      <c r="G82" s="12">
        <v>43.6</v>
      </c>
      <c r="H82" s="12"/>
      <c r="I82" s="12"/>
      <c r="J82" s="12"/>
      <c r="K82" s="12">
        <v>69.099999999999994</v>
      </c>
      <c r="L82" s="12">
        <v>17.399999999999999</v>
      </c>
      <c r="M82" s="12">
        <v>43.6</v>
      </c>
    </row>
    <row r="83" spans="1:13">
      <c r="A83" s="11" t="s">
        <v>0</v>
      </c>
      <c r="D83" s="27" t="s">
        <v>2</v>
      </c>
      <c r="E83" s="12">
        <v>49</v>
      </c>
      <c r="F83" s="12">
        <v>9.5</v>
      </c>
      <c r="G83" s="12">
        <v>29.6</v>
      </c>
      <c r="H83" s="12"/>
      <c r="I83" s="12"/>
      <c r="J83" s="12"/>
      <c r="K83" s="12">
        <v>49</v>
      </c>
      <c r="L83" s="12">
        <v>9.5</v>
      </c>
      <c r="M83" s="12">
        <v>29.6</v>
      </c>
    </row>
    <row r="84" spans="1:13">
      <c r="E84" s="12"/>
      <c r="F84" s="12"/>
      <c r="G84" s="12"/>
      <c r="H84" s="12"/>
      <c r="I84" s="12"/>
      <c r="J84" s="12"/>
      <c r="K84" s="12"/>
      <c r="L84" s="12"/>
      <c r="M84" s="12"/>
    </row>
    <row r="85" spans="1:13">
      <c r="A85" s="11" t="s">
        <v>62</v>
      </c>
      <c r="E85" s="18"/>
      <c r="F85" s="18"/>
      <c r="G85" s="18"/>
      <c r="H85" s="18"/>
      <c r="I85" s="18"/>
      <c r="J85" s="18"/>
      <c r="K85" s="18"/>
      <c r="L85" s="18"/>
      <c r="M85" s="18"/>
    </row>
    <row r="86" spans="1:13">
      <c r="B86" s="11" t="s">
        <v>34</v>
      </c>
      <c r="C86" s="11">
        <v>2001</v>
      </c>
      <c r="D86" s="27" t="s">
        <v>1</v>
      </c>
      <c r="E86" s="12">
        <v>66.099999999999994</v>
      </c>
      <c r="F86" s="12">
        <v>27.4</v>
      </c>
      <c r="G86" s="12">
        <v>46.4</v>
      </c>
      <c r="H86" s="12">
        <v>94.8</v>
      </c>
      <c r="I86" s="12">
        <v>43.8</v>
      </c>
      <c r="J86" s="12">
        <v>82.2</v>
      </c>
      <c r="K86" s="12">
        <v>90.2</v>
      </c>
      <c r="L86" s="12">
        <v>37.6</v>
      </c>
      <c r="M86" s="12">
        <v>74</v>
      </c>
    </row>
    <row r="87" spans="1:13">
      <c r="A87" s="11" t="s">
        <v>0</v>
      </c>
      <c r="D87" s="27" t="s">
        <v>2</v>
      </c>
      <c r="E87" s="12">
        <v>45.1</v>
      </c>
      <c r="F87" s="12">
        <v>11.6</v>
      </c>
      <c r="G87" s="12">
        <v>28.3</v>
      </c>
      <c r="H87" s="12">
        <v>65.599999999999994</v>
      </c>
      <c r="I87" s="12">
        <v>14.7</v>
      </c>
      <c r="J87" s="12">
        <v>47.7</v>
      </c>
      <c r="K87" s="12">
        <v>58.3</v>
      </c>
      <c r="L87" s="12">
        <v>13.2</v>
      </c>
      <c r="M87" s="12">
        <v>12.5</v>
      </c>
    </row>
    <row r="88" spans="1:13">
      <c r="A88" s="11" t="s">
        <v>0</v>
      </c>
      <c r="E88" s="12"/>
      <c r="F88" s="12"/>
      <c r="G88" s="12"/>
      <c r="H88" s="12"/>
      <c r="I88" s="12"/>
      <c r="J88" s="12"/>
      <c r="K88" s="12"/>
      <c r="L88" s="12"/>
      <c r="M88" s="12"/>
    </row>
    <row r="89" spans="1:13">
      <c r="B89" s="11" t="s">
        <v>34</v>
      </c>
      <c r="C89" s="11">
        <v>2009</v>
      </c>
      <c r="D89" s="27" t="s">
        <v>1</v>
      </c>
      <c r="E89" s="12">
        <v>62.8</v>
      </c>
      <c r="F89" s="12">
        <v>36</v>
      </c>
      <c r="G89" s="12">
        <v>49.4</v>
      </c>
      <c r="H89" s="12">
        <v>98.2</v>
      </c>
      <c r="I89" s="12">
        <v>54.4</v>
      </c>
      <c r="J89" s="12">
        <v>92</v>
      </c>
      <c r="K89" s="12">
        <v>96</v>
      </c>
      <c r="L89" s="12">
        <v>49</v>
      </c>
      <c r="M89" s="12">
        <v>87.7</v>
      </c>
    </row>
    <row r="90" spans="1:13">
      <c r="D90" s="27" t="s">
        <v>2</v>
      </c>
      <c r="E90" s="12">
        <v>38.9</v>
      </c>
      <c r="F90" s="12">
        <v>19.7</v>
      </c>
      <c r="G90" s="12">
        <v>29.5</v>
      </c>
      <c r="H90" s="12">
        <v>31.6</v>
      </c>
      <c r="I90" s="12">
        <v>41.1</v>
      </c>
      <c r="J90" s="12">
        <v>81.599999999999994</v>
      </c>
      <c r="K90" s="12">
        <v>83</v>
      </c>
      <c r="L90" s="12">
        <v>32</v>
      </c>
      <c r="M90" s="12">
        <v>71</v>
      </c>
    </row>
    <row r="91" spans="1:13"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B92" s="11" t="s">
        <v>34</v>
      </c>
      <c r="C92" s="11">
        <v>2012</v>
      </c>
      <c r="D92" s="27" t="s">
        <v>1</v>
      </c>
      <c r="E92" s="12">
        <v>68.08</v>
      </c>
      <c r="F92" s="12">
        <v>34.64</v>
      </c>
      <c r="G92" s="12">
        <v>51.31</v>
      </c>
      <c r="H92" s="12">
        <v>97.68</v>
      </c>
      <c r="I92" s="12">
        <v>58.42</v>
      </c>
      <c r="J92" s="12">
        <v>90.75</v>
      </c>
      <c r="K92" s="12">
        <v>95.68</v>
      </c>
      <c r="L92" s="12">
        <v>52.4</v>
      </c>
      <c r="M92" s="12">
        <v>86.54</v>
      </c>
    </row>
    <row r="93" spans="1:13">
      <c r="D93" s="27" t="s">
        <v>2</v>
      </c>
      <c r="E93" s="12">
        <v>44.12</v>
      </c>
      <c r="F93" s="12">
        <v>17.329999999999998</v>
      </c>
      <c r="G93" s="12">
        <v>29.94</v>
      </c>
      <c r="H93" s="12">
        <v>85.89</v>
      </c>
      <c r="I93" s="12">
        <v>54.69</v>
      </c>
      <c r="J93" s="12">
        <v>77.05</v>
      </c>
      <c r="K93" s="12">
        <v>80.34</v>
      </c>
      <c r="L93" s="12">
        <v>43.35</v>
      </c>
      <c r="M93" s="12">
        <v>68.14</v>
      </c>
    </row>
    <row r="94" spans="1:13">
      <c r="E94" s="12"/>
      <c r="F94" s="12"/>
      <c r="G94" s="12"/>
      <c r="H94" s="12"/>
      <c r="I94" s="12"/>
      <c r="J94" s="12"/>
      <c r="K94" s="12"/>
      <c r="L94" s="12"/>
      <c r="M94" s="12"/>
    </row>
    <row r="95" spans="1:13">
      <c r="A95" s="11" t="s">
        <v>63</v>
      </c>
      <c r="E95" s="18"/>
      <c r="F95" s="18"/>
      <c r="G95" s="18"/>
      <c r="H95" s="18"/>
      <c r="I95" s="18"/>
      <c r="J95" s="18"/>
      <c r="K95" s="18"/>
      <c r="L95" s="18"/>
      <c r="M95" s="18"/>
    </row>
    <row r="96" spans="1:13">
      <c r="B96" s="11" t="s">
        <v>34</v>
      </c>
      <c r="C96" s="11">
        <v>2002</v>
      </c>
      <c r="D96" s="27" t="s">
        <v>1</v>
      </c>
      <c r="E96" s="12">
        <v>62.250811720699403</v>
      </c>
      <c r="F96" s="12">
        <v>10.090153460587974</v>
      </c>
      <c r="G96" s="12">
        <v>35.29004923451641</v>
      </c>
      <c r="H96" s="12">
        <v>90.139386520214657</v>
      </c>
      <c r="I96" s="12">
        <v>36.373924663826948</v>
      </c>
      <c r="J96" s="12">
        <v>74.610637778972659</v>
      </c>
      <c r="K96" s="12">
        <v>73.577757207907894</v>
      </c>
      <c r="L96" s="12">
        <v>15.507437206742591</v>
      </c>
      <c r="M96" s="12">
        <v>47.763492827272344</v>
      </c>
    </row>
    <row r="97" spans="1:13">
      <c r="A97" s="11" t="s">
        <v>0</v>
      </c>
      <c r="D97" s="27" t="s">
        <v>2</v>
      </c>
      <c r="E97" s="12">
        <v>24.509192137867363</v>
      </c>
      <c r="F97" s="12">
        <v>6.089016267175495</v>
      </c>
      <c r="G97" s="12">
        <v>14.945064200634398</v>
      </c>
      <c r="H97" s="12">
        <v>42.232836077785933</v>
      </c>
      <c r="I97" s="12">
        <v>13.439140302460235</v>
      </c>
      <c r="J97" s="12">
        <v>29.046586141650561</v>
      </c>
      <c r="K97" s="12">
        <v>27.913497374599345</v>
      </c>
      <c r="L97" s="12">
        <v>7.2416815756685082</v>
      </c>
      <c r="M97" s="12">
        <v>17.40082083510719</v>
      </c>
    </row>
    <row r="98" spans="1:13">
      <c r="A98" s="11" t="s">
        <v>0</v>
      </c>
      <c r="E98" s="12"/>
      <c r="F98" s="12"/>
      <c r="G98" s="12"/>
      <c r="H98" s="12"/>
      <c r="I98" s="12"/>
      <c r="J98" s="12"/>
      <c r="K98" s="12"/>
      <c r="L98" s="12"/>
      <c r="M98" s="12"/>
    </row>
    <row r="99" spans="1:13">
      <c r="B99" s="11" t="s">
        <v>34</v>
      </c>
      <c r="C99" s="11">
        <v>2009</v>
      </c>
      <c r="D99" s="27" t="s">
        <v>1</v>
      </c>
      <c r="E99" s="12">
        <v>60.793860563540015</v>
      </c>
      <c r="F99" s="12">
        <v>11.959539313919244</v>
      </c>
      <c r="G99" s="12">
        <v>36.354156860450225</v>
      </c>
      <c r="H99" s="12">
        <v>93.897121837052779</v>
      </c>
      <c r="I99" s="12">
        <v>39.061066409009342</v>
      </c>
      <c r="J99" s="12">
        <v>79.077443298848422</v>
      </c>
      <c r="K99" s="12">
        <v>74.163892934898328</v>
      </c>
      <c r="L99" s="12">
        <v>17.387770756226903</v>
      </c>
      <c r="M99" s="12">
        <v>49.890901687414271</v>
      </c>
    </row>
    <row r="100" spans="1:13">
      <c r="D100" s="27" t="s">
        <v>2</v>
      </c>
      <c r="E100" s="12">
        <v>21.318577967270674</v>
      </c>
      <c r="F100" s="12">
        <v>5.6498959791065939</v>
      </c>
      <c r="G100" s="12">
        <v>13.410821877711751</v>
      </c>
      <c r="H100" s="12">
        <v>44.210019267822737</v>
      </c>
      <c r="I100" s="12">
        <v>11.968068476304948</v>
      </c>
      <c r="J100" s="12">
        <v>29.487187621945221</v>
      </c>
      <c r="K100" s="12">
        <v>24.793655436487889</v>
      </c>
      <c r="L100" s="12">
        <v>6.4625964329041468</v>
      </c>
      <c r="M100" s="12">
        <v>15.66578222778473</v>
      </c>
    </row>
    <row r="101" spans="1:13"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B102" s="11" t="s">
        <v>34</v>
      </c>
      <c r="C102" s="11">
        <v>2012</v>
      </c>
      <c r="D102" s="27" t="s">
        <v>1</v>
      </c>
      <c r="E102" s="12">
        <v>62.7</v>
      </c>
      <c r="F102" s="12">
        <v>15.7</v>
      </c>
      <c r="G102" s="12">
        <v>39.200000000000003</v>
      </c>
      <c r="H102" s="12">
        <v>94.5</v>
      </c>
      <c r="I102" s="12">
        <v>35.4</v>
      </c>
      <c r="J102" s="12">
        <v>79.400000000000006</v>
      </c>
      <c r="K102" s="12">
        <v>77.600000000000009</v>
      </c>
      <c r="L102" s="12">
        <v>20.3</v>
      </c>
      <c r="M102" s="12">
        <v>54.1</v>
      </c>
    </row>
    <row r="103" spans="1:13">
      <c r="D103" s="27" t="s">
        <v>2</v>
      </c>
      <c r="E103" s="12">
        <v>21.421936101410164</v>
      </c>
      <c r="F103" s="12">
        <v>7.5236316478189211</v>
      </c>
      <c r="G103" s="12">
        <v>14.419546317489262</v>
      </c>
      <c r="H103" s="12">
        <v>47.44328463294854</v>
      </c>
      <c r="I103" s="12">
        <v>13.52661699900313</v>
      </c>
      <c r="J103" s="12">
        <v>32.4755772973026</v>
      </c>
      <c r="K103" s="12">
        <v>26.216589999571603</v>
      </c>
      <c r="L103" s="12">
        <v>8.4207678188528163</v>
      </c>
      <c r="M103" s="12">
        <v>17.436414871859238</v>
      </c>
    </row>
    <row r="104" spans="1:13"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>
      <c r="A105" s="11" t="s">
        <v>65</v>
      </c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>
      <c r="B106" s="11" t="s">
        <v>34</v>
      </c>
      <c r="C106" s="11">
        <v>2005</v>
      </c>
      <c r="D106" s="27" t="s">
        <v>1</v>
      </c>
      <c r="E106" s="12">
        <v>72.773073686609521</v>
      </c>
      <c r="F106" s="12">
        <v>14.493360946746634</v>
      </c>
      <c r="G106" s="12">
        <v>44.898384882527189</v>
      </c>
      <c r="H106" s="12"/>
      <c r="I106" s="12"/>
      <c r="J106" s="12"/>
      <c r="K106" s="12"/>
      <c r="L106" s="12"/>
      <c r="M106" s="12"/>
    </row>
    <row r="107" spans="1:13">
      <c r="A107" s="11" t="s">
        <v>0</v>
      </c>
      <c r="D107" s="27" t="s">
        <v>2</v>
      </c>
      <c r="E107" s="12">
        <v>52.402350687852795</v>
      </c>
      <c r="F107" s="12">
        <v>12.443891242188927</v>
      </c>
      <c r="G107" s="12">
        <v>33.733386188139939</v>
      </c>
      <c r="H107" s="12"/>
      <c r="I107" s="12"/>
      <c r="J107" s="12"/>
      <c r="K107" s="12"/>
      <c r="L107" s="12"/>
      <c r="M107" s="12"/>
    </row>
    <row r="108" spans="1:13">
      <c r="A108" s="11" t="s">
        <v>0</v>
      </c>
      <c r="D108" s="27" t="s">
        <v>3</v>
      </c>
      <c r="E108" s="12">
        <v>75.647158012485761</v>
      </c>
      <c r="F108" s="12">
        <v>15.147801443020704</v>
      </c>
      <c r="G108" s="12">
        <v>46.440377640798239</v>
      </c>
      <c r="H108" s="12"/>
      <c r="I108" s="12"/>
      <c r="J108" s="12"/>
      <c r="K108" s="12"/>
      <c r="L108" s="12"/>
      <c r="M108" s="12"/>
    </row>
    <row r="109" spans="1:13">
      <c r="A109" s="11" t="s">
        <v>0</v>
      </c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>
      <c r="A110" s="11" t="s">
        <v>0</v>
      </c>
      <c r="B110" s="11" t="s">
        <v>34</v>
      </c>
      <c r="C110" s="11">
        <v>2010</v>
      </c>
      <c r="D110" s="27" t="s">
        <v>1</v>
      </c>
      <c r="E110" s="12">
        <v>72.17995604203216</v>
      </c>
      <c r="F110" s="12">
        <v>12.944593611895577</v>
      </c>
      <c r="G110" s="12">
        <v>42.699907958805596</v>
      </c>
      <c r="H110" s="12"/>
      <c r="I110" s="12"/>
      <c r="J110" s="12"/>
      <c r="K110" s="12"/>
      <c r="L110" s="12"/>
      <c r="M110" s="12"/>
    </row>
    <row r="111" spans="1:13">
      <c r="D111" s="27" t="s">
        <v>2</v>
      </c>
      <c r="E111" s="12">
        <v>47.821184820998887</v>
      </c>
      <c r="F111" s="12">
        <v>8.8912298429587562</v>
      </c>
      <c r="G111" s="12">
        <v>29.246088401015026</v>
      </c>
      <c r="H111" s="12"/>
      <c r="I111" s="12"/>
      <c r="J111" s="12"/>
      <c r="K111" s="12"/>
      <c r="L111" s="12"/>
      <c r="M111" s="12"/>
    </row>
    <row r="112" spans="1:13">
      <c r="D112" s="27" t="s">
        <v>3</v>
      </c>
      <c r="E112" s="12">
        <v>75.820956871530683</v>
      </c>
      <c r="F112" s="12">
        <v>13.673509085423625</v>
      </c>
      <c r="G112" s="12">
        <v>44.698993246089444</v>
      </c>
      <c r="H112" s="12"/>
      <c r="I112" s="12"/>
      <c r="J112" s="12"/>
      <c r="K112" s="12"/>
      <c r="L112" s="12"/>
      <c r="M112" s="12"/>
    </row>
    <row r="113" spans="1:13"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>
      <c r="A114" s="11" t="s">
        <v>66</v>
      </c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>
      <c r="B115" s="11" t="s">
        <v>34</v>
      </c>
      <c r="C115" s="11">
        <v>2012</v>
      </c>
      <c r="D115" s="27" t="s">
        <v>1</v>
      </c>
      <c r="E115" s="12"/>
      <c r="F115" s="12"/>
      <c r="G115" s="12"/>
      <c r="H115" s="12"/>
      <c r="I115" s="12"/>
      <c r="J115" s="12"/>
      <c r="K115" s="12">
        <v>70.316134713482882</v>
      </c>
      <c r="L115" s="12">
        <v>25.773177765247752</v>
      </c>
      <c r="M115" s="12">
        <v>47.7</v>
      </c>
    </row>
    <row r="116" spans="1:13"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>
      <c r="A117" s="11" t="s">
        <v>67</v>
      </c>
      <c r="B117" s="11" t="s">
        <v>34</v>
      </c>
      <c r="C117" s="11">
        <v>2005</v>
      </c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>
      <c r="D118" s="27" t="s">
        <v>1</v>
      </c>
      <c r="E118" s="12">
        <v>65.322627816924751</v>
      </c>
      <c r="F118" s="12">
        <v>18.342202819948117</v>
      </c>
      <c r="G118" s="12">
        <v>41.890219947109493</v>
      </c>
      <c r="H118" s="12">
        <v>95.93051816075058</v>
      </c>
      <c r="I118" s="12">
        <v>45.211656785213833</v>
      </c>
      <c r="J118" s="12">
        <v>83.93551559537417</v>
      </c>
      <c r="K118" s="12">
        <v>92.646138872465144</v>
      </c>
      <c r="L118" s="12">
        <v>37.726415259122113</v>
      </c>
      <c r="M118" s="12">
        <v>77.428460888564487</v>
      </c>
    </row>
    <row r="119" spans="1:13">
      <c r="A119" s="11" t="s">
        <v>0</v>
      </c>
      <c r="D119" s="27" t="s">
        <v>2</v>
      </c>
      <c r="E119" s="12">
        <v>38.99932234018523</v>
      </c>
      <c r="F119" s="12">
        <v>10.922127255460589</v>
      </c>
      <c r="G119" s="12">
        <v>25.023635297899293</v>
      </c>
      <c r="H119" s="12">
        <v>74.076176282140565</v>
      </c>
      <c r="I119" s="12">
        <v>39.426461081715232</v>
      </c>
      <c r="J119" s="12">
        <v>61.332235538609204</v>
      </c>
      <c r="K119" s="12">
        <v>64.603328724226273</v>
      </c>
      <c r="L119" s="12">
        <v>28.406420724901604</v>
      </c>
      <c r="M119" s="12">
        <v>49.795581803325966</v>
      </c>
    </row>
    <row r="120" spans="1:13">
      <c r="A120" s="11" t="s">
        <v>0</v>
      </c>
      <c r="B120" s="11" t="s">
        <v>34</v>
      </c>
      <c r="C120" s="11">
        <v>2009</v>
      </c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>
      <c r="D121" s="27" t="s">
        <v>1</v>
      </c>
      <c r="E121" s="12">
        <v>62.539682539682538</v>
      </c>
      <c r="F121" s="12">
        <v>27.486526212640861</v>
      </c>
      <c r="G121" s="12">
        <v>45.1</v>
      </c>
      <c r="H121" s="12">
        <v>93.66490083621558</v>
      </c>
      <c r="I121" s="12">
        <v>47.664693167935347</v>
      </c>
      <c r="J121" s="12">
        <v>79.045457260617638</v>
      </c>
      <c r="K121" s="12">
        <v>88.933026433026427</v>
      </c>
      <c r="L121" s="12">
        <v>42.070230251986686</v>
      </c>
      <c r="M121" s="12">
        <v>72.370916248589737</v>
      </c>
    </row>
    <row r="122" spans="1:13">
      <c r="A122" s="11" t="s">
        <v>0</v>
      </c>
      <c r="D122" s="27" t="s">
        <v>2</v>
      </c>
      <c r="E122" s="12">
        <v>39.676616915422883</v>
      </c>
      <c r="F122" s="12">
        <v>16.506717850287909</v>
      </c>
      <c r="G122" s="12">
        <v>28.256070640176599</v>
      </c>
      <c r="H122" s="12">
        <v>60.690316395014385</v>
      </c>
      <c r="I122" s="12">
        <v>37.470634299138609</v>
      </c>
      <c r="J122" s="12">
        <v>50.255146929438673</v>
      </c>
      <c r="K122" s="12">
        <v>53.557103652100487</v>
      </c>
      <c r="L122" s="12">
        <v>29.511780422637845</v>
      </c>
      <c r="M122" s="12">
        <v>42.376327083803929</v>
      </c>
    </row>
    <row r="123" spans="1:13"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>
      <c r="A124" s="11" t="s">
        <v>68</v>
      </c>
      <c r="B124" s="11" t="s">
        <v>34</v>
      </c>
      <c r="C124" s="11" t="s">
        <v>41</v>
      </c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>
      <c r="D125" s="27" t="s">
        <v>1</v>
      </c>
      <c r="E125" s="12"/>
      <c r="F125" s="12"/>
      <c r="G125" s="12"/>
      <c r="H125" s="12"/>
      <c r="I125" s="12"/>
      <c r="J125" s="12"/>
      <c r="K125" s="12">
        <v>79.400000000000006</v>
      </c>
      <c r="L125" s="12">
        <v>10.5</v>
      </c>
      <c r="M125" s="12">
        <v>44.4</v>
      </c>
    </row>
    <row r="126" spans="1:13">
      <c r="A126" s="11" t="s">
        <v>0</v>
      </c>
      <c r="D126" s="27" t="s">
        <v>2</v>
      </c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>
      <c r="A127" s="11" t="s">
        <v>0</v>
      </c>
      <c r="B127" s="11" t="s">
        <v>34</v>
      </c>
      <c r="C127" s="11">
        <v>2010</v>
      </c>
      <c r="D127" s="27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>
      <c r="A128" s="11" t="s">
        <v>0</v>
      </c>
      <c r="D128" s="27" t="s">
        <v>1</v>
      </c>
      <c r="E128" s="12"/>
      <c r="F128" s="12"/>
      <c r="G128" s="12"/>
      <c r="H128" s="12"/>
      <c r="I128" s="12"/>
      <c r="J128" s="12"/>
      <c r="K128" s="12">
        <v>68.400000000000006</v>
      </c>
      <c r="L128" s="12">
        <v>10.1</v>
      </c>
      <c r="M128" s="12">
        <v>39.5</v>
      </c>
    </row>
    <row r="129" spans="1:13">
      <c r="A129" s="11" t="s">
        <v>0</v>
      </c>
      <c r="D129" s="27" t="s">
        <v>2</v>
      </c>
      <c r="E129" s="12"/>
      <c r="F129" s="12"/>
      <c r="G129" s="12"/>
      <c r="H129" s="12"/>
      <c r="I129" s="12"/>
      <c r="J129" s="12"/>
      <c r="K129" s="12"/>
      <c r="L129" s="12"/>
      <c r="M129" s="12"/>
    </row>
  </sheetData>
  <mergeCells count="7">
    <mergeCell ref="H4:J4"/>
    <mergeCell ref="K4:M4"/>
    <mergeCell ref="A4:A5"/>
    <mergeCell ref="B4:B5"/>
    <mergeCell ref="D4:D5"/>
    <mergeCell ref="C4:C5"/>
    <mergeCell ref="E4:G4"/>
  </mergeCells>
  <pageMargins left="0.2" right="0.24" top="0.25" bottom="0.43" header="0.17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zoomScaleNormal="100" workbookViewId="0">
      <pane ySplit="5" topLeftCell="A6" activePane="bottomLeft" state="frozen"/>
      <selection pane="bottomLeft" activeCell="F122" sqref="F122"/>
    </sheetView>
  </sheetViews>
  <sheetFormatPr defaultColWidth="23.85546875" defaultRowHeight="12.75"/>
  <cols>
    <col min="1" max="1" width="20.42578125" style="11" customWidth="1"/>
    <col min="2" max="2" width="10.28515625" style="11" customWidth="1"/>
    <col min="3" max="3" width="7.5703125" style="11" bestFit="1" customWidth="1"/>
    <col min="4" max="4" width="13.140625" style="11" bestFit="1" customWidth="1"/>
    <col min="5" max="5" width="5.42578125" style="22" bestFit="1" customWidth="1"/>
    <col min="6" max="6" width="7.85546875" style="22" bestFit="1" customWidth="1"/>
    <col min="7" max="7" width="5.5703125" style="22" bestFit="1" customWidth="1"/>
    <col min="8" max="8" width="5.42578125" style="22" bestFit="1" customWidth="1"/>
    <col min="9" max="9" width="7.85546875" style="22" bestFit="1" customWidth="1"/>
    <col min="10" max="10" width="5.5703125" style="22" bestFit="1" customWidth="1"/>
    <col min="11" max="11" width="5.42578125" style="22" bestFit="1" customWidth="1"/>
    <col min="12" max="12" width="7.85546875" style="22" bestFit="1" customWidth="1"/>
    <col min="13" max="13" width="5.5703125" style="22" bestFit="1" customWidth="1"/>
    <col min="14" max="16384" width="23.85546875" style="21"/>
  </cols>
  <sheetData>
    <row r="1" spans="1:13" s="29" customFormat="1">
      <c r="A1" s="27" t="s">
        <v>12</v>
      </c>
      <c r="B1" s="11"/>
      <c r="C1" s="11"/>
      <c r="D1" s="11"/>
      <c r="E1" s="28"/>
      <c r="F1" s="28"/>
      <c r="G1" s="28"/>
      <c r="H1" s="28"/>
      <c r="I1" s="28"/>
      <c r="J1" s="28"/>
      <c r="K1" s="28"/>
      <c r="L1" s="28"/>
      <c r="M1" s="28"/>
    </row>
    <row r="2" spans="1:13" s="29" customFormat="1">
      <c r="A2" s="27"/>
      <c r="B2" s="11"/>
      <c r="C2" s="11"/>
      <c r="D2" s="11"/>
      <c r="E2" s="28"/>
      <c r="F2" s="28"/>
      <c r="G2" s="28"/>
      <c r="H2" s="28"/>
      <c r="I2" s="28"/>
      <c r="J2" s="28"/>
      <c r="K2" s="28"/>
      <c r="L2" s="28"/>
      <c r="M2" s="28"/>
    </row>
    <row r="3" spans="1:13" s="29" customFormat="1" ht="13.5" thickBot="1">
      <c r="A3" s="27" t="s">
        <v>0</v>
      </c>
      <c r="B3" s="11"/>
      <c r="C3" s="11"/>
      <c r="D3" s="11"/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3.5" thickBot="1">
      <c r="A4" s="51" t="s">
        <v>43</v>
      </c>
      <c r="B4" s="51" t="s">
        <v>44</v>
      </c>
      <c r="C4" s="51" t="s">
        <v>45</v>
      </c>
      <c r="D4" s="51" t="s">
        <v>70</v>
      </c>
      <c r="E4" s="55" t="s">
        <v>47</v>
      </c>
      <c r="F4" s="55"/>
      <c r="G4" s="55"/>
      <c r="H4" s="55" t="s">
        <v>51</v>
      </c>
      <c r="I4" s="55"/>
      <c r="J4" s="55"/>
      <c r="K4" s="55" t="s">
        <v>50</v>
      </c>
      <c r="L4" s="55"/>
      <c r="M4" s="55"/>
    </row>
    <row r="5" spans="1:13" s="30" customFormat="1" ht="15.75" customHeight="1" thickBot="1">
      <c r="A5" s="52"/>
      <c r="B5" s="52"/>
      <c r="C5" s="52"/>
      <c r="D5" s="52"/>
      <c r="E5" s="31" t="s">
        <v>48</v>
      </c>
      <c r="F5" s="31" t="s">
        <v>49</v>
      </c>
      <c r="G5" s="32" t="s">
        <v>50</v>
      </c>
      <c r="H5" s="31" t="s">
        <v>48</v>
      </c>
      <c r="I5" s="31" t="s">
        <v>49</v>
      </c>
      <c r="J5" s="32" t="s">
        <v>50</v>
      </c>
      <c r="K5" s="31" t="s">
        <v>71</v>
      </c>
      <c r="L5" s="31" t="s">
        <v>49</v>
      </c>
      <c r="M5" s="32" t="s">
        <v>50</v>
      </c>
    </row>
    <row r="6" spans="1:13">
      <c r="A6" s="11" t="s">
        <v>52</v>
      </c>
      <c r="D6" s="39"/>
    </row>
    <row r="7" spans="1:13">
      <c r="B7" s="11" t="s">
        <v>35</v>
      </c>
      <c r="C7" s="11">
        <v>2010</v>
      </c>
      <c r="D7" s="40" t="s">
        <v>1</v>
      </c>
      <c r="E7" s="12">
        <v>2</v>
      </c>
      <c r="F7" s="12">
        <v>9</v>
      </c>
      <c r="G7" s="12">
        <v>4.3</v>
      </c>
      <c r="H7" s="12"/>
      <c r="I7" s="12"/>
      <c r="J7" s="12"/>
      <c r="K7" s="12"/>
      <c r="L7" s="12"/>
      <c r="M7" s="12"/>
    </row>
    <row r="8" spans="1:13">
      <c r="A8" s="11" t="s">
        <v>0</v>
      </c>
      <c r="D8" s="40" t="s">
        <v>2</v>
      </c>
      <c r="E8" s="12">
        <v>7.6</v>
      </c>
      <c r="F8" s="12">
        <v>27.4</v>
      </c>
      <c r="G8" s="12">
        <v>14.3</v>
      </c>
      <c r="H8" s="12"/>
      <c r="I8" s="12"/>
      <c r="J8" s="12"/>
      <c r="K8" s="12"/>
      <c r="L8" s="12"/>
      <c r="M8" s="12"/>
    </row>
    <row r="9" spans="1:13">
      <c r="D9" s="18"/>
      <c r="E9" s="12"/>
      <c r="F9" s="12"/>
      <c r="G9" s="12"/>
      <c r="H9" s="12"/>
      <c r="I9" s="12"/>
      <c r="J9" s="12"/>
      <c r="K9" s="12"/>
      <c r="L9" s="12"/>
      <c r="M9" s="12"/>
    </row>
    <row r="10" spans="1:13">
      <c r="A10" s="11" t="s">
        <v>53</v>
      </c>
      <c r="D10" s="18"/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B11" s="11" t="s">
        <v>34</v>
      </c>
      <c r="C11" s="11">
        <v>2005</v>
      </c>
      <c r="D11" s="40" t="s">
        <v>1</v>
      </c>
      <c r="E11" s="10">
        <v>7</v>
      </c>
      <c r="F11" s="10">
        <v>25</v>
      </c>
      <c r="G11" s="10">
        <v>11.1</v>
      </c>
      <c r="H11" s="10"/>
      <c r="I11" s="10"/>
      <c r="J11" s="10"/>
      <c r="K11" s="10">
        <v>7</v>
      </c>
      <c r="L11" s="10">
        <v>25</v>
      </c>
      <c r="M11" s="10">
        <v>11.1</v>
      </c>
    </row>
    <row r="12" spans="1:13">
      <c r="A12" s="11" t="s">
        <v>0</v>
      </c>
      <c r="D12" s="40" t="s">
        <v>2</v>
      </c>
      <c r="E12" s="10">
        <v>23.3</v>
      </c>
      <c r="F12" s="10">
        <v>62.2</v>
      </c>
      <c r="G12" s="10">
        <v>34.1</v>
      </c>
      <c r="H12" s="10"/>
      <c r="I12" s="10"/>
      <c r="J12" s="10"/>
      <c r="K12" s="10">
        <v>23.3</v>
      </c>
      <c r="L12" s="10">
        <v>62.2</v>
      </c>
      <c r="M12" s="10">
        <v>34.1</v>
      </c>
    </row>
    <row r="13" spans="1:13">
      <c r="A13" s="11" t="s">
        <v>0</v>
      </c>
      <c r="D13" s="40" t="s">
        <v>3</v>
      </c>
      <c r="E13" s="10">
        <v>7.1</v>
      </c>
      <c r="F13" s="10">
        <v>25.1</v>
      </c>
      <c r="G13" s="10">
        <v>11.2</v>
      </c>
      <c r="H13" s="10"/>
      <c r="I13" s="10"/>
      <c r="J13" s="10"/>
      <c r="K13" s="10">
        <v>7.1</v>
      </c>
      <c r="L13" s="10">
        <v>25.1</v>
      </c>
      <c r="M13" s="10">
        <v>11.2</v>
      </c>
    </row>
    <row r="14" spans="1:13">
      <c r="A14" s="11" t="s">
        <v>0</v>
      </c>
      <c r="D14" s="18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1" t="s">
        <v>0</v>
      </c>
      <c r="B15" s="11" t="s">
        <v>34</v>
      </c>
      <c r="C15" s="11">
        <v>2010</v>
      </c>
      <c r="D15" s="40" t="s">
        <v>1</v>
      </c>
      <c r="E15" s="10">
        <v>4.9000000000000004</v>
      </c>
      <c r="F15" s="10">
        <v>22.6</v>
      </c>
      <c r="G15" s="10">
        <v>9</v>
      </c>
      <c r="H15" s="10"/>
      <c r="I15" s="10"/>
      <c r="J15" s="10"/>
      <c r="K15" s="10">
        <v>4.9000000000000004</v>
      </c>
      <c r="L15" s="10">
        <v>22.6</v>
      </c>
      <c r="M15" s="10">
        <v>9</v>
      </c>
    </row>
    <row r="16" spans="1:13">
      <c r="D16" s="40" t="s">
        <v>2</v>
      </c>
      <c r="E16" s="10">
        <v>14.7</v>
      </c>
      <c r="F16" s="10">
        <v>54.1</v>
      </c>
      <c r="G16" s="10">
        <v>24.8</v>
      </c>
      <c r="H16" s="10"/>
      <c r="I16" s="10"/>
      <c r="J16" s="10"/>
      <c r="K16" s="10">
        <v>14.7</v>
      </c>
      <c r="L16" s="10">
        <v>54.1</v>
      </c>
      <c r="M16" s="10">
        <v>24.8</v>
      </c>
    </row>
    <row r="17" spans="1:13">
      <c r="D17" s="40" t="s">
        <v>3</v>
      </c>
      <c r="E17" s="10">
        <v>5</v>
      </c>
      <c r="F17" s="10">
        <v>22.8</v>
      </c>
      <c r="G17" s="10">
        <v>9.1</v>
      </c>
      <c r="H17" s="10"/>
      <c r="I17" s="10"/>
      <c r="J17" s="10"/>
      <c r="K17" s="10">
        <v>4.9000000000000004</v>
      </c>
      <c r="L17" s="10">
        <v>22.6</v>
      </c>
      <c r="M17" s="10">
        <v>9</v>
      </c>
    </row>
    <row r="18" spans="1:13">
      <c r="D18" s="4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1" t="s">
        <v>0</v>
      </c>
      <c r="B19" s="11" t="s">
        <v>34</v>
      </c>
      <c r="C19" s="11">
        <v>2012</v>
      </c>
      <c r="D19" s="40" t="s">
        <v>1</v>
      </c>
      <c r="E19" s="10">
        <v>9.3000000000000007</v>
      </c>
      <c r="F19" s="10">
        <v>24.1</v>
      </c>
      <c r="G19" s="10">
        <v>12.7</v>
      </c>
      <c r="H19" s="10"/>
      <c r="I19" s="10"/>
      <c r="J19" s="10"/>
      <c r="K19" s="10"/>
      <c r="L19" s="10"/>
      <c r="M19" s="10"/>
    </row>
    <row r="20" spans="1:13">
      <c r="D20" s="40" t="s">
        <v>2</v>
      </c>
      <c r="E20" s="10">
        <v>28.1</v>
      </c>
      <c r="F20" s="10">
        <v>57.1</v>
      </c>
      <c r="G20" s="10">
        <v>34.700000000000003</v>
      </c>
      <c r="H20" s="10"/>
      <c r="I20" s="10"/>
      <c r="J20" s="10"/>
      <c r="K20" s="10"/>
      <c r="L20" s="10"/>
      <c r="M20" s="10"/>
    </row>
    <row r="21" spans="1:13">
      <c r="D21" s="40" t="s">
        <v>3</v>
      </c>
      <c r="E21" s="10">
        <v>9.5</v>
      </c>
      <c r="F21" s="10">
        <v>24.3</v>
      </c>
      <c r="G21" s="10">
        <v>12.9</v>
      </c>
      <c r="H21" s="10"/>
      <c r="I21" s="10"/>
      <c r="J21" s="10"/>
      <c r="K21" s="10"/>
      <c r="L21" s="10"/>
      <c r="M21" s="10"/>
    </row>
    <row r="22" spans="1:13">
      <c r="A22" s="11" t="s">
        <v>54</v>
      </c>
      <c r="D22" s="18"/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A23" s="11" t="s">
        <v>0</v>
      </c>
      <c r="B23" s="11" t="s">
        <v>34</v>
      </c>
      <c r="C23" s="11">
        <v>2005</v>
      </c>
      <c r="D23" s="40" t="s">
        <v>1</v>
      </c>
      <c r="E23" s="10">
        <v>19.22</v>
      </c>
      <c r="F23" s="10">
        <v>14.15</v>
      </c>
      <c r="G23" s="10">
        <v>17.97</v>
      </c>
      <c r="H23" s="12"/>
      <c r="I23" s="12"/>
      <c r="J23" s="12"/>
      <c r="K23" s="12"/>
      <c r="L23" s="12"/>
      <c r="M23" s="12"/>
    </row>
    <row r="24" spans="1:13">
      <c r="D24" s="40" t="s">
        <v>2</v>
      </c>
      <c r="E24" s="10">
        <v>31.61</v>
      </c>
      <c r="F24" s="10">
        <v>28.78</v>
      </c>
      <c r="G24" s="10">
        <v>22.6</v>
      </c>
      <c r="H24" s="12"/>
      <c r="I24" s="12"/>
      <c r="J24" s="12"/>
      <c r="K24" s="12"/>
      <c r="L24" s="12"/>
      <c r="M24" s="12"/>
    </row>
    <row r="25" spans="1:13">
      <c r="D25" s="18"/>
      <c r="H25" s="12"/>
      <c r="I25" s="12"/>
      <c r="J25" s="12"/>
      <c r="K25" s="12"/>
      <c r="L25" s="12"/>
      <c r="M25" s="12"/>
    </row>
    <row r="26" spans="1:13">
      <c r="B26" s="11" t="s">
        <v>34</v>
      </c>
      <c r="C26" s="11">
        <v>2008</v>
      </c>
      <c r="D26" s="40" t="s">
        <v>1</v>
      </c>
      <c r="E26" s="10">
        <v>14.33</v>
      </c>
      <c r="F26" s="10">
        <v>12.64</v>
      </c>
      <c r="G26" s="10">
        <v>15.34</v>
      </c>
      <c r="H26" s="12"/>
      <c r="I26" s="12"/>
      <c r="J26" s="12"/>
      <c r="K26" s="12"/>
      <c r="L26" s="12"/>
      <c r="M26" s="12"/>
    </row>
    <row r="27" spans="1:13">
      <c r="A27" s="11" t="s">
        <v>0</v>
      </c>
      <c r="D27" s="40" t="s">
        <v>2</v>
      </c>
      <c r="E27" s="10">
        <v>30.06</v>
      </c>
      <c r="F27" s="10">
        <v>29.69</v>
      </c>
      <c r="G27" s="10">
        <v>30.03</v>
      </c>
      <c r="H27" s="12"/>
      <c r="I27" s="12"/>
      <c r="J27" s="12"/>
      <c r="K27" s="12"/>
      <c r="L27" s="12"/>
      <c r="M27" s="12"/>
    </row>
    <row r="28" spans="1:13">
      <c r="D28" s="18"/>
      <c r="E28" s="12"/>
      <c r="F28" s="12"/>
      <c r="G28" s="12"/>
      <c r="H28" s="12"/>
      <c r="I28" s="12"/>
      <c r="J28" s="12"/>
      <c r="K28" s="12"/>
      <c r="L28" s="12"/>
      <c r="M28" s="12"/>
    </row>
    <row r="29" spans="1:13">
      <c r="A29" s="11" t="s">
        <v>55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>
      <c r="B30" s="11" t="s">
        <v>34</v>
      </c>
      <c r="C30" s="11">
        <v>2005</v>
      </c>
      <c r="D30" s="40" t="s">
        <v>1</v>
      </c>
      <c r="E30" s="10">
        <v>12.8</v>
      </c>
      <c r="F30" s="10">
        <v>25.9</v>
      </c>
      <c r="G30" s="10">
        <v>14.8</v>
      </c>
      <c r="H30" s="12"/>
      <c r="I30" s="12"/>
      <c r="J30" s="12"/>
      <c r="K30" s="12"/>
      <c r="L30" s="12"/>
      <c r="M30" s="12"/>
    </row>
    <row r="31" spans="1:13">
      <c r="A31" s="11" t="s">
        <v>0</v>
      </c>
      <c r="D31" s="40" t="s">
        <v>2</v>
      </c>
      <c r="E31" s="10">
        <v>27.7</v>
      </c>
      <c r="F31" s="10">
        <v>50.1</v>
      </c>
      <c r="G31" s="10">
        <v>31.1</v>
      </c>
      <c r="H31" s="12"/>
      <c r="I31" s="12"/>
      <c r="J31" s="12"/>
      <c r="K31" s="12"/>
      <c r="L31" s="12"/>
      <c r="M31" s="12"/>
    </row>
    <row r="32" spans="1:13">
      <c r="A32" s="11" t="s">
        <v>0</v>
      </c>
      <c r="D32" s="18"/>
      <c r="E32" s="12"/>
      <c r="F32" s="12"/>
      <c r="G32" s="12"/>
      <c r="H32" s="12"/>
      <c r="I32" s="12"/>
      <c r="J32" s="12"/>
      <c r="K32" s="12"/>
      <c r="L32" s="12"/>
      <c r="M32" s="12"/>
    </row>
    <row r="33" spans="1:13">
      <c r="A33" s="11" t="s">
        <v>0</v>
      </c>
      <c r="B33" s="11" t="s">
        <v>34</v>
      </c>
      <c r="C33" s="11">
        <v>2010</v>
      </c>
      <c r="D33" s="40" t="s">
        <v>1</v>
      </c>
      <c r="E33" s="10">
        <v>10.4</v>
      </c>
      <c r="F33" s="10">
        <v>21.7</v>
      </c>
      <c r="G33" s="10">
        <v>12.5</v>
      </c>
      <c r="H33" s="12"/>
      <c r="I33" s="12"/>
      <c r="J33" s="12"/>
      <c r="K33" s="12"/>
      <c r="L33" s="12"/>
      <c r="M33" s="12"/>
    </row>
    <row r="34" spans="1:13">
      <c r="D34" s="40" t="s">
        <v>2</v>
      </c>
      <c r="E34" s="10">
        <v>23.8</v>
      </c>
      <c r="F34" s="10">
        <v>46.8</v>
      </c>
      <c r="G34" s="10">
        <v>28.1</v>
      </c>
      <c r="H34" s="12"/>
      <c r="I34" s="12"/>
      <c r="J34" s="12"/>
      <c r="K34" s="12"/>
      <c r="L34" s="12"/>
      <c r="M34" s="12"/>
    </row>
    <row r="35" spans="1:13">
      <c r="D35" s="18"/>
      <c r="E35" s="12"/>
      <c r="F35" s="12"/>
      <c r="G35" s="12"/>
      <c r="H35" s="12"/>
      <c r="I35" s="12"/>
      <c r="J35" s="12"/>
      <c r="K35" s="12"/>
      <c r="L35" s="12"/>
      <c r="M35" s="12"/>
    </row>
    <row r="36" spans="1:13">
      <c r="A36" s="11" t="s">
        <v>56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>
      <c r="B37" s="11" t="s">
        <v>35</v>
      </c>
      <c r="C37" s="11">
        <v>2005</v>
      </c>
      <c r="D37" s="40" t="s">
        <v>1</v>
      </c>
      <c r="E37" s="12">
        <v>5</v>
      </c>
      <c r="F37" s="12">
        <v>4.09</v>
      </c>
      <c r="G37" s="12">
        <v>4.68</v>
      </c>
      <c r="H37" s="12">
        <v>1.4</v>
      </c>
      <c r="I37" s="12">
        <v>1.02</v>
      </c>
      <c r="J37" s="12">
        <v>1.31</v>
      </c>
      <c r="K37" s="12">
        <v>2</v>
      </c>
      <c r="L37" s="12">
        <v>1.81</v>
      </c>
      <c r="M37" s="12">
        <v>1.95</v>
      </c>
    </row>
    <row r="38" spans="1:13">
      <c r="A38" s="11" t="s">
        <v>0</v>
      </c>
      <c r="D38" s="40" t="s">
        <v>2</v>
      </c>
      <c r="E38" s="12">
        <v>17.899999999999999</v>
      </c>
      <c r="F38" s="12">
        <v>19.54</v>
      </c>
      <c r="G38" s="12">
        <v>18.39</v>
      </c>
      <c r="H38" s="12">
        <v>9.4600000000000009</v>
      </c>
      <c r="I38" s="12">
        <v>5.79</v>
      </c>
      <c r="J38" s="12">
        <v>8.4600000000000009</v>
      </c>
      <c r="K38" s="12">
        <v>11.84</v>
      </c>
      <c r="L38" s="12">
        <v>10</v>
      </c>
      <c r="M38" s="12">
        <v>11.32</v>
      </c>
    </row>
    <row r="39" spans="1:13">
      <c r="A39" s="11" t="s">
        <v>0</v>
      </c>
      <c r="D39" s="40" t="s">
        <v>3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>
      <c r="D40" s="40"/>
      <c r="E40" s="12"/>
      <c r="F40" s="12"/>
      <c r="G40" s="12"/>
      <c r="H40" s="12"/>
      <c r="I40" s="12"/>
      <c r="J40" s="12"/>
      <c r="K40" s="12"/>
      <c r="L40" s="12"/>
      <c r="M40" s="12"/>
    </row>
    <row r="41" spans="1:13">
      <c r="B41" s="11" t="s">
        <v>34</v>
      </c>
      <c r="C41" s="11">
        <v>2008</v>
      </c>
      <c r="D41" s="40" t="s">
        <v>1</v>
      </c>
      <c r="E41" s="12">
        <v>3.78</v>
      </c>
      <c r="F41" s="12">
        <v>4.0199999999999996</v>
      </c>
      <c r="G41" s="12">
        <v>3.87</v>
      </c>
      <c r="H41" s="12">
        <v>1.37</v>
      </c>
      <c r="I41" s="12">
        <v>1.07</v>
      </c>
      <c r="J41" s="12">
        <v>1.31</v>
      </c>
      <c r="K41" s="12">
        <v>1.79</v>
      </c>
      <c r="L41" s="12">
        <v>2</v>
      </c>
      <c r="M41" s="12">
        <v>1.85</v>
      </c>
    </row>
    <row r="42" spans="1:13">
      <c r="D42" s="40" t="s">
        <v>2</v>
      </c>
      <c r="E42" s="12">
        <v>10.62</v>
      </c>
      <c r="F42" s="12">
        <v>16.53</v>
      </c>
      <c r="G42" s="12">
        <v>12.57</v>
      </c>
      <c r="H42" s="12">
        <v>8.31</v>
      </c>
      <c r="I42" s="12">
        <v>4.4400000000000004</v>
      </c>
      <c r="J42" s="12">
        <v>7.13</v>
      </c>
      <c r="K42" s="12">
        <v>9.11</v>
      </c>
      <c r="L42" s="12">
        <v>8.9700000000000006</v>
      </c>
      <c r="M42" s="12">
        <v>9.07</v>
      </c>
    </row>
    <row r="43" spans="1:13">
      <c r="D43" s="40" t="s">
        <v>3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>
      <c r="A44" s="11" t="s">
        <v>0</v>
      </c>
      <c r="D44" s="18"/>
      <c r="E44" s="12"/>
      <c r="F44" s="12"/>
      <c r="G44" s="12"/>
      <c r="H44" s="12"/>
      <c r="I44" s="12"/>
      <c r="J44" s="12"/>
      <c r="K44" s="12"/>
      <c r="L44" s="12"/>
      <c r="M44" s="12"/>
    </row>
    <row r="45" spans="1:13">
      <c r="A45" s="11" t="s">
        <v>0</v>
      </c>
      <c r="B45" s="11" t="s">
        <v>35</v>
      </c>
      <c r="C45" s="11">
        <v>2011</v>
      </c>
      <c r="D45" s="40" t="s">
        <v>1</v>
      </c>
      <c r="E45" s="12">
        <v>5.95</v>
      </c>
      <c r="F45" s="12">
        <v>8.4672533851704905</v>
      </c>
      <c r="G45" s="12">
        <v>7.03</v>
      </c>
      <c r="H45" s="12">
        <v>2.3199999999999998</v>
      </c>
      <c r="I45" s="12">
        <v>3.74</v>
      </c>
      <c r="J45" s="12">
        <v>2.77</v>
      </c>
      <c r="K45" s="12">
        <v>2.93</v>
      </c>
      <c r="L45" s="12">
        <v>4.91</v>
      </c>
      <c r="M45" s="12">
        <v>3.6</v>
      </c>
    </row>
    <row r="46" spans="1:13">
      <c r="D46" s="40" t="s">
        <v>2</v>
      </c>
      <c r="E46" s="12">
        <v>17.68</v>
      </c>
      <c r="F46" s="12">
        <v>23.64</v>
      </c>
      <c r="G46" s="12">
        <v>20.12</v>
      </c>
      <c r="H46" s="12">
        <v>11.93</v>
      </c>
      <c r="I46" s="12">
        <v>11.83</v>
      </c>
      <c r="J46" s="12">
        <v>11.89</v>
      </c>
      <c r="K46" s="12">
        <v>13.79</v>
      </c>
      <c r="L46" s="12">
        <v>15.64</v>
      </c>
      <c r="M46" s="12">
        <v>14.55</v>
      </c>
    </row>
    <row r="47" spans="1:13">
      <c r="D47" s="40" t="s">
        <v>3</v>
      </c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D48" s="18"/>
      <c r="E48" s="12"/>
      <c r="F48" s="12"/>
      <c r="G48" s="12"/>
      <c r="H48" s="12"/>
      <c r="I48" s="12"/>
      <c r="J48" s="12"/>
      <c r="K48" s="12"/>
      <c r="L48" s="12"/>
      <c r="M48" s="12"/>
    </row>
    <row r="49" spans="1:13">
      <c r="A49" s="11" t="s">
        <v>57</v>
      </c>
      <c r="B49" s="11" t="s">
        <v>34</v>
      </c>
      <c r="C49" s="11">
        <v>2004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>
      <c r="D50" s="40" t="s">
        <v>1</v>
      </c>
      <c r="E50" s="12"/>
      <c r="F50" s="12"/>
      <c r="G50" s="12"/>
      <c r="H50" s="12"/>
      <c r="I50" s="12"/>
      <c r="J50" s="12"/>
      <c r="K50" s="12">
        <v>7.3</v>
      </c>
      <c r="L50" s="12">
        <v>9.5</v>
      </c>
      <c r="M50" s="12">
        <v>7.9</v>
      </c>
    </row>
    <row r="51" spans="1:13">
      <c r="A51" s="11" t="s">
        <v>0</v>
      </c>
      <c r="D51" s="40" t="s">
        <v>2</v>
      </c>
      <c r="E51" s="12"/>
      <c r="F51" s="12"/>
      <c r="G51" s="12"/>
      <c r="H51" s="12"/>
      <c r="I51" s="12"/>
      <c r="J51" s="12"/>
      <c r="K51" s="12">
        <v>20.239293711371026</v>
      </c>
      <c r="L51" s="12">
        <v>18.980040980496319</v>
      </c>
      <c r="M51" s="12">
        <v>19.878233471434044</v>
      </c>
    </row>
    <row r="52" spans="1:13">
      <c r="A52" s="11" t="s">
        <v>0</v>
      </c>
      <c r="D52" s="40" t="s">
        <v>3</v>
      </c>
      <c r="E52" s="12"/>
      <c r="F52" s="12"/>
      <c r="G52" s="12"/>
      <c r="H52" s="12"/>
      <c r="I52" s="12"/>
      <c r="J52" s="12"/>
      <c r="K52" s="12">
        <v>7.4464232505902039</v>
      </c>
      <c r="L52" s="12">
        <v>9.6295954348374178</v>
      </c>
      <c r="M52" s="12">
        <v>7.9790953143803751</v>
      </c>
    </row>
    <row r="53" spans="1:13">
      <c r="A53" s="11" t="s">
        <v>0</v>
      </c>
      <c r="B53" s="11" t="s">
        <v>34</v>
      </c>
      <c r="C53" s="11">
        <v>2009</v>
      </c>
      <c r="D53" s="18"/>
      <c r="E53" s="12"/>
      <c r="F53" s="12"/>
      <c r="G53" s="12"/>
      <c r="H53" s="12"/>
      <c r="I53" s="12"/>
      <c r="J53" s="12"/>
      <c r="K53" s="12"/>
      <c r="L53" s="12"/>
      <c r="M53" s="12"/>
    </row>
    <row r="54" spans="1:13">
      <c r="A54" s="11" t="s">
        <v>0</v>
      </c>
      <c r="D54" s="40" t="s">
        <v>1</v>
      </c>
      <c r="E54" s="12"/>
      <c r="F54" s="12"/>
      <c r="G54" s="12"/>
      <c r="H54" s="12"/>
      <c r="I54" s="12"/>
      <c r="J54" s="12"/>
      <c r="K54" s="12">
        <v>4.9216405468489492</v>
      </c>
      <c r="L54" s="12">
        <v>10.29628073124606</v>
      </c>
      <c r="M54" s="12">
        <v>6.2164624886099018</v>
      </c>
    </row>
    <row r="55" spans="1:13">
      <c r="D55" s="40" t="s">
        <v>2</v>
      </c>
      <c r="E55" s="12"/>
      <c r="F55" s="12"/>
      <c r="G55" s="12"/>
      <c r="H55" s="12"/>
      <c r="I55" s="12"/>
      <c r="J55" s="12"/>
      <c r="K55" s="12">
        <v>14.5726664040961</v>
      </c>
      <c r="L55" s="12">
        <v>22.295390404515523</v>
      </c>
      <c r="M55" s="12">
        <v>16.851749028317602</v>
      </c>
    </row>
    <row r="56" spans="1:13">
      <c r="D56" s="40" t="s">
        <v>3</v>
      </c>
      <c r="E56" s="12"/>
      <c r="F56" s="12"/>
      <c r="G56" s="12"/>
      <c r="H56" s="12"/>
      <c r="I56" s="12"/>
      <c r="J56" s="12"/>
      <c r="K56" s="12">
        <v>5.0224782242202863</v>
      </c>
      <c r="L56" s="12">
        <v>10.396250532594802</v>
      </c>
      <c r="M56" s="12">
        <v>6.3549920760697303</v>
      </c>
    </row>
    <row r="57" spans="1:13">
      <c r="D57" s="18"/>
      <c r="E57" s="12"/>
      <c r="F57" s="12"/>
      <c r="G57" s="12"/>
      <c r="H57" s="12"/>
      <c r="I57" s="12"/>
      <c r="J57" s="12"/>
      <c r="K57" s="12"/>
      <c r="L57" s="12"/>
      <c r="M57" s="12"/>
    </row>
    <row r="58" spans="1:13">
      <c r="A58" s="11" t="s">
        <v>58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>
      <c r="B59" s="11" t="s">
        <v>35</v>
      </c>
      <c r="C59" s="11">
        <v>2006</v>
      </c>
      <c r="D59" s="40" t="s">
        <v>1</v>
      </c>
      <c r="E59" s="12"/>
      <c r="F59" s="12"/>
      <c r="G59" s="12"/>
      <c r="H59" s="12"/>
      <c r="I59" s="12"/>
      <c r="J59" s="12"/>
      <c r="K59" s="12">
        <v>11.8</v>
      </c>
      <c r="L59" s="12">
        <v>17.2</v>
      </c>
      <c r="M59" s="12">
        <v>13.5</v>
      </c>
    </row>
    <row r="60" spans="1:13">
      <c r="D60" s="18"/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11" t="s">
        <v>59</v>
      </c>
      <c r="B61" s="11" t="s">
        <v>34</v>
      </c>
      <c r="C61" s="11">
        <v>2005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>
      <c r="D62" s="40" t="s">
        <v>1</v>
      </c>
      <c r="E62" s="12"/>
      <c r="F62" s="12"/>
      <c r="G62" s="12"/>
      <c r="H62" s="12"/>
      <c r="I62" s="12"/>
      <c r="J62" s="12"/>
      <c r="K62" s="12">
        <v>11</v>
      </c>
      <c r="L62" s="12">
        <v>11.3</v>
      </c>
      <c r="M62" s="12">
        <v>11.1</v>
      </c>
    </row>
    <row r="63" spans="1:13">
      <c r="A63" s="11" t="s">
        <v>0</v>
      </c>
      <c r="D63" s="40" t="s">
        <v>2</v>
      </c>
      <c r="E63" s="12"/>
      <c r="F63" s="12"/>
      <c r="G63" s="12"/>
      <c r="H63" s="12"/>
      <c r="I63" s="12"/>
      <c r="J63" s="12"/>
      <c r="K63" s="12">
        <v>17.8</v>
      </c>
      <c r="L63" s="12">
        <v>14.9</v>
      </c>
      <c r="M63" s="12">
        <v>17</v>
      </c>
    </row>
    <row r="64" spans="1:13">
      <c r="C64" s="11">
        <v>2010</v>
      </c>
      <c r="D64" s="40"/>
      <c r="E64" s="12"/>
      <c r="F64" s="12"/>
      <c r="G64" s="12"/>
      <c r="H64" s="12"/>
      <c r="I64" s="12"/>
      <c r="J64" s="12"/>
      <c r="K64" s="12"/>
      <c r="L64" s="12"/>
      <c r="M64" s="12"/>
    </row>
    <row r="65" spans="1:13">
      <c r="D65" s="40" t="s">
        <v>1</v>
      </c>
      <c r="E65" s="12"/>
      <c r="F65" s="12"/>
      <c r="G65" s="12"/>
      <c r="H65" s="12"/>
      <c r="I65" s="12"/>
      <c r="J65" s="12"/>
      <c r="K65" s="12">
        <v>8.9</v>
      </c>
      <c r="L65" s="12">
        <v>9.6</v>
      </c>
      <c r="M65" s="12">
        <v>9.1</v>
      </c>
    </row>
    <row r="66" spans="1:13">
      <c r="A66" s="11" t="s">
        <v>0</v>
      </c>
      <c r="D66" s="40" t="s">
        <v>2</v>
      </c>
      <c r="E66" s="12"/>
      <c r="F66" s="12"/>
      <c r="G66" s="12"/>
      <c r="H66" s="12"/>
      <c r="I66" s="12"/>
      <c r="J66" s="12"/>
      <c r="K66" s="12">
        <v>18.100000000000001</v>
      </c>
      <c r="L66" s="12">
        <v>16.100000000000001</v>
      </c>
      <c r="M66" s="12">
        <v>17.600000000000001</v>
      </c>
    </row>
    <row r="67" spans="1:13">
      <c r="C67" s="11">
        <v>2012</v>
      </c>
      <c r="D67" s="18"/>
      <c r="E67" s="12"/>
      <c r="F67" s="12"/>
      <c r="G67" s="12"/>
      <c r="H67" s="12"/>
      <c r="I67" s="12"/>
      <c r="J67" s="12"/>
      <c r="K67" s="12"/>
      <c r="L67" s="12"/>
      <c r="M67" s="12"/>
    </row>
    <row r="68" spans="1:13">
      <c r="D68" s="40" t="s">
        <v>1</v>
      </c>
      <c r="E68" s="12"/>
      <c r="F68" s="12"/>
      <c r="G68" s="12"/>
      <c r="H68" s="12"/>
      <c r="I68" s="12"/>
      <c r="J68" s="12"/>
      <c r="K68" s="12">
        <v>8.6999999999999993</v>
      </c>
      <c r="L68" s="12">
        <v>9.9</v>
      </c>
      <c r="M68" s="12">
        <v>9</v>
      </c>
    </row>
    <row r="69" spans="1:13">
      <c r="A69" s="11" t="s">
        <v>0</v>
      </c>
      <c r="D69" s="40" t="s">
        <v>2</v>
      </c>
      <c r="E69" s="12"/>
      <c r="F69" s="12"/>
      <c r="G69" s="12"/>
      <c r="H69" s="12"/>
      <c r="I69" s="12"/>
      <c r="J69" s="12"/>
      <c r="K69" s="12"/>
      <c r="L69" s="12"/>
      <c r="M69" s="12">
        <v>18.600000000000001</v>
      </c>
    </row>
    <row r="70" spans="1:13">
      <c r="D70" s="40"/>
      <c r="E70" s="12"/>
      <c r="F70" s="12"/>
      <c r="G70" s="12"/>
      <c r="H70" s="12"/>
      <c r="I70" s="12"/>
      <c r="J70" s="12"/>
      <c r="K70" s="12"/>
      <c r="L70" s="12"/>
      <c r="M70" s="12"/>
    </row>
    <row r="71" spans="1:13">
      <c r="A71" s="11" t="s">
        <v>60</v>
      </c>
      <c r="B71" s="11" t="s">
        <v>35</v>
      </c>
      <c r="C71" s="11">
        <v>2010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>
      <c r="D72" s="40" t="s">
        <v>1</v>
      </c>
      <c r="E72" s="12">
        <v>19.2</v>
      </c>
      <c r="F72" s="12">
        <v>38.5</v>
      </c>
      <c r="G72" s="12">
        <v>24.4</v>
      </c>
      <c r="H72" s="12">
        <v>0.3</v>
      </c>
      <c r="I72" s="12">
        <v>0.9</v>
      </c>
      <c r="J72" s="12">
        <v>0.4</v>
      </c>
      <c r="K72" s="12">
        <v>8.5</v>
      </c>
      <c r="L72" s="12">
        <v>24.9</v>
      </c>
      <c r="M72" s="12">
        <v>11.8</v>
      </c>
    </row>
    <row r="73" spans="1:13">
      <c r="A73" s="11" t="s">
        <v>0</v>
      </c>
      <c r="D73" s="40" t="s">
        <v>2</v>
      </c>
      <c r="E73" s="12">
        <v>45.7</v>
      </c>
      <c r="F73" s="12">
        <v>68.900000000000006</v>
      </c>
      <c r="G73" s="12">
        <v>53.2</v>
      </c>
      <c r="H73" s="12">
        <v>1</v>
      </c>
      <c r="I73" s="12">
        <v>2.7</v>
      </c>
      <c r="J73" s="12">
        <v>1.2</v>
      </c>
      <c r="K73" s="12">
        <v>29.7</v>
      </c>
      <c r="L73" s="12">
        <v>58.6</v>
      </c>
      <c r="M73" s="12">
        <v>37.4</v>
      </c>
    </row>
    <row r="74" spans="1:13">
      <c r="D74" s="18"/>
      <c r="E74" s="12"/>
      <c r="F74" s="12"/>
      <c r="G74" s="12"/>
      <c r="H74" s="12"/>
      <c r="I74" s="12"/>
      <c r="J74" s="12"/>
      <c r="K74" s="12"/>
      <c r="L74" s="12"/>
      <c r="M74" s="12"/>
    </row>
    <row r="75" spans="1:13">
      <c r="A75" s="11" t="s">
        <v>61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B76" s="11" t="s">
        <v>34</v>
      </c>
      <c r="C76" s="11">
        <v>2005</v>
      </c>
      <c r="D76" s="40" t="s">
        <v>1</v>
      </c>
      <c r="E76" s="12">
        <v>23.8</v>
      </c>
      <c r="F76" s="12">
        <v>22.2</v>
      </c>
      <c r="G76" s="12">
        <v>23.5</v>
      </c>
      <c r="H76" s="12"/>
      <c r="I76" s="12"/>
      <c r="J76" s="12"/>
      <c r="K76" s="12">
        <v>23.8</v>
      </c>
      <c r="L76" s="12">
        <v>22.2</v>
      </c>
      <c r="M76" s="12">
        <v>23.5</v>
      </c>
    </row>
    <row r="77" spans="1:13">
      <c r="A77" s="11" t="s">
        <v>0</v>
      </c>
      <c r="D77" s="40" t="s">
        <v>2</v>
      </c>
      <c r="E77" s="12">
        <v>35</v>
      </c>
      <c r="F77" s="12">
        <v>46.1</v>
      </c>
      <c r="G77" s="12">
        <v>36.5</v>
      </c>
      <c r="H77" s="12"/>
      <c r="I77" s="12"/>
      <c r="J77" s="12"/>
      <c r="K77" s="12">
        <v>35</v>
      </c>
      <c r="L77" s="12">
        <v>46.1</v>
      </c>
      <c r="M77" s="12">
        <v>36.5</v>
      </c>
    </row>
    <row r="78" spans="1:13">
      <c r="A78" s="11" t="s">
        <v>0</v>
      </c>
      <c r="D78" s="18"/>
      <c r="E78" s="12"/>
      <c r="F78" s="12"/>
      <c r="G78" s="12"/>
      <c r="H78" s="12"/>
      <c r="I78" s="12"/>
      <c r="J78" s="12"/>
      <c r="K78" s="12"/>
      <c r="L78" s="12"/>
      <c r="M78" s="12"/>
    </row>
    <row r="79" spans="1:13">
      <c r="B79" s="11" t="s">
        <v>34</v>
      </c>
      <c r="C79" s="11">
        <v>2010</v>
      </c>
      <c r="D79" s="40" t="s">
        <v>1</v>
      </c>
      <c r="E79" s="12">
        <v>23.1</v>
      </c>
      <c r="F79" s="12">
        <v>26.8</v>
      </c>
      <c r="G79" s="12">
        <v>23.7</v>
      </c>
      <c r="H79" s="12"/>
      <c r="I79" s="12"/>
      <c r="J79" s="12"/>
      <c r="K79" s="12">
        <v>23.1</v>
      </c>
      <c r="L79" s="12">
        <v>26.8</v>
      </c>
      <c r="M79" s="12">
        <v>23.7</v>
      </c>
    </row>
    <row r="80" spans="1:13">
      <c r="D80" s="40" t="s">
        <v>2</v>
      </c>
      <c r="E80" s="12">
        <v>36.799999999999997</v>
      </c>
      <c r="F80" s="12">
        <v>49.6</v>
      </c>
      <c r="G80" s="12">
        <v>38.799999999999997</v>
      </c>
      <c r="H80" s="12"/>
      <c r="I80" s="12"/>
      <c r="J80" s="12"/>
      <c r="K80" s="12">
        <v>36.799999999999997</v>
      </c>
      <c r="L80" s="12">
        <v>49.6</v>
      </c>
      <c r="M80" s="12">
        <v>38.799999999999997</v>
      </c>
    </row>
    <row r="81" spans="1:13">
      <c r="D81" s="18"/>
      <c r="E81" s="12"/>
      <c r="F81" s="12"/>
      <c r="G81" s="12"/>
      <c r="H81" s="12"/>
      <c r="I81" s="12"/>
      <c r="J81" s="12"/>
      <c r="K81" s="12"/>
      <c r="L81" s="12"/>
      <c r="M81" s="12"/>
    </row>
    <row r="82" spans="1:13">
      <c r="A82" s="11" t="s">
        <v>0</v>
      </c>
      <c r="B82" s="11" t="s">
        <v>34</v>
      </c>
      <c r="C82" s="11">
        <v>2012</v>
      </c>
      <c r="D82" s="40" t="s">
        <v>1</v>
      </c>
      <c r="E82" s="12">
        <v>20.5</v>
      </c>
      <c r="F82" s="12">
        <v>32.9</v>
      </c>
      <c r="G82" s="12">
        <v>23</v>
      </c>
      <c r="H82" s="12"/>
      <c r="I82" s="12"/>
      <c r="J82" s="12"/>
      <c r="K82" s="12">
        <v>20.5</v>
      </c>
      <c r="L82" s="12">
        <v>32.9</v>
      </c>
      <c r="M82" s="12">
        <v>23</v>
      </c>
    </row>
    <row r="83" spans="1:13">
      <c r="A83" s="11" t="s">
        <v>0</v>
      </c>
      <c r="D83" s="40" t="s">
        <v>2</v>
      </c>
      <c r="E83" s="12">
        <v>34.5</v>
      </c>
      <c r="F83" s="12">
        <v>62.2</v>
      </c>
      <c r="G83" s="12">
        <v>38.799999999999997</v>
      </c>
      <c r="H83" s="12"/>
      <c r="I83" s="12"/>
      <c r="J83" s="12"/>
      <c r="K83" s="12">
        <v>34.5</v>
      </c>
      <c r="L83" s="12">
        <v>62.2</v>
      </c>
      <c r="M83" s="12">
        <v>38.799999999999997</v>
      </c>
    </row>
    <row r="84" spans="1:13">
      <c r="D84" s="18"/>
      <c r="E84" s="12"/>
      <c r="F84" s="12"/>
      <c r="G84" s="12"/>
      <c r="H84" s="12"/>
      <c r="I84" s="12"/>
      <c r="J84" s="12"/>
      <c r="K84" s="12"/>
      <c r="L84" s="12"/>
      <c r="M84" s="12"/>
    </row>
    <row r="85" spans="1:13">
      <c r="A85" s="11" t="s">
        <v>62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>
      <c r="B86" s="11" t="s">
        <v>34</v>
      </c>
      <c r="C86" s="11">
        <v>2001</v>
      </c>
      <c r="D86" s="40" t="s">
        <v>1</v>
      </c>
      <c r="E86" s="12">
        <v>7.2</v>
      </c>
      <c r="F86" s="12">
        <v>22</v>
      </c>
      <c r="G86" s="12">
        <v>11.6</v>
      </c>
      <c r="H86" s="12">
        <v>1.6</v>
      </c>
      <c r="I86" s="12">
        <v>9.4</v>
      </c>
      <c r="J86" s="12">
        <v>2.6</v>
      </c>
      <c r="K86" s="12">
        <v>2.2999999999999998</v>
      </c>
      <c r="L86" s="12">
        <v>12.9</v>
      </c>
      <c r="M86" s="12">
        <v>3.9</v>
      </c>
    </row>
    <row r="87" spans="1:13">
      <c r="A87" s="11" t="s">
        <v>0</v>
      </c>
      <c r="D87" s="40" t="s">
        <v>2</v>
      </c>
      <c r="E87" s="12">
        <v>21.1</v>
      </c>
      <c r="F87" s="12">
        <v>57.4</v>
      </c>
      <c r="G87" s="12">
        <v>28.5</v>
      </c>
      <c r="H87" s="12">
        <v>8</v>
      </c>
      <c r="I87" s="12">
        <v>45.8</v>
      </c>
      <c r="J87" s="12">
        <v>12.2</v>
      </c>
      <c r="K87" s="12">
        <v>11.6</v>
      </c>
      <c r="L87" s="12">
        <v>50.9</v>
      </c>
      <c r="M87" s="12">
        <v>17</v>
      </c>
    </row>
    <row r="88" spans="1:13">
      <c r="A88" s="11" t="s">
        <v>0</v>
      </c>
      <c r="D88" s="18"/>
      <c r="E88" s="12"/>
      <c r="F88" s="12"/>
      <c r="G88" s="12"/>
      <c r="H88" s="12"/>
      <c r="I88" s="12"/>
      <c r="J88" s="12"/>
      <c r="K88" s="12"/>
      <c r="L88" s="12"/>
      <c r="M88" s="12"/>
    </row>
    <row r="89" spans="1:13">
      <c r="B89" s="11" t="s">
        <v>34</v>
      </c>
      <c r="C89" s="11">
        <v>2009</v>
      </c>
      <c r="D89" s="40" t="s">
        <v>1</v>
      </c>
      <c r="E89" s="12">
        <v>1.6</v>
      </c>
      <c r="F89" s="12">
        <v>3.4</v>
      </c>
      <c r="G89" s="12">
        <v>2.2999999999999998</v>
      </c>
      <c r="H89" s="12">
        <v>0.1</v>
      </c>
      <c r="I89" s="12">
        <v>1.5</v>
      </c>
      <c r="J89" s="12">
        <v>0.2</v>
      </c>
      <c r="K89" s="12">
        <v>0.1</v>
      </c>
      <c r="L89" s="12">
        <v>1.9</v>
      </c>
      <c r="M89" s="12">
        <v>0.3</v>
      </c>
    </row>
    <row r="90" spans="1:13">
      <c r="D90" s="40" t="s">
        <v>2</v>
      </c>
      <c r="E90" s="12">
        <v>4.5</v>
      </c>
      <c r="F90" s="12">
        <v>10.9</v>
      </c>
      <c r="G90" s="12">
        <v>6.6</v>
      </c>
      <c r="H90" s="12">
        <v>0.2</v>
      </c>
      <c r="I90" s="12">
        <v>5.7</v>
      </c>
      <c r="J90" s="12">
        <v>0.7</v>
      </c>
      <c r="K90" s="12">
        <v>0.5</v>
      </c>
      <c r="L90" s="12">
        <v>7</v>
      </c>
      <c r="M90" s="12">
        <v>1.2</v>
      </c>
    </row>
    <row r="91" spans="1:13">
      <c r="D91" s="18"/>
      <c r="E91" s="12"/>
      <c r="F91" s="12"/>
      <c r="G91" s="12"/>
      <c r="H91" s="12"/>
      <c r="I91" s="12"/>
      <c r="J91" s="12"/>
      <c r="K91" s="12"/>
      <c r="L91" s="12"/>
      <c r="M91" s="12"/>
    </row>
    <row r="92" spans="1:13">
      <c r="B92" s="11" t="s">
        <v>34</v>
      </c>
      <c r="C92" s="11">
        <v>2012</v>
      </c>
      <c r="D92" s="40" t="s">
        <v>1</v>
      </c>
      <c r="E92" s="12">
        <v>1.3</v>
      </c>
      <c r="F92" s="12">
        <v>6.4</v>
      </c>
      <c r="G92" s="12">
        <v>3</v>
      </c>
      <c r="H92" s="12">
        <v>0.1</v>
      </c>
      <c r="I92" s="12">
        <v>2.1</v>
      </c>
      <c r="J92" s="12">
        <v>0.3</v>
      </c>
      <c r="K92" s="12">
        <v>0.1</v>
      </c>
      <c r="L92" s="12">
        <v>2.8</v>
      </c>
      <c r="M92" s="12">
        <v>0.5</v>
      </c>
    </row>
    <row r="93" spans="1:13">
      <c r="D93" s="40" t="s">
        <v>2</v>
      </c>
      <c r="E93" s="12">
        <v>3.2356883017422935</v>
      </c>
      <c r="F93" s="12">
        <v>22.800173385348938</v>
      </c>
      <c r="G93" s="12">
        <v>9.2297476759628161</v>
      </c>
      <c r="H93" s="12">
        <v>0.44685244073365182</v>
      </c>
      <c r="I93" s="12">
        <v>3.0480867117791481</v>
      </c>
      <c r="J93" s="12">
        <v>0.96987429562201999</v>
      </c>
      <c r="K93" s="12">
        <v>0.65035766178607357</v>
      </c>
      <c r="L93" s="12">
        <v>5.4456487425023674</v>
      </c>
      <c r="M93" s="12">
        <v>1.65651012342408</v>
      </c>
    </row>
    <row r="94" spans="1:13">
      <c r="D94" s="18"/>
      <c r="E94" s="12"/>
      <c r="F94" s="12"/>
      <c r="G94" s="12"/>
      <c r="H94" s="12"/>
      <c r="I94" s="12"/>
      <c r="J94" s="12"/>
      <c r="K94" s="12"/>
      <c r="L94" s="12"/>
      <c r="M94" s="12"/>
    </row>
    <row r="95" spans="1:13">
      <c r="A95" s="11" t="s">
        <v>63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>
      <c r="B96" s="11" t="s">
        <v>34</v>
      </c>
      <c r="C96" s="11">
        <v>2002</v>
      </c>
      <c r="D96" s="40" t="s">
        <v>1</v>
      </c>
      <c r="E96" s="12">
        <v>7.5708593002633622</v>
      </c>
      <c r="F96" s="12">
        <v>21.699280952769815</v>
      </c>
      <c r="G96" s="12">
        <v>9.6588485666710806</v>
      </c>
      <c r="H96" s="12">
        <v>0.82154593782185703</v>
      </c>
      <c r="I96" s="12">
        <v>0.61629602415586504</v>
      </c>
      <c r="J96" s="12">
        <v>0.79264542987338238</v>
      </c>
      <c r="K96" s="12">
        <v>4.212600710379137</v>
      </c>
      <c r="L96" s="12">
        <v>11.506888547726962</v>
      </c>
      <c r="M96" s="12">
        <v>5.2653680042770716</v>
      </c>
    </row>
    <row r="97" spans="1:13">
      <c r="A97" s="11" t="s">
        <v>0</v>
      </c>
      <c r="D97" s="40" t="s">
        <v>2</v>
      </c>
      <c r="E97" s="12">
        <v>32.982467124227504</v>
      </c>
      <c r="F97" s="12">
        <v>53.50510452114731</v>
      </c>
      <c r="G97" s="12">
        <v>37.323910347253218</v>
      </c>
      <c r="H97" s="12">
        <v>6.1366921592725374</v>
      </c>
      <c r="I97" s="12">
        <v>4.0786357176693508</v>
      </c>
      <c r="J97" s="12">
        <v>5.7006208000642378</v>
      </c>
      <c r="K97" s="12">
        <v>25.180800035530815</v>
      </c>
      <c r="L97" s="12">
        <v>39.120424622595991</v>
      </c>
      <c r="M97" s="12">
        <v>28.131027097685301</v>
      </c>
    </row>
    <row r="98" spans="1:13">
      <c r="A98" s="11" t="s">
        <v>0</v>
      </c>
      <c r="D98" s="18"/>
      <c r="E98" s="12"/>
      <c r="F98" s="12"/>
      <c r="G98" s="12"/>
      <c r="H98" s="12"/>
      <c r="I98" s="12"/>
      <c r="J98" s="12"/>
      <c r="K98" s="12"/>
      <c r="L98" s="12"/>
      <c r="M98" s="12"/>
    </row>
    <row r="99" spans="1:13">
      <c r="B99" s="11" t="s">
        <v>34</v>
      </c>
      <c r="C99" s="11">
        <v>2009</v>
      </c>
      <c r="D99" s="40" t="s">
        <v>1</v>
      </c>
      <c r="E99" s="12">
        <v>6.9303701138575562</v>
      </c>
      <c r="F99" s="12">
        <v>28.394204541429026</v>
      </c>
      <c r="G99" s="12">
        <v>10.464141616208037</v>
      </c>
      <c r="H99" s="12">
        <v>0.27700757100654089</v>
      </c>
      <c r="I99" s="12">
        <v>0.70708960394667553</v>
      </c>
      <c r="J99" s="12">
        <v>0.33442124682563429</v>
      </c>
      <c r="K99" s="12">
        <v>3.5281482755138525</v>
      </c>
      <c r="L99" s="12">
        <v>15.936372046911156</v>
      </c>
      <c r="M99" s="12">
        <v>5.3769474652250073</v>
      </c>
    </row>
    <row r="100" spans="1:13">
      <c r="D100" s="40" t="s">
        <v>2</v>
      </c>
      <c r="E100" s="12">
        <v>31.058155152299445</v>
      </c>
      <c r="F100" s="12">
        <v>70.971518815008437</v>
      </c>
      <c r="G100" s="12">
        <v>39.544568594530965</v>
      </c>
      <c r="H100" s="12">
        <v>3.1887847751870417</v>
      </c>
      <c r="I100" s="12">
        <v>3.2683153372808547</v>
      </c>
      <c r="J100" s="12">
        <v>3.2035246840856639</v>
      </c>
      <c r="K100" s="12">
        <v>23.514207729390883</v>
      </c>
      <c r="L100" s="12">
        <v>54.844084906312659</v>
      </c>
      <c r="M100" s="12">
        <v>29.949906189504304</v>
      </c>
    </row>
    <row r="101" spans="1:13">
      <c r="A101" s="11" t="s">
        <v>0</v>
      </c>
      <c r="D101" s="18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B102" s="11" t="s">
        <v>34</v>
      </c>
      <c r="C102" s="11">
        <v>2012</v>
      </c>
      <c r="D102" s="40" t="s">
        <v>1</v>
      </c>
      <c r="E102" s="12">
        <v>6.1</v>
      </c>
      <c r="F102" s="12">
        <v>35.692</v>
      </c>
      <c r="G102" s="12">
        <v>12.057</v>
      </c>
      <c r="H102" s="12">
        <v>0.08</v>
      </c>
      <c r="I102" s="12">
        <v>6.9999999999999993E-2</v>
      </c>
      <c r="J102" s="12">
        <v>0.08</v>
      </c>
      <c r="K102" s="12">
        <v>2.7</v>
      </c>
      <c r="L102" s="12">
        <v>21.3</v>
      </c>
      <c r="M102" s="12">
        <v>5.5</v>
      </c>
    </row>
    <row r="103" spans="1:13">
      <c r="D103" s="40" t="s">
        <v>2</v>
      </c>
      <c r="E103" s="12">
        <v>29.503173105387802</v>
      </c>
      <c r="F103" s="12">
        <v>74.24758273185347</v>
      </c>
      <c r="G103" s="12">
        <v>41.26566050730753</v>
      </c>
      <c r="H103" s="12">
        <v>0.84095385155939384</v>
      </c>
      <c r="I103" s="12">
        <v>0.34692997762404287</v>
      </c>
      <c r="J103" s="12">
        <v>0.75014621813859594</v>
      </c>
      <c r="K103" s="12">
        <v>19.945859784240756</v>
      </c>
      <c r="L103" s="12">
        <v>56.506633286680206</v>
      </c>
      <c r="M103" s="12">
        <v>28.657400992482401</v>
      </c>
    </row>
    <row r="104" spans="1:13">
      <c r="D104" s="40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>
      <c r="D105" s="18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>
      <c r="A106" s="11" t="s">
        <v>65</v>
      </c>
      <c r="C106" s="11">
        <v>2005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>
      <c r="D107" s="40" t="s">
        <v>1</v>
      </c>
      <c r="E107" s="12">
        <v>5.9019640582398631</v>
      </c>
      <c r="F107" s="12">
        <v>20.043004449588881</v>
      </c>
      <c r="G107" s="12">
        <v>8.0852588434839809</v>
      </c>
      <c r="H107" s="12"/>
      <c r="I107" s="12"/>
      <c r="J107" s="12"/>
      <c r="K107" s="12"/>
      <c r="L107" s="12"/>
      <c r="M107" s="12"/>
    </row>
    <row r="108" spans="1:13">
      <c r="A108" s="11" t="s">
        <v>0</v>
      </c>
      <c r="D108" s="40" t="s">
        <v>2</v>
      </c>
      <c r="E108" s="12">
        <v>15.096413565420061</v>
      </c>
      <c r="F108" s="12">
        <v>35.685746029994839</v>
      </c>
      <c r="G108" s="12">
        <v>18.644956209478845</v>
      </c>
      <c r="H108" s="12"/>
      <c r="I108" s="12"/>
      <c r="J108" s="12"/>
      <c r="K108" s="12"/>
      <c r="L108" s="12"/>
      <c r="M108" s="12"/>
    </row>
    <row r="109" spans="1:13">
      <c r="A109" s="11" t="s">
        <v>0</v>
      </c>
      <c r="D109" s="40" t="s">
        <v>3</v>
      </c>
      <c r="E109" s="12">
        <v>6.0460328445349933</v>
      </c>
      <c r="F109" s="12">
        <v>20.088287949850756</v>
      </c>
      <c r="G109" s="12">
        <v>8.2572105596484295</v>
      </c>
      <c r="H109" s="12"/>
      <c r="I109" s="12"/>
      <c r="J109" s="12"/>
      <c r="K109" s="12"/>
      <c r="L109" s="12"/>
      <c r="M109" s="12"/>
    </row>
    <row r="110" spans="1:13">
      <c r="A110" s="11" t="s">
        <v>0</v>
      </c>
      <c r="D110" s="18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>
      <c r="A112" s="11" t="s">
        <v>66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>
      <c r="D113" s="40" t="s">
        <v>1</v>
      </c>
      <c r="E113" s="12"/>
      <c r="F113" s="12"/>
      <c r="G113" s="12"/>
      <c r="H113" s="12"/>
      <c r="I113" s="12"/>
      <c r="J113" s="12"/>
      <c r="K113" s="12">
        <v>25.605948274735148</v>
      </c>
      <c r="L113" s="12">
        <v>14.63465769888272</v>
      </c>
      <c r="M113" s="12">
        <v>17.600000000000001</v>
      </c>
    </row>
    <row r="114" spans="1:13">
      <c r="D114" s="18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>
      <c r="A115" s="11" t="s">
        <v>67</v>
      </c>
      <c r="B115" s="11" t="s">
        <v>34</v>
      </c>
      <c r="C115" s="11">
        <v>2005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>
      <c r="D116" s="40" t="s">
        <v>1</v>
      </c>
      <c r="E116" s="12">
        <v>11.870649617345416</v>
      </c>
      <c r="F116" s="12">
        <v>18.747596461992053</v>
      </c>
      <c r="G116" s="12">
        <v>13.372527062336692</v>
      </c>
      <c r="H116" s="12">
        <v>1.736414124287712</v>
      </c>
      <c r="I116" s="12">
        <v>5.2183255571100569</v>
      </c>
      <c r="J116" s="12">
        <v>2.1799749973138316</v>
      </c>
      <c r="K116" s="12">
        <v>2.5031525395557899</v>
      </c>
      <c r="L116" s="12">
        <v>7.0507552520400489</v>
      </c>
      <c r="M116" s="12">
        <v>3.1171230018893077</v>
      </c>
    </row>
    <row r="117" spans="1:13">
      <c r="A117" s="11" t="s">
        <v>0</v>
      </c>
      <c r="D117" s="40" t="s">
        <v>2</v>
      </c>
      <c r="E117" s="12">
        <v>12.020947967950574</v>
      </c>
      <c r="F117" s="12">
        <v>36.153377967133295</v>
      </c>
      <c r="G117" s="12">
        <v>17.26391748682396</v>
      </c>
      <c r="H117" s="12">
        <v>5.4783315861965223</v>
      </c>
      <c r="I117" s="12">
        <v>8.8691190089419916</v>
      </c>
      <c r="J117" s="12">
        <v>6.2800163676695453</v>
      </c>
      <c r="K117" s="12">
        <v>6.5449609505636106</v>
      </c>
      <c r="L117" s="12">
        <v>12.924906294429366</v>
      </c>
      <c r="M117" s="12">
        <v>8.0338425807230003</v>
      </c>
    </row>
    <row r="118" spans="1:13">
      <c r="A118" s="11" t="s">
        <v>0</v>
      </c>
      <c r="B118" s="11" t="s">
        <v>34</v>
      </c>
      <c r="C118" s="11">
        <v>2009</v>
      </c>
      <c r="D118" s="18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>
      <c r="D119" s="40" t="s">
        <v>1</v>
      </c>
      <c r="E119" s="12">
        <v>7.8484966809839909</v>
      </c>
      <c r="F119" s="12">
        <v>28.074866310160427</v>
      </c>
      <c r="G119" s="12">
        <v>14.010317675807766</v>
      </c>
      <c r="H119" s="12">
        <v>1.7995699728895953</v>
      </c>
      <c r="I119" s="12">
        <v>7.0386435331230288</v>
      </c>
      <c r="J119" s="12">
        <v>2.8035970679362201</v>
      </c>
      <c r="K119" s="12">
        <v>2.446253391776247</v>
      </c>
      <c r="L119" s="12">
        <v>10.849208911850178</v>
      </c>
      <c r="M119" s="12">
        <v>4.1726093734452219</v>
      </c>
    </row>
    <row r="120" spans="1:13">
      <c r="A120" s="11" t="s">
        <v>0</v>
      </c>
      <c r="D120" s="40" t="s">
        <v>2</v>
      </c>
      <c r="E120" s="12">
        <v>17.868338557993731</v>
      </c>
      <c r="F120" s="12">
        <v>51.937984496124031</v>
      </c>
      <c r="G120" s="12">
        <v>27.678571428571427</v>
      </c>
      <c r="H120" s="12">
        <v>7.6882569773565033</v>
      </c>
      <c r="I120" s="12">
        <v>10.762800417972832</v>
      </c>
      <c r="J120" s="12">
        <v>8.7184873949579824</v>
      </c>
      <c r="K120" s="12">
        <v>10.248324793062672</v>
      </c>
      <c r="L120" s="12">
        <v>19.506172839506174</v>
      </c>
      <c r="M120" s="12">
        <v>13.246268656716419</v>
      </c>
    </row>
    <row r="121" spans="1:13">
      <c r="D121" s="18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>
      <c r="A122" s="11" t="s">
        <v>68</v>
      </c>
      <c r="B122" s="11" t="s">
        <v>34</v>
      </c>
      <c r="C122" s="11" t="s">
        <v>41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>
      <c r="D123" s="40" t="s">
        <v>1</v>
      </c>
      <c r="E123" s="12"/>
      <c r="F123" s="12"/>
      <c r="G123" s="12"/>
      <c r="H123" s="12"/>
      <c r="I123" s="12"/>
      <c r="J123" s="12"/>
      <c r="K123" s="12">
        <v>11.9</v>
      </c>
      <c r="L123" s="12">
        <v>46.3</v>
      </c>
      <c r="M123" s="12">
        <v>16.100000000000001</v>
      </c>
    </row>
    <row r="124" spans="1:13">
      <c r="A124" s="11" t="s">
        <v>0</v>
      </c>
      <c r="D124" s="40" t="s">
        <v>2</v>
      </c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>
      <c r="A125" s="11" t="s">
        <v>0</v>
      </c>
      <c r="B125" s="11" t="s">
        <v>34</v>
      </c>
      <c r="C125" s="11">
        <v>2010</v>
      </c>
      <c r="D125" s="40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>
      <c r="A126" s="11" t="s">
        <v>0</v>
      </c>
      <c r="D126" s="40" t="s">
        <v>1</v>
      </c>
      <c r="E126" s="12"/>
      <c r="F126" s="12"/>
      <c r="G126" s="12"/>
      <c r="H126" s="12"/>
      <c r="I126" s="12"/>
      <c r="J126" s="12"/>
      <c r="K126" s="12">
        <v>12.4</v>
      </c>
      <c r="L126" s="12">
        <v>54.6</v>
      </c>
      <c r="M126" s="12">
        <v>17.8</v>
      </c>
    </row>
    <row r="127" spans="1:13">
      <c r="A127" s="11" t="s">
        <v>0</v>
      </c>
      <c r="D127" s="27" t="s">
        <v>2</v>
      </c>
      <c r="E127" s="12"/>
      <c r="F127" s="12"/>
      <c r="G127" s="12"/>
      <c r="H127" s="12"/>
      <c r="I127" s="12"/>
      <c r="J127" s="12"/>
      <c r="K127" s="12"/>
      <c r="L127" s="12"/>
      <c r="M127" s="12"/>
    </row>
  </sheetData>
  <mergeCells count="7">
    <mergeCell ref="H4:J4"/>
    <mergeCell ref="K4:M4"/>
    <mergeCell ref="A4:A5"/>
    <mergeCell ref="B4:B5"/>
    <mergeCell ref="D4:D5"/>
    <mergeCell ref="C4:C5"/>
    <mergeCell ref="E4:G4"/>
  </mergeCells>
  <pageMargins left="0.2" right="0.24" top="0.43" bottom="0.73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7"/>
  <sheetViews>
    <sheetView zoomScale="90" zoomScaleNormal="90" workbookViewId="0">
      <pane ySplit="5" topLeftCell="A138" activePane="bottomLeft" state="frozen"/>
      <selection pane="bottomLeft" activeCell="I39" sqref="I39"/>
    </sheetView>
  </sheetViews>
  <sheetFormatPr defaultRowHeight="12.75"/>
  <cols>
    <col min="1" max="1" width="11.5703125" style="11" customWidth="1"/>
    <col min="2" max="2" width="9.42578125" style="29" customWidth="1"/>
    <col min="3" max="3" width="6.5703125" style="29" customWidth="1"/>
    <col min="4" max="4" width="14" style="29" customWidth="1"/>
    <col min="5" max="5" width="8.5703125" style="22" customWidth="1"/>
    <col min="6" max="6" width="9.7109375" style="22" customWidth="1"/>
    <col min="7" max="7" width="8.42578125" style="22" customWidth="1"/>
    <col min="8" max="8" width="9" style="22" customWidth="1"/>
    <col min="9" max="9" width="10" style="22" customWidth="1"/>
    <col min="10" max="10" width="12.140625" style="22" customWidth="1"/>
    <col min="11" max="11" width="9.42578125" style="22" customWidth="1"/>
    <col min="12" max="13" width="12.140625" style="22" customWidth="1"/>
    <col min="14" max="16384" width="9.140625" style="21"/>
  </cols>
  <sheetData>
    <row r="1" spans="1:13" s="29" customFormat="1">
      <c r="A1" s="27" t="s">
        <v>13</v>
      </c>
      <c r="E1" s="28"/>
      <c r="F1" s="28"/>
      <c r="G1" s="28"/>
      <c r="H1" s="28"/>
      <c r="I1" s="28"/>
      <c r="J1" s="28"/>
      <c r="K1" s="28"/>
      <c r="L1" s="28"/>
      <c r="M1" s="28"/>
    </row>
    <row r="2" spans="1:13" s="29" customFormat="1">
      <c r="A2" s="27"/>
      <c r="E2" s="28"/>
      <c r="F2" s="28"/>
      <c r="G2" s="28"/>
      <c r="H2" s="28"/>
      <c r="I2" s="28"/>
      <c r="J2" s="28"/>
      <c r="K2" s="28"/>
      <c r="L2" s="28"/>
      <c r="M2" s="28"/>
    </row>
    <row r="3" spans="1:13" s="29" customFormat="1" ht="13.5" thickBot="1">
      <c r="A3" s="27" t="s">
        <v>0</v>
      </c>
      <c r="E3" s="28"/>
      <c r="F3" s="28"/>
      <c r="G3" s="28"/>
      <c r="H3" s="28"/>
      <c r="I3" s="28"/>
      <c r="J3" s="28"/>
      <c r="K3" s="28"/>
      <c r="L3" s="28"/>
      <c r="M3" s="28"/>
    </row>
    <row r="4" spans="1:13" s="30" customFormat="1" ht="13.5" thickBot="1">
      <c r="A4" s="51" t="s">
        <v>43</v>
      </c>
      <c r="B4" s="51" t="s">
        <v>44</v>
      </c>
      <c r="C4" s="51" t="s">
        <v>45</v>
      </c>
      <c r="D4" s="51" t="s">
        <v>72</v>
      </c>
      <c r="E4" s="55" t="s">
        <v>47</v>
      </c>
      <c r="F4" s="55"/>
      <c r="G4" s="55"/>
      <c r="H4" s="55" t="s">
        <v>51</v>
      </c>
      <c r="I4" s="55"/>
      <c r="J4" s="55"/>
      <c r="K4" s="55" t="s">
        <v>50</v>
      </c>
      <c r="L4" s="55"/>
      <c r="M4" s="55"/>
    </row>
    <row r="5" spans="1:13" s="30" customFormat="1" ht="13.5" thickBot="1">
      <c r="A5" s="52"/>
      <c r="B5" s="52"/>
      <c r="C5" s="52"/>
      <c r="D5" s="52"/>
      <c r="E5" s="31" t="s">
        <v>48</v>
      </c>
      <c r="F5" s="31" t="s">
        <v>49</v>
      </c>
      <c r="G5" s="32" t="s">
        <v>50</v>
      </c>
      <c r="H5" s="31" t="s">
        <v>48</v>
      </c>
      <c r="I5" s="31" t="s">
        <v>49</v>
      </c>
      <c r="J5" s="32" t="s">
        <v>50</v>
      </c>
      <c r="K5" s="31" t="s">
        <v>48</v>
      </c>
      <c r="L5" s="31" t="s">
        <v>49</v>
      </c>
      <c r="M5" s="32" t="s">
        <v>50</v>
      </c>
    </row>
    <row r="6" spans="1:13">
      <c r="A6" s="11" t="s">
        <v>52</v>
      </c>
    </row>
    <row r="7" spans="1:13">
      <c r="B7" s="29" t="s">
        <v>35</v>
      </c>
      <c r="C7" s="29">
        <v>2010</v>
      </c>
      <c r="D7" s="11" t="s">
        <v>15</v>
      </c>
      <c r="E7" s="22">
        <v>42.68</v>
      </c>
      <c r="F7" s="22">
        <v>40.17</v>
      </c>
      <c r="G7" s="22">
        <v>41.88</v>
      </c>
      <c r="H7" s="22">
        <v>6.54</v>
      </c>
      <c r="I7" s="22">
        <v>3.98</v>
      </c>
      <c r="J7" s="22">
        <v>6.11</v>
      </c>
      <c r="K7" s="22">
        <v>14.35</v>
      </c>
      <c r="L7" s="22">
        <v>18.05</v>
      </c>
      <c r="M7" s="22">
        <v>15.11</v>
      </c>
    </row>
    <row r="8" spans="1:13">
      <c r="A8" s="11" t="s">
        <v>0</v>
      </c>
      <c r="D8" s="11" t="s">
        <v>16</v>
      </c>
      <c r="E8" s="22">
        <v>44.41</v>
      </c>
      <c r="F8" s="22">
        <v>53.63</v>
      </c>
      <c r="G8" s="22">
        <v>47.35</v>
      </c>
      <c r="H8" s="22">
        <v>86.48</v>
      </c>
      <c r="I8" s="22">
        <v>26.58</v>
      </c>
      <c r="J8" s="22">
        <v>76.37</v>
      </c>
      <c r="K8" s="22">
        <v>77.39</v>
      </c>
      <c r="L8" s="22">
        <v>37.1</v>
      </c>
      <c r="M8" s="22">
        <v>69.069999999999993</v>
      </c>
    </row>
    <row r="9" spans="1:13">
      <c r="A9" s="11" t="s">
        <v>0</v>
      </c>
      <c r="D9" s="11" t="s">
        <v>14</v>
      </c>
      <c r="E9" s="22">
        <v>6.63</v>
      </c>
      <c r="F9" s="22">
        <v>2.59</v>
      </c>
      <c r="G9" s="22">
        <v>5.34</v>
      </c>
      <c r="H9" s="22">
        <v>0.94</v>
      </c>
      <c r="I9" s="22">
        <v>1.72</v>
      </c>
      <c r="J9" s="22">
        <v>1.07</v>
      </c>
      <c r="K9" s="22">
        <v>2.17</v>
      </c>
      <c r="L9" s="22">
        <v>2.06</v>
      </c>
      <c r="M9" s="22">
        <v>2.15</v>
      </c>
    </row>
    <row r="10" spans="1:13" ht="14.25">
      <c r="D10" s="11" t="s">
        <v>81</v>
      </c>
      <c r="E10" s="22">
        <v>6.29</v>
      </c>
      <c r="F10" s="22">
        <v>3.61</v>
      </c>
      <c r="G10" s="22">
        <v>5.43</v>
      </c>
      <c r="H10" s="22">
        <v>6.04</v>
      </c>
      <c r="I10" s="22">
        <v>67.72</v>
      </c>
      <c r="J10" s="22">
        <v>16.45</v>
      </c>
      <c r="K10" s="22">
        <v>6.09</v>
      </c>
      <c r="L10" s="22">
        <v>42.79</v>
      </c>
      <c r="M10" s="22">
        <v>13.67</v>
      </c>
    </row>
    <row r="12" spans="1:13">
      <c r="A12" s="11" t="s">
        <v>53</v>
      </c>
    </row>
    <row r="13" spans="1:13">
      <c r="B13" s="29" t="s">
        <v>34</v>
      </c>
      <c r="C13" s="29">
        <v>2005</v>
      </c>
      <c r="D13" s="11" t="s">
        <v>15</v>
      </c>
      <c r="E13" s="22">
        <v>27.799999999999997</v>
      </c>
      <c r="F13" s="22">
        <v>40.5</v>
      </c>
      <c r="G13" s="22">
        <v>30.3</v>
      </c>
      <c r="K13" s="22">
        <v>27.799999999999997</v>
      </c>
      <c r="L13" s="22">
        <v>40.5</v>
      </c>
      <c r="M13" s="22">
        <v>30.3</v>
      </c>
    </row>
    <row r="14" spans="1:13">
      <c r="A14" s="11" t="s">
        <v>0</v>
      </c>
      <c r="D14" s="11" t="s">
        <v>16</v>
      </c>
      <c r="E14" s="22">
        <v>71.099999999999994</v>
      </c>
      <c r="F14" s="22">
        <v>58.9</v>
      </c>
      <c r="G14" s="22">
        <v>68.7</v>
      </c>
      <c r="K14" s="22">
        <v>71.900000000000006</v>
      </c>
      <c r="L14" s="22">
        <v>59.199999999999996</v>
      </c>
      <c r="M14" s="22">
        <v>69.399999999999991</v>
      </c>
    </row>
    <row r="15" spans="1:13">
      <c r="A15" s="11" t="s">
        <v>0</v>
      </c>
      <c r="D15" s="11" t="s">
        <v>14</v>
      </c>
    </row>
    <row r="16" spans="1:13" ht="14.25">
      <c r="A16" s="11" t="s">
        <v>0</v>
      </c>
      <c r="D16" s="11" t="s">
        <v>81</v>
      </c>
      <c r="E16" s="22">
        <v>0.3</v>
      </c>
      <c r="F16" s="22">
        <v>0.3</v>
      </c>
      <c r="G16" s="22">
        <v>0.3</v>
      </c>
      <c r="K16" s="22">
        <v>0.3</v>
      </c>
      <c r="L16" s="22">
        <v>0.3</v>
      </c>
      <c r="M16" s="22">
        <v>0.3</v>
      </c>
    </row>
    <row r="17" spans="1:13">
      <c r="A17" s="11" t="s">
        <v>0</v>
      </c>
      <c r="D17" s="41"/>
    </row>
    <row r="18" spans="1:13">
      <c r="B18" s="29" t="s">
        <v>34</v>
      </c>
      <c r="C18" s="29">
        <v>2010</v>
      </c>
      <c r="D18" s="11" t="s">
        <v>15</v>
      </c>
      <c r="E18" s="22">
        <v>22.900000000000002</v>
      </c>
      <c r="F18" s="22">
        <v>39.1</v>
      </c>
      <c r="G18" s="22">
        <v>26.099999999999998</v>
      </c>
      <c r="K18" s="22">
        <v>22.900000000000002</v>
      </c>
      <c r="L18" s="22">
        <v>39.1</v>
      </c>
      <c r="M18" s="22">
        <v>26.099999999999998</v>
      </c>
    </row>
    <row r="19" spans="1:13">
      <c r="D19" s="11" t="s">
        <v>16</v>
      </c>
      <c r="E19" s="22">
        <v>76.8</v>
      </c>
      <c r="F19" s="22">
        <v>60.5</v>
      </c>
      <c r="G19" s="22">
        <v>73.5</v>
      </c>
      <c r="K19" s="22">
        <v>76.8</v>
      </c>
      <c r="L19" s="22">
        <v>60.5</v>
      </c>
      <c r="M19" s="22">
        <v>73.5</v>
      </c>
    </row>
    <row r="20" spans="1:13">
      <c r="D20" s="11" t="s">
        <v>14</v>
      </c>
    </row>
    <row r="21" spans="1:13" ht="14.25">
      <c r="D21" s="11" t="s">
        <v>81</v>
      </c>
      <c r="E21" s="22">
        <v>0.3</v>
      </c>
      <c r="F21" s="22">
        <v>0.4</v>
      </c>
      <c r="G21" s="22">
        <v>0.4</v>
      </c>
      <c r="K21" s="22">
        <v>0.3</v>
      </c>
      <c r="L21" s="22">
        <v>0.4</v>
      </c>
      <c r="M21" s="22">
        <v>0.4</v>
      </c>
    </row>
    <row r="22" spans="1:13">
      <c r="D22" s="11"/>
    </row>
    <row r="23" spans="1:13">
      <c r="B23" s="28" t="s">
        <v>34</v>
      </c>
      <c r="C23" s="42">
        <v>2012</v>
      </c>
      <c r="D23" s="18" t="s">
        <v>15</v>
      </c>
      <c r="E23" s="22">
        <f>3.8+19.1</f>
        <v>22.900000000000002</v>
      </c>
      <c r="F23" s="22">
        <f>1.9+41.1</f>
        <v>43</v>
      </c>
      <c r="G23" s="22">
        <f>3.4+23.5</f>
        <v>26.9</v>
      </c>
    </row>
    <row r="24" spans="1:13">
      <c r="B24" s="28"/>
      <c r="C24" s="28"/>
      <c r="D24" s="18" t="s">
        <v>16</v>
      </c>
      <c r="E24" s="22">
        <v>74.8</v>
      </c>
      <c r="F24" s="22">
        <v>55.6</v>
      </c>
      <c r="G24" s="22">
        <v>71</v>
      </c>
    </row>
    <row r="25" spans="1:13">
      <c r="B25" s="28"/>
      <c r="C25" s="28"/>
      <c r="D25" s="18" t="s">
        <v>14</v>
      </c>
    </row>
    <row r="26" spans="1:13" ht="14.25">
      <c r="B26" s="28"/>
      <c r="C26" s="28"/>
      <c r="D26" s="18" t="s">
        <v>81</v>
      </c>
      <c r="E26" s="22">
        <v>0.3</v>
      </c>
      <c r="F26" s="22">
        <v>0.4</v>
      </c>
      <c r="G26" s="22">
        <v>0.3</v>
      </c>
    </row>
    <row r="27" spans="1:13">
      <c r="A27" s="11" t="s">
        <v>54</v>
      </c>
    </row>
    <row r="28" spans="1:13">
      <c r="A28" s="11" t="s">
        <v>0</v>
      </c>
      <c r="B28" s="29" t="s">
        <v>34</v>
      </c>
      <c r="C28" s="29">
        <v>2008</v>
      </c>
      <c r="D28" s="11" t="s">
        <v>15</v>
      </c>
      <c r="E28" s="22">
        <v>27.75</v>
      </c>
      <c r="F28" s="22">
        <v>8.9600000000000009</v>
      </c>
      <c r="G28" s="22">
        <v>23.11</v>
      </c>
    </row>
    <row r="29" spans="1:13">
      <c r="D29" s="11" t="s">
        <v>16</v>
      </c>
      <c r="E29" s="22" t="s">
        <v>37</v>
      </c>
      <c r="F29" s="22" t="s">
        <v>37</v>
      </c>
      <c r="G29" s="22" t="s">
        <v>37</v>
      </c>
    </row>
    <row r="30" spans="1:13">
      <c r="D30" s="11" t="s">
        <v>14</v>
      </c>
      <c r="E30" s="22">
        <v>0.17</v>
      </c>
      <c r="F30" s="22">
        <v>0.08</v>
      </c>
      <c r="G30" s="22">
        <v>0.15</v>
      </c>
    </row>
    <row r="31" spans="1:13" ht="14.25">
      <c r="D31" s="11" t="s">
        <v>81</v>
      </c>
      <c r="E31" s="22">
        <v>71.709999999999994</v>
      </c>
      <c r="F31" s="22">
        <v>90.8</v>
      </c>
      <c r="G31" s="22">
        <v>76.430000000000007</v>
      </c>
    </row>
    <row r="33" spans="1:13">
      <c r="A33" s="11" t="s">
        <v>55</v>
      </c>
      <c r="B33" s="11"/>
      <c r="C33" s="11"/>
      <c r="D33" s="11"/>
      <c r="E33" s="18"/>
      <c r="F33" s="18"/>
      <c r="G33" s="18"/>
      <c r="H33" s="18"/>
      <c r="I33" s="18"/>
      <c r="J33" s="18"/>
      <c r="K33" s="18"/>
      <c r="L33" s="18"/>
      <c r="M33" s="18"/>
    </row>
    <row r="34" spans="1:13">
      <c r="B34" s="29" t="s">
        <v>34</v>
      </c>
      <c r="C34" s="29">
        <v>2005</v>
      </c>
      <c r="D34" s="11" t="s">
        <v>15</v>
      </c>
      <c r="E34" s="22">
        <v>34.299999999999997</v>
      </c>
      <c r="F34" s="22">
        <v>48.1</v>
      </c>
      <c r="G34" s="22">
        <v>36.1</v>
      </c>
    </row>
    <row r="35" spans="1:13">
      <c r="A35" s="11" t="s">
        <v>0</v>
      </c>
      <c r="D35" s="11" t="s">
        <v>16</v>
      </c>
      <c r="E35" s="22">
        <v>65.099999999999994</v>
      </c>
      <c r="F35" s="22">
        <v>50.5</v>
      </c>
      <c r="G35" s="22">
        <v>63.2</v>
      </c>
    </row>
    <row r="36" spans="1:13">
      <c r="A36" s="11" t="s">
        <v>0</v>
      </c>
      <c r="D36" s="11" t="s">
        <v>14</v>
      </c>
    </row>
    <row r="37" spans="1:13" ht="14.25">
      <c r="A37" s="11" t="s">
        <v>0</v>
      </c>
      <c r="D37" s="11" t="s">
        <v>81</v>
      </c>
      <c r="E37" s="22">
        <v>0.6</v>
      </c>
      <c r="F37" s="22">
        <v>1.4</v>
      </c>
      <c r="G37" s="22">
        <v>0.7</v>
      </c>
    </row>
    <row r="38" spans="1:13">
      <c r="D38" s="11"/>
    </row>
    <row r="39" spans="1:13">
      <c r="B39" s="29" t="s">
        <v>34</v>
      </c>
      <c r="C39" s="29">
        <v>2010</v>
      </c>
      <c r="D39" s="11" t="s">
        <v>15</v>
      </c>
      <c r="E39" s="22">
        <v>35.299999999999997</v>
      </c>
      <c r="F39" s="22">
        <v>49.5</v>
      </c>
      <c r="G39" s="22">
        <v>37.6</v>
      </c>
    </row>
    <row r="40" spans="1:13">
      <c r="D40" s="11" t="s">
        <v>16</v>
      </c>
      <c r="E40" s="22">
        <v>64.2</v>
      </c>
      <c r="F40" s="22">
        <v>49</v>
      </c>
      <c r="G40" s="22">
        <v>61.8</v>
      </c>
    </row>
    <row r="41" spans="1:13">
      <c r="D41" s="11" t="s">
        <v>14</v>
      </c>
    </row>
    <row r="42" spans="1:13" ht="14.25">
      <c r="A42" s="11" t="s">
        <v>0</v>
      </c>
      <c r="D42" s="11" t="s">
        <v>81</v>
      </c>
      <c r="E42" s="22">
        <v>0.5</v>
      </c>
      <c r="F42" s="22">
        <v>1.5</v>
      </c>
      <c r="G42" s="22">
        <v>0.6</v>
      </c>
    </row>
    <row r="44" spans="1:13">
      <c r="A44" s="11" t="s">
        <v>56</v>
      </c>
      <c r="B44" s="11"/>
      <c r="C44" s="11"/>
      <c r="D44" s="11"/>
      <c r="E44" s="18"/>
      <c r="F44" s="18"/>
      <c r="G44" s="18"/>
      <c r="H44" s="18"/>
      <c r="I44" s="18"/>
      <c r="J44" s="18"/>
      <c r="K44" s="18"/>
      <c r="L44" s="18"/>
      <c r="M44" s="18"/>
    </row>
    <row r="45" spans="1:13">
      <c r="B45" s="29" t="s">
        <v>35</v>
      </c>
      <c r="C45" s="29">
        <v>2005</v>
      </c>
      <c r="D45" s="11" t="s">
        <v>15</v>
      </c>
      <c r="E45" s="22">
        <v>90.15</v>
      </c>
      <c r="F45" s="22">
        <v>93.31</v>
      </c>
      <c r="G45" s="22">
        <v>91.24</v>
      </c>
      <c r="H45" s="22">
        <v>7.98</v>
      </c>
      <c r="I45" s="22">
        <v>8.75</v>
      </c>
      <c r="J45" s="22">
        <v>8.16</v>
      </c>
      <c r="K45" s="22">
        <v>21.25</v>
      </c>
      <c r="L45" s="22">
        <v>30.17</v>
      </c>
      <c r="M45" s="22">
        <v>23.5</v>
      </c>
    </row>
    <row r="46" spans="1:13">
      <c r="A46" s="11" t="s">
        <v>0</v>
      </c>
      <c r="D46" s="11" t="s">
        <v>16</v>
      </c>
      <c r="E46" s="22">
        <v>8.68</v>
      </c>
      <c r="F46" s="22">
        <v>5.74</v>
      </c>
      <c r="G46" s="22">
        <v>7.66</v>
      </c>
      <c r="H46" s="22">
        <v>91.4</v>
      </c>
      <c r="I46" s="22">
        <v>90.87</v>
      </c>
      <c r="J46" s="22">
        <v>91.28</v>
      </c>
      <c r="K46" s="22">
        <v>78.040000000000006</v>
      </c>
      <c r="L46" s="22">
        <v>69.31</v>
      </c>
      <c r="M46" s="22">
        <v>75.84</v>
      </c>
    </row>
    <row r="47" spans="1:13">
      <c r="A47" s="11" t="s">
        <v>0</v>
      </c>
      <c r="D47" s="11" t="s">
        <v>14</v>
      </c>
      <c r="E47" s="22">
        <v>0.69</v>
      </c>
      <c r="F47" s="22">
        <v>0.54</v>
      </c>
      <c r="G47" s="22">
        <v>0.64</v>
      </c>
      <c r="H47" s="22">
        <v>0.46</v>
      </c>
      <c r="I47" s="22">
        <v>0.14000000000000001</v>
      </c>
      <c r="J47" s="22">
        <v>0.38</v>
      </c>
      <c r="K47" s="22">
        <v>0.49</v>
      </c>
      <c r="L47" s="22">
        <v>0.24</v>
      </c>
      <c r="M47" s="22">
        <v>0.43</v>
      </c>
    </row>
    <row r="48" spans="1:13" ht="14.25">
      <c r="A48" s="11" t="s">
        <v>0</v>
      </c>
      <c r="D48" s="11" t="s">
        <v>81</v>
      </c>
      <c r="E48" s="22">
        <v>0.48</v>
      </c>
      <c r="F48" s="22">
        <v>0.41</v>
      </c>
      <c r="G48" s="22">
        <v>0.46</v>
      </c>
      <c r="H48" s="22">
        <v>0.16</v>
      </c>
      <c r="I48" s="22">
        <v>0.24</v>
      </c>
      <c r="J48" s="22">
        <v>0.18</v>
      </c>
      <c r="K48" s="22">
        <v>0.22</v>
      </c>
      <c r="L48" s="22">
        <v>0.28000000000000003</v>
      </c>
      <c r="M48" s="22">
        <v>0.23</v>
      </c>
    </row>
    <row r="49" spans="1:13">
      <c r="A49" s="11" t="s">
        <v>0</v>
      </c>
      <c r="D49" s="41"/>
    </row>
    <row r="50" spans="1:13">
      <c r="B50" s="29" t="s">
        <v>34</v>
      </c>
      <c r="C50" s="29">
        <v>2008</v>
      </c>
      <c r="D50" s="11" t="s">
        <v>15</v>
      </c>
      <c r="E50" s="22">
        <v>90.07</v>
      </c>
      <c r="F50" s="22">
        <v>91.87</v>
      </c>
      <c r="G50" s="22">
        <v>90.76</v>
      </c>
      <c r="H50" s="22">
        <v>10.79</v>
      </c>
      <c r="I50" s="22">
        <v>14.68</v>
      </c>
      <c r="J50" s="22">
        <v>11.68</v>
      </c>
      <c r="K50" s="22">
        <v>24.51</v>
      </c>
      <c r="L50" s="22">
        <v>38.29</v>
      </c>
      <c r="M50" s="22">
        <v>28.09</v>
      </c>
    </row>
    <row r="51" spans="1:13">
      <c r="D51" s="11" t="s">
        <v>16</v>
      </c>
      <c r="E51" s="22">
        <v>9.31</v>
      </c>
      <c r="F51" s="22">
        <v>7.67</v>
      </c>
      <c r="G51" s="22">
        <v>8.68</v>
      </c>
      <c r="H51" s="22">
        <v>88.88</v>
      </c>
      <c r="I51" s="22">
        <v>85.2</v>
      </c>
      <c r="J51" s="22">
        <v>88.04</v>
      </c>
      <c r="K51" s="22">
        <v>75.11</v>
      </c>
      <c r="L51" s="22">
        <v>61.48</v>
      </c>
      <c r="M51" s="22">
        <v>71.569999999999993</v>
      </c>
    </row>
    <row r="52" spans="1:13">
      <c r="D52" s="11" t="s">
        <v>14</v>
      </c>
      <c r="E52" s="22">
        <v>0.61</v>
      </c>
      <c r="F52" s="22">
        <v>0.46</v>
      </c>
      <c r="G52" s="22">
        <v>0.56000000000000005</v>
      </c>
      <c r="H52" s="22">
        <v>0.33</v>
      </c>
      <c r="I52" s="22">
        <v>0.12</v>
      </c>
      <c r="J52" s="22">
        <v>0.28000000000000003</v>
      </c>
      <c r="K52" s="22">
        <v>0.38</v>
      </c>
      <c r="L52" s="22">
        <v>0.23</v>
      </c>
      <c r="M52" s="22">
        <v>0.34</v>
      </c>
    </row>
    <row r="53" spans="1:13" ht="14.25">
      <c r="D53" s="11" t="s">
        <v>81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>
      <c r="D54" s="41"/>
    </row>
    <row r="55" spans="1:13">
      <c r="B55" s="29" t="s">
        <v>35</v>
      </c>
      <c r="C55" s="29">
        <v>2011</v>
      </c>
      <c r="D55" s="11" t="s">
        <v>15</v>
      </c>
      <c r="E55" s="22">
        <v>84.87</v>
      </c>
      <c r="F55" s="22">
        <v>88.48</v>
      </c>
      <c r="G55" s="22">
        <v>86.39</v>
      </c>
      <c r="H55" s="22">
        <v>8.51</v>
      </c>
      <c r="I55" s="22">
        <v>7.73</v>
      </c>
      <c r="J55" s="22">
        <v>8.27</v>
      </c>
      <c r="K55" s="22">
        <v>20.97</v>
      </c>
      <c r="L55" s="22">
        <v>27.06</v>
      </c>
      <c r="M55" s="22">
        <v>22.99</v>
      </c>
    </row>
    <row r="56" spans="1:13">
      <c r="D56" s="11" t="s">
        <v>16</v>
      </c>
      <c r="E56" s="22">
        <v>12.82</v>
      </c>
      <c r="F56" s="22">
        <v>9.94</v>
      </c>
      <c r="G56" s="22">
        <v>11.61</v>
      </c>
      <c r="H56" s="22">
        <v>63.46</v>
      </c>
      <c r="I56" s="22">
        <v>18.53</v>
      </c>
      <c r="J56" s="22">
        <v>49.47</v>
      </c>
      <c r="K56" s="22">
        <v>55.2</v>
      </c>
      <c r="L56" s="22">
        <v>16.47</v>
      </c>
      <c r="M56" s="22">
        <v>42.34</v>
      </c>
    </row>
    <row r="57" spans="1:13">
      <c r="D57" s="11" t="s">
        <v>14</v>
      </c>
      <c r="E57" s="22">
        <v>1.78</v>
      </c>
      <c r="F57" s="22">
        <v>1.0900000000000001</v>
      </c>
      <c r="G57" s="22">
        <v>1.49</v>
      </c>
      <c r="H57" s="22">
        <v>1.1100000000000001</v>
      </c>
      <c r="I57" s="22">
        <v>0.33</v>
      </c>
      <c r="J57" s="22">
        <v>0.87</v>
      </c>
      <c r="K57" s="22">
        <v>1.22</v>
      </c>
      <c r="L57" s="22">
        <v>0.51</v>
      </c>
      <c r="M57" s="22">
        <v>0.98</v>
      </c>
    </row>
    <row r="58" spans="1:13" ht="14.25">
      <c r="D58" s="11" t="s">
        <v>81</v>
      </c>
      <c r="E58" s="22">
        <v>0.53</v>
      </c>
      <c r="F58" s="22">
        <v>0.49</v>
      </c>
      <c r="G58" s="22">
        <v>0.51</v>
      </c>
      <c r="H58" s="22">
        <v>26.92</v>
      </c>
      <c r="I58" s="22">
        <v>73.41</v>
      </c>
      <c r="J58" s="22">
        <v>41.39</v>
      </c>
      <c r="K58" s="22">
        <v>22.61</v>
      </c>
      <c r="L58" s="22">
        <v>55.96</v>
      </c>
      <c r="M58" s="22">
        <v>33.69</v>
      </c>
    </row>
    <row r="59" spans="1:13">
      <c r="A59" s="11" t="s">
        <v>57</v>
      </c>
      <c r="B59" s="11" t="s">
        <v>34</v>
      </c>
      <c r="C59" s="11">
        <v>2004</v>
      </c>
      <c r="D59" s="11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D60" s="11" t="s">
        <v>15</v>
      </c>
      <c r="K60" s="22">
        <v>12.5</v>
      </c>
      <c r="L60" s="22">
        <v>14.1</v>
      </c>
      <c r="M60" s="22">
        <v>12.9</v>
      </c>
    </row>
    <row r="61" spans="1:13">
      <c r="A61" s="11" t="s">
        <v>0</v>
      </c>
      <c r="D61" s="11" t="s">
        <v>16</v>
      </c>
      <c r="K61" s="22">
        <v>86.4</v>
      </c>
      <c r="L61" s="22">
        <v>84.2</v>
      </c>
      <c r="M61" s="22">
        <v>85.8</v>
      </c>
    </row>
    <row r="62" spans="1:13">
      <c r="A62" s="11" t="s">
        <v>0</v>
      </c>
      <c r="D62" s="11" t="s">
        <v>14</v>
      </c>
      <c r="K62" s="12" t="s">
        <v>37</v>
      </c>
      <c r="L62" s="12" t="s">
        <v>37</v>
      </c>
      <c r="M62" s="12" t="s">
        <v>37</v>
      </c>
    </row>
    <row r="63" spans="1:13" ht="14.25">
      <c r="A63" s="11" t="s">
        <v>0</v>
      </c>
      <c r="D63" s="11" t="s">
        <v>81</v>
      </c>
      <c r="K63" s="22">
        <v>1.1000000000000001</v>
      </c>
      <c r="L63" s="22">
        <v>1.7</v>
      </c>
      <c r="M63" s="22">
        <v>1.2</v>
      </c>
    </row>
    <row r="64" spans="1:13">
      <c r="B64" s="29" t="s">
        <v>34</v>
      </c>
      <c r="C64" s="29">
        <v>2009</v>
      </c>
      <c r="D64" s="11"/>
    </row>
    <row r="65" spans="1:13">
      <c r="A65" s="11" t="s">
        <v>0</v>
      </c>
      <c r="D65" s="11" t="s">
        <v>15</v>
      </c>
      <c r="K65" s="22">
        <v>12.660447499473943</v>
      </c>
      <c r="L65" s="22">
        <v>10.960187353629976</v>
      </c>
      <c r="M65" s="22">
        <v>12.268580989906622</v>
      </c>
    </row>
    <row r="66" spans="1:13">
      <c r="D66" s="11" t="s">
        <v>16</v>
      </c>
      <c r="K66" s="22">
        <v>86.469804306656386</v>
      </c>
      <c r="L66" s="22">
        <v>87.868852459016395</v>
      </c>
      <c r="M66" s="22">
        <v>86.792249149889344</v>
      </c>
    </row>
    <row r="67" spans="1:13">
      <c r="D67" s="11" t="s">
        <v>14</v>
      </c>
      <c r="K67" s="12" t="s">
        <v>37</v>
      </c>
      <c r="L67" s="12" t="s">
        <v>37</v>
      </c>
      <c r="M67" s="12" t="s">
        <v>37</v>
      </c>
    </row>
    <row r="68" spans="1:13" ht="14.25">
      <c r="D68" s="11" t="s">
        <v>81</v>
      </c>
      <c r="K68" s="22">
        <v>0.86974819386967805</v>
      </c>
      <c r="L68" s="22">
        <v>1.2</v>
      </c>
      <c r="M68" s="22">
        <v>0.9391698602040266</v>
      </c>
    </row>
    <row r="69" spans="1:13">
      <c r="A69" s="11" t="s">
        <v>58</v>
      </c>
      <c r="B69" s="11" t="s">
        <v>35</v>
      </c>
      <c r="C69" s="11">
        <v>2006</v>
      </c>
      <c r="D69" s="11"/>
      <c r="E69" s="18"/>
      <c r="F69" s="18"/>
      <c r="G69" s="18"/>
      <c r="H69" s="18"/>
      <c r="I69" s="18"/>
      <c r="J69" s="18"/>
      <c r="K69" s="18"/>
      <c r="L69" s="18"/>
      <c r="M69" s="18"/>
    </row>
    <row r="70" spans="1:13">
      <c r="D70" s="11" t="s">
        <v>15</v>
      </c>
      <c r="M70" s="22">
        <v>67.5</v>
      </c>
    </row>
    <row r="71" spans="1:13">
      <c r="A71" s="11" t="s">
        <v>0</v>
      </c>
      <c r="D71" s="11" t="s">
        <v>16</v>
      </c>
      <c r="M71" s="22">
        <v>2.4</v>
      </c>
    </row>
    <row r="72" spans="1:13">
      <c r="A72" s="11" t="s">
        <v>0</v>
      </c>
      <c r="D72" s="11" t="s">
        <v>14</v>
      </c>
      <c r="M72" s="22">
        <v>27.9</v>
      </c>
    </row>
    <row r="73" spans="1:13" ht="14.25">
      <c r="A73" s="11" t="s">
        <v>0</v>
      </c>
      <c r="D73" s="11" t="s">
        <v>81</v>
      </c>
      <c r="M73" s="22">
        <v>2.2000000000000002</v>
      </c>
    </row>
    <row r="75" spans="1:13">
      <c r="A75" s="11" t="s">
        <v>59</v>
      </c>
      <c r="B75" s="11"/>
      <c r="C75" s="11">
        <v>2005</v>
      </c>
      <c r="D75" s="11"/>
      <c r="E75" s="18"/>
      <c r="F75" s="18"/>
      <c r="G75" s="18"/>
      <c r="H75" s="18"/>
      <c r="I75" s="18"/>
      <c r="J75" s="18"/>
      <c r="K75" s="18"/>
      <c r="L75" s="18"/>
      <c r="M75" s="18"/>
    </row>
    <row r="76" spans="1:13">
      <c r="D76" s="11" t="s">
        <v>15</v>
      </c>
      <c r="K76" s="22">
        <v>9.1573752356136531</v>
      </c>
      <c r="L76" s="22">
        <v>7.0829276619657877</v>
      </c>
      <c r="M76" s="22">
        <v>8.5868676848512759</v>
      </c>
    </row>
    <row r="77" spans="1:13">
      <c r="A77" s="11" t="s">
        <v>0</v>
      </c>
      <c r="D77" s="11" t="s">
        <v>16</v>
      </c>
      <c r="K77" s="22">
        <v>90.370272845516666</v>
      </c>
      <c r="L77" s="22">
        <v>89.150616683422243</v>
      </c>
      <c r="M77" s="22">
        <v>90.034847135728711</v>
      </c>
    </row>
    <row r="78" spans="1:13">
      <c r="A78" s="11" t="s">
        <v>0</v>
      </c>
      <c r="D78" s="11" t="s">
        <v>14</v>
      </c>
      <c r="K78" s="12" t="s">
        <v>37</v>
      </c>
      <c r="L78" s="12" t="s">
        <v>37</v>
      </c>
      <c r="M78" s="12" t="s">
        <v>37</v>
      </c>
    </row>
    <row r="79" spans="1:13" ht="14.25">
      <c r="A79" s="11" t="s">
        <v>0</v>
      </c>
      <c r="D79" s="11" t="s">
        <v>81</v>
      </c>
      <c r="K79" s="22">
        <v>0.47235191886967909</v>
      </c>
      <c r="L79" s="22">
        <v>3.7664556546119643</v>
      </c>
      <c r="M79" s="22">
        <v>1.3782851794200093</v>
      </c>
    </row>
    <row r="80" spans="1:13">
      <c r="A80" s="11" t="s">
        <v>0</v>
      </c>
      <c r="C80" s="29">
        <v>2010</v>
      </c>
      <c r="D80" s="41"/>
    </row>
    <row r="81" spans="1:13">
      <c r="D81" s="11" t="s">
        <v>15</v>
      </c>
      <c r="K81" s="43">
        <v>8.7388298039709262</v>
      </c>
      <c r="L81" s="43">
        <v>7.9864180482965859</v>
      </c>
      <c r="M81" s="43">
        <v>8.5379957336403756</v>
      </c>
    </row>
    <row r="82" spans="1:13">
      <c r="A82" s="11" t="s">
        <v>0</v>
      </c>
      <c r="D82" s="11" t="s">
        <v>16</v>
      </c>
      <c r="K82" s="43">
        <v>90.609706533253615</v>
      </c>
      <c r="L82" s="43">
        <v>89.000275455807341</v>
      </c>
      <c r="M82" s="43">
        <v>90.180116495933788</v>
      </c>
    </row>
    <row r="83" spans="1:13">
      <c r="A83" s="11" t="s">
        <v>0</v>
      </c>
      <c r="D83" s="11" t="s">
        <v>14</v>
      </c>
      <c r="K83" s="12" t="s">
        <v>37</v>
      </c>
      <c r="L83" s="12" t="s">
        <v>37</v>
      </c>
      <c r="M83" s="12" t="s">
        <v>37</v>
      </c>
    </row>
    <row r="84" spans="1:13" ht="14.25">
      <c r="A84" s="11" t="s">
        <v>0</v>
      </c>
      <c r="D84" s="11" t="s">
        <v>81</v>
      </c>
      <c r="K84" s="43">
        <v>0.65146366277545287</v>
      </c>
      <c r="L84" s="43">
        <v>3.0133064958960687</v>
      </c>
      <c r="M84" s="43">
        <v>1.2818877704258336</v>
      </c>
    </row>
    <row r="85" spans="1:13">
      <c r="C85" s="29">
        <v>2012</v>
      </c>
      <c r="K85" s="43"/>
      <c r="L85" s="43"/>
      <c r="M85" s="43"/>
    </row>
    <row r="86" spans="1:13">
      <c r="D86" s="11" t="s">
        <v>15</v>
      </c>
      <c r="K86" s="43">
        <v>9.1543610687322534</v>
      </c>
      <c r="L86" s="43">
        <v>8.9236157238644829</v>
      </c>
      <c r="M86" s="43">
        <v>9.0942079556040269</v>
      </c>
    </row>
    <row r="87" spans="1:13">
      <c r="A87" s="11" t="s">
        <v>0</v>
      </c>
      <c r="D87" s="11" t="s">
        <v>16</v>
      </c>
      <c r="K87" s="43">
        <v>90.1718740649751</v>
      </c>
      <c r="L87" s="43">
        <v>87.710055664477366</v>
      </c>
      <c r="M87" s="43">
        <v>89.530101461366783</v>
      </c>
    </row>
    <row r="88" spans="1:13">
      <c r="A88" s="11" t="s">
        <v>0</v>
      </c>
      <c r="D88" s="11" t="s">
        <v>14</v>
      </c>
      <c r="K88" s="12" t="s">
        <v>37</v>
      </c>
      <c r="L88" s="12" t="s">
        <v>37</v>
      </c>
      <c r="M88" s="12" t="s">
        <v>37</v>
      </c>
    </row>
    <row r="89" spans="1:13" ht="14.25">
      <c r="A89" s="11" t="s">
        <v>0</v>
      </c>
      <c r="D89" s="11" t="s">
        <v>81</v>
      </c>
      <c r="K89" s="43">
        <v>0.67376486629264598</v>
      </c>
      <c r="L89" s="43">
        <v>3.3663286116581528</v>
      </c>
      <c r="M89" s="43">
        <v>1.3756905830291852</v>
      </c>
    </row>
    <row r="91" spans="1:13">
      <c r="A91" s="11" t="s">
        <v>60</v>
      </c>
      <c r="B91" s="11" t="s">
        <v>35</v>
      </c>
      <c r="C91" s="11">
        <v>2010</v>
      </c>
      <c r="D91" s="11"/>
      <c r="E91" s="18"/>
      <c r="F91" s="18"/>
      <c r="G91" s="18"/>
      <c r="H91" s="18"/>
      <c r="I91" s="18"/>
      <c r="J91" s="18"/>
      <c r="K91" s="18"/>
      <c r="L91" s="18"/>
      <c r="M91" s="18"/>
    </row>
    <row r="92" spans="1:13">
      <c r="D92" s="11" t="s">
        <v>15</v>
      </c>
      <c r="E92" s="22">
        <v>51.9</v>
      </c>
      <c r="F92" s="22">
        <v>58.3</v>
      </c>
      <c r="G92" s="22">
        <v>53.3</v>
      </c>
      <c r="H92" s="22">
        <v>3.6</v>
      </c>
      <c r="I92" s="22">
        <v>8.6999999999999993</v>
      </c>
      <c r="J92" s="22">
        <v>4.3</v>
      </c>
      <c r="K92" s="22">
        <v>22.1</v>
      </c>
      <c r="L92" s="22">
        <v>34.6</v>
      </c>
      <c r="M92" s="22">
        <v>24.2</v>
      </c>
    </row>
    <row r="93" spans="1:13">
      <c r="A93" s="11" t="s">
        <v>0</v>
      </c>
      <c r="D93" s="11" t="s">
        <v>16</v>
      </c>
      <c r="E93" s="22">
        <v>41.9</v>
      </c>
      <c r="F93" s="22">
        <v>31.9</v>
      </c>
      <c r="G93" s="22">
        <v>39.700000000000003</v>
      </c>
      <c r="H93" s="22">
        <v>88.4</v>
      </c>
      <c r="I93" s="22">
        <v>14.6</v>
      </c>
      <c r="J93" s="22">
        <v>78.3</v>
      </c>
      <c r="K93" s="22">
        <v>70.599999999999994</v>
      </c>
      <c r="L93" s="22">
        <v>23.6</v>
      </c>
      <c r="M93" s="22">
        <v>62.6</v>
      </c>
    </row>
    <row r="94" spans="1:13">
      <c r="A94" s="11" t="s">
        <v>0</v>
      </c>
      <c r="D94" s="11" t="s">
        <v>14</v>
      </c>
    </row>
    <row r="95" spans="1:13" ht="14.25">
      <c r="A95" s="11" t="s">
        <v>0</v>
      </c>
      <c r="D95" s="11" t="s">
        <v>81</v>
      </c>
      <c r="E95" s="22">
        <v>6.2</v>
      </c>
      <c r="F95" s="22">
        <v>9.8000000000000007</v>
      </c>
      <c r="G95" s="22">
        <v>7</v>
      </c>
      <c r="H95" s="22">
        <v>8</v>
      </c>
      <c r="I95" s="22">
        <v>76.7</v>
      </c>
      <c r="J95" s="22">
        <v>17.399999999999999</v>
      </c>
      <c r="K95" s="22">
        <v>7.3</v>
      </c>
      <c r="L95" s="22">
        <v>41.8</v>
      </c>
      <c r="M95" s="22">
        <v>13.2</v>
      </c>
    </row>
    <row r="97" spans="1:13">
      <c r="A97" s="11" t="s">
        <v>61</v>
      </c>
      <c r="B97" s="11"/>
      <c r="C97" s="11"/>
      <c r="D97" s="11"/>
      <c r="E97" s="18"/>
      <c r="F97" s="18"/>
      <c r="G97" s="18"/>
      <c r="H97" s="18"/>
      <c r="I97" s="18"/>
      <c r="J97" s="18"/>
      <c r="K97" s="18"/>
      <c r="L97" s="18"/>
      <c r="M97" s="18"/>
    </row>
    <row r="98" spans="1:13">
      <c r="B98" s="29" t="s">
        <v>34</v>
      </c>
      <c r="C98" s="29">
        <v>2005</v>
      </c>
      <c r="D98" s="11" t="s">
        <v>15</v>
      </c>
      <c r="E98" s="22">
        <v>22.1</v>
      </c>
      <c r="F98" s="22">
        <v>24.4</v>
      </c>
      <c r="G98" s="22">
        <v>22.5</v>
      </c>
      <c r="K98" s="22">
        <v>22.1</v>
      </c>
      <c r="L98" s="22">
        <v>24.4</v>
      </c>
      <c r="M98" s="22">
        <v>22.5</v>
      </c>
    </row>
    <row r="99" spans="1:13">
      <c r="A99" s="11" t="s">
        <v>0</v>
      </c>
      <c r="D99" s="11" t="s">
        <v>16</v>
      </c>
      <c r="E99" s="22">
        <v>67</v>
      </c>
      <c r="F99" s="22">
        <v>74.400000000000006</v>
      </c>
      <c r="G99" s="22">
        <v>68.2</v>
      </c>
      <c r="K99" s="22">
        <v>67</v>
      </c>
      <c r="L99" s="22">
        <v>74.400000000000006</v>
      </c>
      <c r="M99" s="22">
        <v>68.2</v>
      </c>
    </row>
    <row r="100" spans="1:13">
      <c r="A100" s="11" t="s">
        <v>0</v>
      </c>
      <c r="D100" s="11" t="s">
        <v>14</v>
      </c>
      <c r="E100" s="12" t="s">
        <v>37</v>
      </c>
      <c r="F100" s="12" t="s">
        <v>37</v>
      </c>
      <c r="G100" s="12" t="s">
        <v>37</v>
      </c>
      <c r="K100" s="12" t="s">
        <v>37</v>
      </c>
      <c r="L100" s="12" t="s">
        <v>37</v>
      </c>
      <c r="M100" s="12" t="s">
        <v>37</v>
      </c>
    </row>
    <row r="101" spans="1:13" ht="14.25">
      <c r="A101" s="11" t="s">
        <v>0</v>
      </c>
      <c r="D101" s="11" t="s">
        <v>81</v>
      </c>
      <c r="E101" s="12" t="s">
        <v>37</v>
      </c>
      <c r="F101" s="12" t="s">
        <v>37</v>
      </c>
      <c r="G101" s="12" t="s">
        <v>37</v>
      </c>
      <c r="K101" s="12" t="s">
        <v>37</v>
      </c>
      <c r="L101" s="12" t="s">
        <v>37</v>
      </c>
      <c r="M101" s="12" t="s">
        <v>37</v>
      </c>
    </row>
    <row r="102" spans="1:13">
      <c r="D102" s="41"/>
    </row>
    <row r="103" spans="1:13">
      <c r="B103" s="29" t="s">
        <v>34</v>
      </c>
      <c r="C103" s="29">
        <v>2010</v>
      </c>
      <c r="D103" s="11" t="s">
        <v>15</v>
      </c>
      <c r="E103" s="22">
        <v>22.79771594042672</v>
      </c>
      <c r="F103" s="22">
        <v>30.895710782187443</v>
      </c>
      <c r="G103" s="22">
        <v>24</v>
      </c>
      <c r="K103" s="22">
        <v>22.79771594042672</v>
      </c>
      <c r="L103" s="22">
        <v>30.895710782187443</v>
      </c>
      <c r="M103" s="22">
        <v>24</v>
      </c>
    </row>
    <row r="104" spans="1:13">
      <c r="D104" s="11" t="s">
        <v>16</v>
      </c>
      <c r="E104" s="22">
        <v>64.707829909072288</v>
      </c>
      <c r="F104" s="22">
        <v>68.210857265172308</v>
      </c>
      <c r="G104" s="22">
        <v>65.5</v>
      </c>
      <c r="K104" s="22">
        <v>64.707829909072288</v>
      </c>
      <c r="L104" s="22">
        <v>68.210857265172308</v>
      </c>
      <c r="M104" s="22">
        <v>65.5</v>
      </c>
    </row>
    <row r="105" spans="1:13">
      <c r="D105" s="11" t="s">
        <v>14</v>
      </c>
      <c r="E105" s="12" t="s">
        <v>37</v>
      </c>
      <c r="F105" s="12" t="s">
        <v>37</v>
      </c>
      <c r="G105" s="12" t="s">
        <v>37</v>
      </c>
      <c r="K105" s="12" t="s">
        <v>37</v>
      </c>
      <c r="L105" s="12" t="s">
        <v>37</v>
      </c>
      <c r="M105" s="12" t="s">
        <v>37</v>
      </c>
    </row>
    <row r="106" spans="1:13" ht="14.25">
      <c r="A106" s="11" t="s">
        <v>0</v>
      </c>
      <c r="D106" s="11" t="s">
        <v>81</v>
      </c>
      <c r="E106" s="12" t="s">
        <v>37</v>
      </c>
      <c r="F106" s="12" t="s">
        <v>37</v>
      </c>
      <c r="G106" s="12" t="s">
        <v>37</v>
      </c>
      <c r="K106" s="12" t="s">
        <v>37</v>
      </c>
      <c r="L106" s="12" t="s">
        <v>37</v>
      </c>
      <c r="M106" s="12" t="s">
        <v>37</v>
      </c>
    </row>
    <row r="107" spans="1:13">
      <c r="A107" s="11" t="s">
        <v>0</v>
      </c>
    </row>
    <row r="108" spans="1:13">
      <c r="A108" s="11" t="s">
        <v>0</v>
      </c>
      <c r="B108" s="29" t="s">
        <v>34</v>
      </c>
      <c r="C108" s="29">
        <v>2012</v>
      </c>
      <c r="D108" s="11" t="s">
        <v>15</v>
      </c>
      <c r="E108" s="22">
        <v>21.4</v>
      </c>
      <c r="F108" s="22">
        <v>29</v>
      </c>
      <c r="G108" s="22">
        <v>22.7</v>
      </c>
      <c r="K108" s="22">
        <v>21.4</v>
      </c>
      <c r="L108" s="22">
        <v>29</v>
      </c>
      <c r="M108" s="22">
        <v>22.7</v>
      </c>
    </row>
    <row r="109" spans="1:13">
      <c r="D109" s="11" t="s">
        <v>16</v>
      </c>
      <c r="E109" s="22">
        <v>67.099999999999994</v>
      </c>
      <c r="F109" s="22">
        <v>70.2</v>
      </c>
      <c r="G109" s="22">
        <v>67.599999999999994</v>
      </c>
      <c r="K109" s="22">
        <v>67.099999999999994</v>
      </c>
      <c r="L109" s="22">
        <v>70.2</v>
      </c>
      <c r="M109" s="22">
        <v>67.599999999999994</v>
      </c>
    </row>
    <row r="110" spans="1:13">
      <c r="D110" s="11" t="s">
        <v>14</v>
      </c>
      <c r="E110" s="12" t="s">
        <v>37</v>
      </c>
      <c r="F110" s="12" t="s">
        <v>37</v>
      </c>
      <c r="G110" s="12" t="s">
        <v>37</v>
      </c>
      <c r="K110" s="12" t="s">
        <v>37</v>
      </c>
      <c r="L110" s="12" t="s">
        <v>37</v>
      </c>
      <c r="M110" s="12" t="s">
        <v>37</v>
      </c>
    </row>
    <row r="111" spans="1:13" ht="14.25">
      <c r="D111" s="11" t="s">
        <v>81</v>
      </c>
      <c r="E111" s="12" t="s">
        <v>37</v>
      </c>
      <c r="F111" s="12" t="s">
        <v>37</v>
      </c>
      <c r="G111" s="12" t="s">
        <v>37</v>
      </c>
      <c r="K111" s="12" t="s">
        <v>37</v>
      </c>
      <c r="L111" s="12" t="s">
        <v>37</v>
      </c>
      <c r="M111" s="12" t="s">
        <v>37</v>
      </c>
    </row>
    <row r="112" spans="1:13">
      <c r="A112" s="11" t="s">
        <v>0</v>
      </c>
    </row>
    <row r="113" spans="1:13">
      <c r="A113" s="11" t="s">
        <v>62</v>
      </c>
      <c r="B113" s="11"/>
      <c r="C113" s="11"/>
      <c r="D113" s="11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>
      <c r="B114" s="29" t="s">
        <v>34</v>
      </c>
      <c r="C114" s="29">
        <v>2001</v>
      </c>
      <c r="D114" s="11" t="s">
        <v>15</v>
      </c>
      <c r="E114" s="34">
        <v>90.648830743977655</v>
      </c>
      <c r="F114" s="34">
        <v>96.309685749010171</v>
      </c>
      <c r="G114" s="34">
        <v>92.139850249775961</v>
      </c>
      <c r="H114" s="34">
        <v>17.680841378519144</v>
      </c>
      <c r="I114" s="34">
        <v>12.727009384865562</v>
      </c>
      <c r="J114" s="34">
        <v>17.067415327693698</v>
      </c>
      <c r="K114" s="34">
        <v>25.932826300863848</v>
      </c>
      <c r="L114" s="34">
        <v>33.114481784259418</v>
      </c>
      <c r="M114" s="34">
        <v>26.954117784822014</v>
      </c>
    </row>
    <row r="115" spans="1:13">
      <c r="A115" s="11" t="s">
        <v>0</v>
      </c>
      <c r="D115" s="11" t="s">
        <v>16</v>
      </c>
      <c r="E115" s="34">
        <v>3.589660151946942</v>
      </c>
      <c r="F115" s="34">
        <v>2.0543128798235353</v>
      </c>
      <c r="G115" s="34">
        <v>3.185263160878439</v>
      </c>
      <c r="H115" s="34">
        <v>70.26916998204851</v>
      </c>
      <c r="I115" s="34">
        <v>15.397088291029323</v>
      </c>
      <c r="J115" s="34">
        <v>63.474437254855566</v>
      </c>
      <c r="K115" s="34">
        <v>62.728352227135773</v>
      </c>
      <c r="L115" s="34">
        <v>12.142520750715875</v>
      </c>
      <c r="M115" s="34">
        <v>55.534623843024534</v>
      </c>
    </row>
    <row r="116" spans="1:13">
      <c r="A116" s="11" t="s">
        <v>0</v>
      </c>
      <c r="D116" s="11" t="s">
        <v>14</v>
      </c>
      <c r="E116" s="34">
        <v>5.6440214643199891</v>
      </c>
      <c r="F116" s="34">
        <v>1.6094565464674513</v>
      </c>
      <c r="G116" s="34">
        <v>4.5813524885946268</v>
      </c>
      <c r="H116" s="34">
        <v>2.751684999598202</v>
      </c>
      <c r="I116" s="34">
        <v>2.3096372543169186</v>
      </c>
      <c r="J116" s="34">
        <v>2.6969468488067374</v>
      </c>
      <c r="K116" s="34">
        <v>3.0787807179369939</v>
      </c>
      <c r="L116" s="34">
        <v>2.138849293499804</v>
      </c>
      <c r="M116" s="34">
        <v>2.9451146068986924</v>
      </c>
    </row>
    <row r="117" spans="1:13" ht="14.25">
      <c r="A117" s="11" t="s">
        <v>0</v>
      </c>
      <c r="D117" s="11" t="s">
        <v>81</v>
      </c>
      <c r="E117" s="34">
        <v>0.11748763975540578</v>
      </c>
      <c r="F117" s="34">
        <v>2.6544824698846618E-2</v>
      </c>
      <c r="G117" s="34">
        <v>9.3534100750963634E-2</v>
      </c>
      <c r="H117" s="34">
        <v>9.2983036398341579</v>
      </c>
      <c r="I117" s="34">
        <v>69.566265069788187</v>
      </c>
      <c r="J117" s="34">
        <v>16.761200568644011</v>
      </c>
      <c r="K117" s="34">
        <v>8.2600407540634038</v>
      </c>
      <c r="L117" s="34">
        <v>52.604148171524891</v>
      </c>
      <c r="M117" s="34">
        <v>14.566143765254761</v>
      </c>
    </row>
    <row r="118" spans="1:13">
      <c r="D118" s="11"/>
    </row>
    <row r="119" spans="1:13">
      <c r="B119" s="29" t="s">
        <v>34</v>
      </c>
      <c r="C119" s="29">
        <v>2009</v>
      </c>
      <c r="D119" s="11" t="s">
        <v>15</v>
      </c>
      <c r="E119" s="34">
        <v>84.153270204800705</v>
      </c>
      <c r="F119" s="34">
        <v>91.26183089188234</v>
      </c>
      <c r="G119" s="34">
        <v>86.707208669027708</v>
      </c>
      <c r="H119" s="34">
        <v>6.5762097770295611</v>
      </c>
      <c r="I119" s="34">
        <v>17.006705954074373</v>
      </c>
      <c r="J119" s="34">
        <v>7.4378666935260487</v>
      </c>
      <c r="K119" s="34">
        <v>9.670760203095627</v>
      </c>
      <c r="L119" s="34">
        <v>32.269157188637664</v>
      </c>
      <c r="M119" s="34">
        <v>11.888647611472411</v>
      </c>
    </row>
    <row r="120" spans="1:13">
      <c r="D120" s="11" t="s">
        <v>16</v>
      </c>
      <c r="E120" s="34">
        <v>5.6375247742787931</v>
      </c>
      <c r="F120" s="34">
        <v>2.9218866590739507</v>
      </c>
      <c r="G120" s="34">
        <v>4.661859946665162</v>
      </c>
      <c r="H120" s="34">
        <v>88.040659853426902</v>
      </c>
      <c r="I120" s="34">
        <v>25.560861613493191</v>
      </c>
      <c r="J120" s="34">
        <v>82.879241893922227</v>
      </c>
      <c r="K120" s="34">
        <v>84.75359721709799</v>
      </c>
      <c r="L120" s="34">
        <v>20.907630586924761</v>
      </c>
      <c r="M120" s="34">
        <v>78.487525975173156</v>
      </c>
    </row>
    <row r="121" spans="1:13">
      <c r="D121" s="11" t="s">
        <v>14</v>
      </c>
      <c r="E121" s="34">
        <v>10.134331645012113</v>
      </c>
      <c r="F121" s="34">
        <v>5.8162824490437099</v>
      </c>
      <c r="G121" s="34">
        <v>8.5829582492627665</v>
      </c>
      <c r="H121" s="34">
        <v>2.2766407129198423</v>
      </c>
      <c r="I121" s="34">
        <v>8.2767730136151183</v>
      </c>
      <c r="J121" s="34">
        <v>2.7723079763973173</v>
      </c>
      <c r="K121" s="34">
        <v>2.5900841546759432</v>
      </c>
      <c r="L121" s="34">
        <v>7.7710420315943276</v>
      </c>
      <c r="M121" s="34">
        <v>3.0985618686438561</v>
      </c>
    </row>
    <row r="122" spans="1:13" ht="14.25">
      <c r="D122" s="11" t="s">
        <v>81</v>
      </c>
      <c r="E122" s="34">
        <v>7.4873375908390216E-2</v>
      </c>
      <c r="F122" s="34">
        <v>0</v>
      </c>
      <c r="G122" s="34">
        <v>4.7973135044375149E-2</v>
      </c>
      <c r="H122" s="34">
        <v>3.1064896566236953</v>
      </c>
      <c r="I122" s="34">
        <v>49.155659418817315</v>
      </c>
      <c r="J122" s="34">
        <v>6.9105834361544076</v>
      </c>
      <c r="K122" s="34">
        <v>2.9855584251304483</v>
      </c>
      <c r="L122" s="34">
        <v>39.052170192843249</v>
      </c>
      <c r="M122" s="34">
        <v>6.5252645447105708</v>
      </c>
    </row>
    <row r="123" spans="1:13">
      <c r="D123" s="11"/>
    </row>
    <row r="124" spans="1:13">
      <c r="B124" s="29" t="s">
        <v>34</v>
      </c>
      <c r="C124" s="29">
        <v>2012</v>
      </c>
      <c r="D124" s="11" t="s">
        <v>15</v>
      </c>
      <c r="E124" s="34">
        <v>83.539943668036102</v>
      </c>
      <c r="F124" s="34">
        <v>84.079491725768321</v>
      </c>
      <c r="G124" s="34">
        <v>83.716324731624255</v>
      </c>
      <c r="H124" s="34">
        <v>6.5482602269595933</v>
      </c>
      <c r="I124" s="34">
        <v>13.671008475058303</v>
      </c>
      <c r="J124" s="34">
        <v>7.3443633878478671</v>
      </c>
      <c r="K124" s="34">
        <v>10.205432932841232</v>
      </c>
      <c r="L124" s="34">
        <v>25.035773908895781</v>
      </c>
      <c r="M124" s="34">
        <v>12.060009260412185</v>
      </c>
    </row>
    <row r="125" spans="1:13">
      <c r="D125" s="11" t="s">
        <v>16</v>
      </c>
      <c r="E125" s="34">
        <v>7.8972390161640442</v>
      </c>
      <c r="F125" s="34">
        <v>12.04934988179669</v>
      </c>
      <c r="G125" s="34">
        <v>9.2545856326905191</v>
      </c>
      <c r="H125" s="34">
        <v>86.162604273654154</v>
      </c>
      <c r="I125" s="34">
        <v>18.265457027472838</v>
      </c>
      <c r="J125" s="34">
        <v>78.573801236510434</v>
      </c>
      <c r="K125" s="34">
        <v>82.444930560822456</v>
      </c>
      <c r="L125" s="34">
        <v>17.262103505843072</v>
      </c>
      <c r="M125" s="34">
        <v>74.293632609177052</v>
      </c>
    </row>
    <row r="126" spans="1:13">
      <c r="A126" s="11" t="s">
        <v>0</v>
      </c>
      <c r="D126" s="11" t="s">
        <v>14</v>
      </c>
      <c r="E126" s="34">
        <v>8.333183832367558</v>
      </c>
      <c r="F126" s="34">
        <v>3.6421394799054374</v>
      </c>
      <c r="G126" s="34">
        <v>6.799657058674363</v>
      </c>
      <c r="H126" s="34">
        <v>2.6980528427207955</v>
      </c>
      <c r="I126" s="34">
        <v>3.3822023775666912</v>
      </c>
      <c r="J126" s="34">
        <v>2.7745196204644067</v>
      </c>
      <c r="K126" s="34">
        <v>2.9657265228940077</v>
      </c>
      <c r="L126" s="34">
        <v>3.4241593131409496</v>
      </c>
      <c r="M126" s="34">
        <v>3.0230548474380647</v>
      </c>
    </row>
    <row r="127" spans="1:13" ht="14.25">
      <c r="D127" s="11" t="s">
        <v>81</v>
      </c>
      <c r="E127" s="34">
        <v>0.22963348343230297</v>
      </c>
      <c r="F127" s="34">
        <v>0.22901891252955081</v>
      </c>
      <c r="G127" s="34">
        <v>0.22943257701085579</v>
      </c>
      <c r="H127" s="34">
        <v>4.5910826566654617</v>
      </c>
      <c r="I127" s="34">
        <v>64.681332119902166</v>
      </c>
      <c r="J127" s="34">
        <v>11.30731575517729</v>
      </c>
      <c r="K127" s="34">
        <v>4.3839099834423116</v>
      </c>
      <c r="L127" s="34">
        <v>54.277963272120203</v>
      </c>
      <c r="M127" s="34">
        <v>10.623303282972698</v>
      </c>
    </row>
    <row r="129" spans="1:13">
      <c r="A129" s="11" t="s">
        <v>63</v>
      </c>
      <c r="B129" s="11"/>
      <c r="C129" s="11"/>
      <c r="D129" s="11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>
      <c r="B130" s="29" t="s">
        <v>34</v>
      </c>
      <c r="C130" s="29">
        <v>2009</v>
      </c>
      <c r="D130" s="11" t="s">
        <v>15</v>
      </c>
      <c r="E130" s="22">
        <v>27.441632245097935</v>
      </c>
      <c r="F130" s="22">
        <v>5.2108421314110274</v>
      </c>
      <c r="G130" s="22">
        <v>32.652474376508962</v>
      </c>
      <c r="H130" s="22">
        <v>1.4202763085678041</v>
      </c>
      <c r="I130" s="22">
        <v>0.24505424158492056</v>
      </c>
      <c r="J130" s="22">
        <v>1.6653305501527247</v>
      </c>
      <c r="K130" s="22">
        <v>28.861908553665739</v>
      </c>
      <c r="L130" s="22">
        <v>5.455896372995948</v>
      </c>
      <c r="M130" s="22">
        <v>34.317804926661687</v>
      </c>
    </row>
    <row r="131" spans="1:13">
      <c r="A131" s="11" t="s">
        <v>0</v>
      </c>
      <c r="D131" s="11" t="s">
        <v>16</v>
      </c>
      <c r="E131" s="22">
        <v>13.281480885106417</v>
      </c>
      <c r="F131" s="22">
        <v>0.95325326779898656</v>
      </c>
      <c r="G131" s="22">
        <v>14.234734152905403</v>
      </c>
      <c r="H131" s="22">
        <v>40.530820354266424</v>
      </c>
      <c r="I131" s="22">
        <v>0.77403119688875488</v>
      </c>
      <c r="J131" s="22">
        <v>41.304851551155181</v>
      </c>
      <c r="K131" s="22">
        <v>53.812301239372843</v>
      </c>
      <c r="L131" s="22">
        <v>1.7272844646877414</v>
      </c>
      <c r="M131" s="22">
        <v>55.539585704060578</v>
      </c>
    </row>
    <row r="132" spans="1:13">
      <c r="A132" s="11" t="s">
        <v>0</v>
      </c>
      <c r="D132" s="11" t="s">
        <v>14</v>
      </c>
      <c r="E132" s="12" t="s">
        <v>37</v>
      </c>
      <c r="F132" s="12" t="s">
        <v>37</v>
      </c>
      <c r="G132" s="12" t="s">
        <v>37</v>
      </c>
      <c r="H132" s="12" t="s">
        <v>37</v>
      </c>
      <c r="I132" s="12" t="s">
        <v>37</v>
      </c>
      <c r="J132" s="12" t="s">
        <v>37</v>
      </c>
      <c r="K132" s="12" t="s">
        <v>37</v>
      </c>
      <c r="L132" s="12" t="s">
        <v>37</v>
      </c>
      <c r="M132" s="12" t="s">
        <v>37</v>
      </c>
    </row>
    <row r="133" spans="1:13" ht="14.25">
      <c r="A133" s="11" t="s">
        <v>0</v>
      </c>
      <c r="D133" s="11" t="s">
        <v>81</v>
      </c>
      <c r="E133" s="22">
        <v>0.17810523132570577</v>
      </c>
      <c r="F133" s="22">
        <v>3.7923454024009845E-2</v>
      </c>
      <c r="G133" s="22">
        <v>0.21602868534971562</v>
      </c>
      <c r="H133" s="22">
        <v>3.9106322146609864</v>
      </c>
      <c r="I133" s="22">
        <v>6.0159484692670295</v>
      </c>
      <c r="J133" s="22">
        <v>9.926580683928016</v>
      </c>
      <c r="K133" s="22">
        <v>4.0887374459866921</v>
      </c>
      <c r="L133" s="22">
        <v>6.0538719232910392</v>
      </c>
      <c r="M133" s="22">
        <v>10.142609369277732</v>
      </c>
    </row>
    <row r="134" spans="1:13">
      <c r="A134" s="11" t="s">
        <v>0</v>
      </c>
      <c r="D134" s="41"/>
    </row>
    <row r="135" spans="1:13">
      <c r="B135" s="29" t="s">
        <v>34</v>
      </c>
      <c r="C135" s="29">
        <v>2012</v>
      </c>
      <c r="D135" s="11" t="s">
        <v>15</v>
      </c>
      <c r="E135" s="22">
        <v>24.571562927200347</v>
      </c>
      <c r="F135" s="22">
        <v>5.3554345369788274</v>
      </c>
      <c r="G135" s="22">
        <v>29.926997464179173</v>
      </c>
      <c r="H135" s="22">
        <v>1.7733229493132263</v>
      </c>
      <c r="I135" s="22">
        <v>0.53454540974853149</v>
      </c>
      <c r="J135" s="22">
        <v>2.3078683590617577</v>
      </c>
      <c r="K135" s="22">
        <v>26.344885876513572</v>
      </c>
      <c r="L135" s="22">
        <v>5.889979946727359</v>
      </c>
      <c r="M135" s="22">
        <v>32.234865823240931</v>
      </c>
    </row>
    <row r="136" spans="1:13">
      <c r="D136" s="11" t="s">
        <v>16</v>
      </c>
      <c r="E136" s="22">
        <v>11.404610674315835</v>
      </c>
      <c r="F136" s="22">
        <v>0.83028209707416245</v>
      </c>
      <c r="G136" s="22">
        <v>12.234892771389998</v>
      </c>
      <c r="H136" s="22">
        <v>45.675688265351496</v>
      </c>
      <c r="I136" s="22">
        <v>0.63060593683122868</v>
      </c>
      <c r="J136" s="22">
        <v>46.306294202182727</v>
      </c>
      <c r="K136" s="22">
        <v>57.08029893966733</v>
      </c>
      <c r="L136" s="22">
        <v>1.4608880339053913</v>
      </c>
      <c r="M136" s="22">
        <v>58.541186973572721</v>
      </c>
    </row>
    <row r="137" spans="1:13">
      <c r="D137" s="11" t="s">
        <v>14</v>
      </c>
      <c r="E137" s="12" t="s">
        <v>37</v>
      </c>
      <c r="F137" s="12" t="s">
        <v>37</v>
      </c>
      <c r="G137" s="12" t="s">
        <v>37</v>
      </c>
      <c r="H137" s="12" t="s">
        <v>37</v>
      </c>
      <c r="I137" s="12" t="s">
        <v>37</v>
      </c>
      <c r="J137" s="12" t="s">
        <v>37</v>
      </c>
      <c r="K137" s="12" t="s">
        <v>37</v>
      </c>
      <c r="L137" s="12" t="s">
        <v>37</v>
      </c>
      <c r="M137" s="12" t="s">
        <v>37</v>
      </c>
    </row>
    <row r="138" spans="1:13" ht="14.25">
      <c r="D138" s="11" t="s">
        <v>81</v>
      </c>
      <c r="E138" s="22">
        <v>0.12261407825203527</v>
      </c>
      <c r="F138" s="22">
        <v>3.7284689101129087E-2</v>
      </c>
      <c r="G138" s="22">
        <v>0.15989876735316436</v>
      </c>
      <c r="H138" s="22">
        <v>3.6566039711562413</v>
      </c>
      <c r="I138" s="22">
        <v>5.407444464676944</v>
      </c>
      <c r="J138" s="22">
        <v>9.0640484358331843</v>
      </c>
      <c r="K138" s="22">
        <v>3.7792180494082763</v>
      </c>
      <c r="L138" s="22">
        <v>5.4447291537780727</v>
      </c>
      <c r="M138" s="22">
        <v>9.2239472031863485</v>
      </c>
    </row>
    <row r="139" spans="1:13">
      <c r="D139" s="41"/>
    </row>
    <row r="141" spans="1:13">
      <c r="A141" s="11" t="s">
        <v>65</v>
      </c>
      <c r="B141" s="11" t="s">
        <v>34</v>
      </c>
      <c r="C141" s="11">
        <v>2005</v>
      </c>
      <c r="D141" s="11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>
      <c r="D142" s="11" t="s">
        <v>15</v>
      </c>
      <c r="E142" s="22">
        <v>23.559824435067554</v>
      </c>
      <c r="F142" s="22">
        <v>48.596969980956814</v>
      </c>
      <c r="G142" s="22">
        <v>26.922516716048779</v>
      </c>
    </row>
    <row r="143" spans="1:13">
      <c r="A143" s="11" t="s">
        <v>0</v>
      </c>
      <c r="D143" s="11" t="s">
        <v>16</v>
      </c>
      <c r="E143" s="22">
        <v>57.816329276403252</v>
      </c>
      <c r="F143" s="22">
        <v>28.37531578885779</v>
      </c>
      <c r="G143" s="22">
        <v>53.862161712955881</v>
      </c>
    </row>
    <row r="144" spans="1:13">
      <c r="A144" s="11" t="s">
        <v>0</v>
      </c>
      <c r="D144" s="11" t="s">
        <v>14</v>
      </c>
      <c r="E144" s="22">
        <v>0.58155145145794629</v>
      </c>
      <c r="F144" s="22">
        <v>0.35079535387070598</v>
      </c>
      <c r="G144" s="22">
        <v>0.55055903074754431</v>
      </c>
    </row>
    <row r="145" spans="1:13" ht="14.25">
      <c r="A145" s="11" t="s">
        <v>0</v>
      </c>
      <c r="D145" s="11" t="s">
        <v>81</v>
      </c>
      <c r="E145" s="22">
        <v>18.042294837071505</v>
      </c>
      <c r="F145" s="22">
        <v>22.676918876308282</v>
      </c>
      <c r="G145" s="22">
        <v>18.664762540247317</v>
      </c>
    </row>
    <row r="146" spans="1:13">
      <c r="A146" s="11" t="s">
        <v>0</v>
      </c>
      <c r="B146" s="29" t="s">
        <v>34</v>
      </c>
      <c r="C146" s="29">
        <v>2010</v>
      </c>
      <c r="D146" s="41"/>
    </row>
    <row r="147" spans="1:13">
      <c r="D147" s="11" t="s">
        <v>15</v>
      </c>
      <c r="E147" s="22">
        <v>22.576768096613517</v>
      </c>
      <c r="F147" s="22">
        <v>56.206771604220684</v>
      </c>
      <c r="G147" s="22">
        <v>26.90740416411554</v>
      </c>
    </row>
    <row r="148" spans="1:13">
      <c r="A148" s="11" t="s">
        <v>0</v>
      </c>
      <c r="D148" s="11" t="s">
        <v>16</v>
      </c>
      <c r="E148" s="22">
        <v>77.189789454385618</v>
      </c>
      <c r="F148" s="22">
        <v>43.533790604311811</v>
      </c>
      <c r="G148" s="22">
        <v>72.855805888937027</v>
      </c>
    </row>
    <row r="149" spans="1:13">
      <c r="A149" s="11" t="s">
        <v>0</v>
      </c>
      <c r="D149" s="11" t="s">
        <v>14</v>
      </c>
      <c r="E149" s="22">
        <v>0.23344244899417033</v>
      </c>
      <c r="F149" s="22">
        <v>0.25943779146661855</v>
      </c>
      <c r="G149" s="22">
        <v>0.23678994694114106</v>
      </c>
    </row>
    <row r="150" spans="1:13" ht="14.25">
      <c r="A150" s="11" t="s">
        <v>0</v>
      </c>
      <c r="D150" s="11" t="s">
        <v>81</v>
      </c>
      <c r="E150" s="12" t="s">
        <v>38</v>
      </c>
      <c r="F150" s="12" t="s">
        <v>38</v>
      </c>
      <c r="G150" s="12" t="s">
        <v>38</v>
      </c>
    </row>
    <row r="153" spans="1:13">
      <c r="A153" s="11" t="s">
        <v>67</v>
      </c>
      <c r="B153" s="11" t="s">
        <v>34</v>
      </c>
      <c r="C153" s="11">
        <v>2005</v>
      </c>
      <c r="D153" s="11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>
      <c r="D154" s="11" t="s">
        <v>15</v>
      </c>
      <c r="E154" s="22">
        <v>86.202575374756989</v>
      </c>
      <c r="F154" s="22">
        <v>82.05148431542689</v>
      </c>
      <c r="G154" s="22">
        <v>85.352256813530104</v>
      </c>
      <c r="H154" s="22">
        <v>11.081894564843909</v>
      </c>
      <c r="I154" s="22">
        <v>12.312532885095504</v>
      </c>
      <c r="J154" s="22">
        <v>11.233796235757687</v>
      </c>
      <c r="K154" s="22">
        <v>16.219322488981621</v>
      </c>
      <c r="L154" s="22">
        <v>20.56946459369766</v>
      </c>
      <c r="M154" s="22">
        <v>16.782787876832749</v>
      </c>
    </row>
    <row r="155" spans="1:13">
      <c r="A155" s="11" t="s">
        <v>0</v>
      </c>
      <c r="D155" s="11" t="s">
        <v>16</v>
      </c>
      <c r="E155" s="22">
        <v>9.053776696990429</v>
      </c>
      <c r="F155" s="22">
        <v>11.056769477531487</v>
      </c>
      <c r="G155" s="22">
        <v>9.4640741139717761</v>
      </c>
      <c r="H155" s="22">
        <v>79.784409734878082</v>
      </c>
      <c r="I155" s="22">
        <v>37.359587263359735</v>
      </c>
      <c r="J155" s="22">
        <v>74.547776586377935</v>
      </c>
      <c r="K155" s="22">
        <v>74.947212769367752</v>
      </c>
      <c r="L155" s="22">
        <v>34.245394036374506</v>
      </c>
      <c r="M155" s="22">
        <v>69.675185896091747</v>
      </c>
    </row>
    <row r="156" spans="1:13">
      <c r="A156" s="11" t="s">
        <v>0</v>
      </c>
      <c r="D156" s="11" t="s">
        <v>14</v>
      </c>
      <c r="E156" s="22">
        <v>3.879996477656829</v>
      </c>
      <c r="F156" s="22">
        <v>5.1273960716257792</v>
      </c>
      <c r="G156" s="22">
        <v>4.135516535602715</v>
      </c>
      <c r="H156" s="22">
        <v>2.2693267204929595</v>
      </c>
      <c r="I156" s="22">
        <v>1.4630115508346193</v>
      </c>
      <c r="J156" s="22">
        <v>2.169800629407816</v>
      </c>
      <c r="K156" s="22">
        <v>2.3794788077451536</v>
      </c>
      <c r="L156" s="22">
        <v>1.8968662636124203</v>
      </c>
      <c r="M156" s="22">
        <v>2.3169669500137102</v>
      </c>
    </row>
    <row r="157" spans="1:13" ht="14.25">
      <c r="A157" s="11" t="s">
        <v>0</v>
      </c>
      <c r="D157" s="11" t="s">
        <v>81</v>
      </c>
      <c r="E157" s="22">
        <v>0.8636514505957501</v>
      </c>
      <c r="F157" s="22">
        <v>1.7643501354158451</v>
      </c>
      <c r="G157" s="22">
        <v>1.0481525368954001</v>
      </c>
      <c r="H157" s="22">
        <v>6.8643689797850564</v>
      </c>
      <c r="I157" s="22">
        <v>48.864868300710143</v>
      </c>
      <c r="J157" s="22">
        <v>12.048626548456555</v>
      </c>
      <c r="K157" s="22">
        <v>6.4539859339054768</v>
      </c>
      <c r="L157" s="22">
        <v>43.288275106315417</v>
      </c>
      <c r="M157" s="22">
        <v>11.225059277061794</v>
      </c>
    </row>
    <row r="158" spans="1:13">
      <c r="A158" s="11" t="s">
        <v>0</v>
      </c>
      <c r="B158" s="29" t="s">
        <v>34</v>
      </c>
      <c r="C158" s="29">
        <v>2009</v>
      </c>
      <c r="D158" s="41"/>
    </row>
    <row r="159" spans="1:13">
      <c r="D159" s="11" t="s">
        <v>15</v>
      </c>
      <c r="E159" s="22">
        <v>87.16101694915254</v>
      </c>
      <c r="F159" s="22">
        <v>78.411910669975185</v>
      </c>
      <c r="G159" s="22">
        <v>84.933670246367654</v>
      </c>
      <c r="H159" s="22">
        <v>16.206568300809138</v>
      </c>
      <c r="I159" s="22">
        <v>8.6726039016115362</v>
      </c>
      <c r="J159" s="22">
        <v>14.825468397729924</v>
      </c>
      <c r="K159" s="22">
        <v>23.37184424475824</v>
      </c>
      <c r="L159" s="22">
        <v>18.848451928299838</v>
      </c>
      <c r="M159" s="22">
        <v>22.507181670300767</v>
      </c>
    </row>
    <row r="160" spans="1:13">
      <c r="A160" s="11" t="s">
        <v>0</v>
      </c>
      <c r="D160" s="11" t="s">
        <v>16</v>
      </c>
      <c r="E160" s="22">
        <v>6.7372881355932206</v>
      </c>
      <c r="F160" s="22">
        <v>9.3052109181141436</v>
      </c>
      <c r="G160" s="22">
        <v>7.3910296904611501</v>
      </c>
      <c r="H160" s="22">
        <v>71.64207520228463</v>
      </c>
      <c r="I160" s="22">
        <v>33.375742154368112</v>
      </c>
      <c r="J160" s="22">
        <v>64.627225375106889</v>
      </c>
      <c r="K160" s="22">
        <v>65.087719298245617</v>
      </c>
      <c r="L160" s="22">
        <v>29.85696179612529</v>
      </c>
      <c r="M160" s="22">
        <v>58.353234347419793</v>
      </c>
    </row>
    <row r="161" spans="1:13">
      <c r="A161" s="11" t="s">
        <v>0</v>
      </c>
      <c r="D161" s="11" t="s">
        <v>14</v>
      </c>
      <c r="E161" s="22">
        <v>5</v>
      </c>
      <c r="F161" s="22">
        <v>8.933002481389579</v>
      </c>
      <c r="G161" s="22">
        <v>6.0012634238787115</v>
      </c>
      <c r="H161" s="22">
        <v>4.1218467396477871</v>
      </c>
      <c r="I161" s="22">
        <v>2.5869380831212894</v>
      </c>
      <c r="J161" s="22">
        <v>3.8404726735598227</v>
      </c>
      <c r="K161" s="22">
        <v>4.2105263157894735</v>
      </c>
      <c r="L161" s="22">
        <v>3.5125837407206228</v>
      </c>
      <c r="M161" s="22">
        <v>4.0771121032776101</v>
      </c>
    </row>
    <row r="162" spans="1:13" ht="14.25">
      <c r="A162" s="11" t="s">
        <v>0</v>
      </c>
      <c r="D162" s="11" t="s">
        <v>81</v>
      </c>
      <c r="E162" s="22">
        <v>1.1016949152542372</v>
      </c>
      <c r="F162" s="22">
        <v>3.3498759305210917</v>
      </c>
      <c r="G162" s="22">
        <v>1.6740366392924826</v>
      </c>
      <c r="H162" s="22">
        <v>8.0295097572584488</v>
      </c>
      <c r="I162" s="22">
        <v>55.364715860899068</v>
      </c>
      <c r="J162" s="22">
        <v>16.70683355360336</v>
      </c>
      <c r="K162" s="22">
        <v>7.3299101412066747</v>
      </c>
      <c r="L162" s="22">
        <v>47.78200253485425</v>
      </c>
      <c r="M162" s="22">
        <v>15.062471879001832</v>
      </c>
    </row>
    <row r="165" spans="1:13">
      <c r="A165" s="44" t="s">
        <v>17</v>
      </c>
    </row>
    <row r="166" spans="1:13">
      <c r="A166" s="29"/>
    </row>
    <row r="167" spans="1:13">
      <c r="A167" s="29"/>
    </row>
    <row r="168" spans="1:13">
      <c r="A168" s="29"/>
    </row>
    <row r="169" spans="1:13">
      <c r="A169" s="29"/>
    </row>
    <row r="170" spans="1:13">
      <c r="A170" s="29"/>
    </row>
    <row r="171" spans="1:13">
      <c r="A171" s="29"/>
    </row>
    <row r="172" spans="1:13">
      <c r="A172" s="29"/>
    </row>
    <row r="173" spans="1:13">
      <c r="A173" s="29"/>
    </row>
    <row r="174" spans="1:13">
      <c r="A174" s="29"/>
    </row>
    <row r="175" spans="1:13">
      <c r="A175" s="29"/>
    </row>
    <row r="176" spans="1:13">
      <c r="A176" s="29"/>
    </row>
    <row r="177" spans="1:1">
      <c r="A177" s="29"/>
    </row>
    <row r="178" spans="1:1">
      <c r="A178" s="29"/>
    </row>
    <row r="179" spans="1:1">
      <c r="A179" s="29"/>
    </row>
    <row r="180" spans="1:1">
      <c r="A180" s="29"/>
    </row>
    <row r="181" spans="1:1">
      <c r="A181" s="29"/>
    </row>
    <row r="182" spans="1:1">
      <c r="A182" s="29"/>
    </row>
    <row r="183" spans="1:1">
      <c r="A183" s="29"/>
    </row>
    <row r="184" spans="1:1">
      <c r="A184" s="29"/>
    </row>
    <row r="185" spans="1:1">
      <c r="A185" s="29"/>
    </row>
    <row r="186" spans="1:1">
      <c r="A186" s="29"/>
    </row>
    <row r="187" spans="1:1">
      <c r="A187" s="29"/>
    </row>
  </sheetData>
  <mergeCells count="7">
    <mergeCell ref="H4:J4"/>
    <mergeCell ref="K4:M4"/>
    <mergeCell ref="A4:A5"/>
    <mergeCell ref="B4:B5"/>
    <mergeCell ref="D4:D5"/>
    <mergeCell ref="C4:C5"/>
    <mergeCell ref="E4:G4"/>
  </mergeCells>
  <pageMargins left="0.18" right="0.22" top="0.49" bottom="0.44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="90" zoomScaleNormal="90" workbookViewId="0">
      <pane ySplit="5" topLeftCell="A6" activePane="bottomLeft" state="frozen"/>
      <selection pane="bottomLeft" activeCell="Q19" sqref="Q19"/>
    </sheetView>
  </sheetViews>
  <sheetFormatPr defaultRowHeight="12.75"/>
  <cols>
    <col min="1" max="1" width="12.42578125" style="4" customWidth="1"/>
    <col min="2" max="2" width="8.7109375" style="4" customWidth="1"/>
    <col min="3" max="3" width="8.5703125" style="4" customWidth="1"/>
    <col min="4" max="4" width="44.42578125" style="6" customWidth="1"/>
    <col min="5" max="5" width="7.85546875" style="7" customWidth="1"/>
    <col min="6" max="6" width="8.85546875" style="7" customWidth="1"/>
    <col min="7" max="7" width="7.28515625" style="7" customWidth="1"/>
    <col min="8" max="8" width="7" style="7" customWidth="1"/>
    <col min="9" max="9" width="8" style="7" customWidth="1"/>
    <col min="10" max="10" width="6.140625" style="7" customWidth="1"/>
    <col min="11" max="11" width="5.5703125" style="7" customWidth="1"/>
    <col min="12" max="12" width="8.5703125" style="7" customWidth="1"/>
    <col min="13" max="13" width="9.5703125" style="7" customWidth="1"/>
    <col min="14" max="16384" width="9.140625" style="5"/>
  </cols>
  <sheetData>
    <row r="1" spans="1:13" s="6" customFormat="1">
      <c r="A1" s="1" t="s">
        <v>18</v>
      </c>
      <c r="B1" s="4"/>
      <c r="C1" s="4"/>
      <c r="E1" s="8"/>
      <c r="F1" s="8"/>
      <c r="G1" s="8"/>
      <c r="H1" s="8"/>
      <c r="I1" s="8"/>
      <c r="J1" s="8"/>
      <c r="K1" s="8"/>
      <c r="L1" s="8"/>
      <c r="M1" s="8"/>
    </row>
    <row r="2" spans="1:13" s="6" customFormat="1">
      <c r="A2" s="1"/>
      <c r="B2" s="4"/>
      <c r="C2" s="4"/>
      <c r="E2" s="8"/>
      <c r="F2" s="8"/>
      <c r="G2" s="8"/>
      <c r="H2" s="8"/>
      <c r="I2" s="8"/>
      <c r="J2" s="8"/>
      <c r="K2" s="8"/>
      <c r="L2" s="8"/>
      <c r="M2" s="8"/>
    </row>
    <row r="3" spans="1:13" s="6" customFormat="1" ht="13.5" thickBot="1">
      <c r="A3" s="1" t="s">
        <v>0</v>
      </c>
      <c r="B3" s="4"/>
      <c r="C3" s="4"/>
      <c r="E3" s="8"/>
      <c r="F3" s="8"/>
      <c r="G3" s="8"/>
      <c r="H3" s="8"/>
      <c r="I3" s="8"/>
      <c r="J3" s="8"/>
      <c r="K3" s="8"/>
      <c r="L3" s="8"/>
      <c r="M3" s="8"/>
    </row>
    <row r="4" spans="1:13" s="6" customFormat="1" ht="13.5" thickBot="1">
      <c r="A4" s="47" t="s">
        <v>43</v>
      </c>
      <c r="B4" s="47" t="s">
        <v>44</v>
      </c>
      <c r="C4" s="47" t="s">
        <v>45</v>
      </c>
      <c r="D4" s="47" t="s">
        <v>73</v>
      </c>
      <c r="E4" s="46" t="s">
        <v>47</v>
      </c>
      <c r="F4" s="46"/>
      <c r="G4" s="46"/>
      <c r="H4" s="46" t="s">
        <v>51</v>
      </c>
      <c r="I4" s="46"/>
      <c r="J4" s="46"/>
      <c r="K4" s="46" t="s">
        <v>50</v>
      </c>
      <c r="L4" s="46"/>
      <c r="M4" s="46"/>
    </row>
    <row r="5" spans="1:13" s="6" customFormat="1" ht="13.5" thickBot="1">
      <c r="A5" s="48"/>
      <c r="B5" s="48"/>
      <c r="C5" s="48"/>
      <c r="D5" s="48"/>
      <c r="E5" s="16" t="s">
        <v>48</v>
      </c>
      <c r="F5" s="16" t="s">
        <v>49</v>
      </c>
      <c r="G5" s="13" t="s">
        <v>50</v>
      </c>
      <c r="H5" s="16" t="s">
        <v>48</v>
      </c>
      <c r="I5" s="16" t="s">
        <v>49</v>
      </c>
      <c r="J5" s="13" t="s">
        <v>50</v>
      </c>
      <c r="K5" s="16" t="s">
        <v>48</v>
      </c>
      <c r="L5" s="16" t="s">
        <v>49</v>
      </c>
      <c r="M5" s="13" t="s">
        <v>50</v>
      </c>
    </row>
    <row r="6" spans="1:13">
      <c r="A6" s="4" t="s">
        <v>52</v>
      </c>
      <c r="D6" s="4"/>
      <c r="E6" s="9"/>
      <c r="F6" s="9"/>
      <c r="G6" s="9"/>
      <c r="H6" s="9"/>
      <c r="I6" s="9"/>
      <c r="J6" s="9"/>
      <c r="K6" s="9"/>
      <c r="L6" s="9"/>
      <c r="M6" s="9"/>
    </row>
    <row r="7" spans="1:13">
      <c r="B7" s="4" t="s">
        <v>35</v>
      </c>
      <c r="C7" s="4">
        <v>2010</v>
      </c>
      <c r="D7" s="4" t="s">
        <v>20</v>
      </c>
      <c r="E7" s="7">
        <v>15.40107839070925</v>
      </c>
      <c r="F7" s="7">
        <v>15.751920965971461</v>
      </c>
      <c r="G7" s="7">
        <v>15.513014596231189</v>
      </c>
      <c r="H7" s="7">
        <v>5.7204717028582923</v>
      </c>
      <c r="I7" s="7">
        <v>3.4421779434788977</v>
      </c>
      <c r="J7" s="7">
        <v>5.3360573953532571</v>
      </c>
      <c r="K7" s="7">
        <v>7.8120743300402902</v>
      </c>
      <c r="L7" s="7">
        <v>8.2285234368008364</v>
      </c>
      <c r="M7" s="7">
        <v>7.8981011281173252</v>
      </c>
    </row>
    <row r="8" spans="1:13">
      <c r="A8" s="4" t="s">
        <v>0</v>
      </c>
      <c r="D8" s="4" t="s">
        <v>21</v>
      </c>
      <c r="E8" s="7">
        <v>9.388635420987141</v>
      </c>
      <c r="F8" s="7">
        <v>21.638752168832546</v>
      </c>
      <c r="G8" s="7">
        <v>13.29703104523476</v>
      </c>
      <c r="H8" s="7">
        <v>5.7293881489000764</v>
      </c>
      <c r="I8" s="7">
        <v>4.6586544418287694</v>
      </c>
      <c r="J8" s="7">
        <v>5.5487242837459014</v>
      </c>
      <c r="K8" s="7">
        <v>6.5200091765481849</v>
      </c>
      <c r="L8" s="7">
        <v>11.26095426915319</v>
      </c>
      <c r="M8" s="7">
        <v>7.4993565194885718</v>
      </c>
    </row>
    <row r="9" spans="1:13">
      <c r="A9" s="4" t="s">
        <v>0</v>
      </c>
      <c r="D9" s="4" t="s">
        <v>22</v>
      </c>
      <c r="E9" s="7">
        <v>10.600580671920365</v>
      </c>
      <c r="F9" s="7">
        <v>16.961155766438864</v>
      </c>
      <c r="G9" s="7">
        <v>12.629920014460664</v>
      </c>
      <c r="H9" s="7">
        <v>3.4696406443618342</v>
      </c>
      <c r="I9" s="7">
        <v>5.5180725605703929</v>
      </c>
      <c r="J9" s="7">
        <v>3.8152705848814557</v>
      </c>
      <c r="K9" s="7">
        <v>5.0103594625983972</v>
      </c>
      <c r="L9" s="7">
        <v>9.967438370404027</v>
      </c>
      <c r="M9" s="7">
        <v>6.034354038000191</v>
      </c>
    </row>
    <row r="10" spans="1:13">
      <c r="D10" s="4" t="s">
        <v>23</v>
      </c>
      <c r="E10" s="7">
        <v>15.4184985483202</v>
      </c>
      <c r="F10" s="3">
        <v>26.829786480648703</v>
      </c>
      <c r="G10" s="3">
        <v>19.059266121379189</v>
      </c>
      <c r="H10" s="3">
        <v>1.4936190254095849</v>
      </c>
      <c r="I10" s="3">
        <v>3.069350424077224</v>
      </c>
      <c r="J10" s="3">
        <v>1.759490663752554</v>
      </c>
      <c r="K10" s="3">
        <v>4.5022439527981302</v>
      </c>
      <c r="L10" s="3">
        <v>12.308020624660099</v>
      </c>
      <c r="M10" s="3">
        <v>6.1147002234050571</v>
      </c>
    </row>
    <row r="11" spans="1:13">
      <c r="D11" s="4" t="s">
        <v>24</v>
      </c>
      <c r="E11" s="7">
        <v>16.466196598921609</v>
      </c>
      <c r="F11" s="3">
        <v>12.025069933784215</v>
      </c>
      <c r="G11" s="3">
        <v>15.049256631569433</v>
      </c>
      <c r="H11" s="3">
        <v>23.033237767321914</v>
      </c>
      <c r="I11" s="3">
        <v>80.128631126029219</v>
      </c>
      <c r="J11" s="3">
        <v>32.666888392645035</v>
      </c>
      <c r="K11" s="3">
        <v>21.614355562565418</v>
      </c>
      <c r="L11" s="3">
        <v>53.64821048718531</v>
      </c>
      <c r="M11" s="3">
        <v>28.231658672339719</v>
      </c>
    </row>
    <row r="12" spans="1:13">
      <c r="D12" s="4" t="s">
        <v>25</v>
      </c>
      <c r="E12" s="7">
        <v>0.72666943177104937</v>
      </c>
      <c r="F12" s="3">
        <v>1.062285329839595E-2</v>
      </c>
      <c r="G12" s="3">
        <v>0.4982150119752361</v>
      </c>
      <c r="H12" s="3">
        <v>2.2329981664128908</v>
      </c>
      <c r="I12" s="3">
        <v>1.1263671281017335E-3</v>
      </c>
      <c r="J12" s="3">
        <v>1.8564165914382098</v>
      </c>
      <c r="K12" s="3">
        <v>1.9075391078674564</v>
      </c>
      <c r="L12" s="3">
        <v>4.818845817586034E-3</v>
      </c>
      <c r="M12" s="3">
        <v>1.5144900434722635</v>
      </c>
    </row>
    <row r="13" spans="1:13">
      <c r="D13" s="4" t="s">
        <v>26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>
      <c r="D14" s="4" t="s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14.25">
      <c r="D15" s="4" t="s">
        <v>77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>
      <c r="D16" s="4" t="s">
        <v>28</v>
      </c>
      <c r="E16" s="7">
        <v>31.998340937370383</v>
      </c>
      <c r="F16" s="3">
        <v>6.7826918310258142</v>
      </c>
      <c r="G16" s="3">
        <v>23.953296579149534</v>
      </c>
      <c r="H16" s="3">
        <v>58.320644544735408</v>
      </c>
      <c r="I16" s="3">
        <v>3.1819871368873973</v>
      </c>
      <c r="J16" s="3">
        <v>49.017152088183593</v>
      </c>
      <c r="K16" s="3">
        <v>52.63341840758212</v>
      </c>
      <c r="L16" s="3">
        <v>4.5820339659789493</v>
      </c>
      <c r="M16" s="3">
        <v>42.707339375176865</v>
      </c>
    </row>
    <row r="18" spans="1:13">
      <c r="D18" s="19"/>
      <c r="F18" s="3"/>
      <c r="G18" s="3"/>
      <c r="H18" s="3"/>
      <c r="I18" s="3"/>
      <c r="J18" s="3"/>
      <c r="K18" s="3"/>
      <c r="L18" s="3"/>
      <c r="M18" s="3"/>
    </row>
    <row r="19" spans="1:13">
      <c r="A19" s="4" t="s">
        <v>53</v>
      </c>
      <c r="F19" s="3"/>
      <c r="G19" s="3"/>
      <c r="H19" s="3"/>
      <c r="I19" s="3"/>
      <c r="J19" s="3"/>
      <c r="K19" s="3"/>
      <c r="L19" s="3"/>
      <c r="M19" s="3"/>
    </row>
    <row r="20" spans="1:13">
      <c r="B20" s="4" t="s">
        <v>34</v>
      </c>
      <c r="C20" s="4">
        <v>2005</v>
      </c>
      <c r="D20" s="4" t="s">
        <v>20</v>
      </c>
      <c r="E20" s="7">
        <v>9.9</v>
      </c>
      <c r="F20" s="3">
        <v>4.8</v>
      </c>
      <c r="G20" s="3">
        <v>8.9</v>
      </c>
      <c r="H20" s="3"/>
      <c r="I20" s="3"/>
      <c r="J20" s="3"/>
      <c r="K20" s="3">
        <v>9.9</v>
      </c>
      <c r="L20" s="3">
        <v>4.8</v>
      </c>
      <c r="M20" s="3">
        <v>8.9</v>
      </c>
    </row>
    <row r="21" spans="1:13">
      <c r="D21" s="4" t="s">
        <v>21</v>
      </c>
      <c r="E21" s="7">
        <v>11.4</v>
      </c>
      <c r="F21" s="3">
        <v>21.3</v>
      </c>
      <c r="G21" s="3">
        <v>13.5</v>
      </c>
      <c r="H21" s="3"/>
      <c r="I21" s="3"/>
      <c r="J21" s="3"/>
      <c r="K21" s="3">
        <v>11.6</v>
      </c>
      <c r="L21" s="3">
        <v>21.4</v>
      </c>
      <c r="M21" s="3">
        <v>13.5</v>
      </c>
    </row>
    <row r="22" spans="1:13">
      <c r="D22" s="4" t="s">
        <v>22</v>
      </c>
      <c r="E22" s="7">
        <v>7.5</v>
      </c>
      <c r="F22" s="3">
        <v>14.2</v>
      </c>
      <c r="G22" s="3">
        <v>8.6</v>
      </c>
      <c r="H22" s="3"/>
      <c r="I22" s="3"/>
      <c r="J22" s="3"/>
      <c r="K22" s="3">
        <v>7.5</v>
      </c>
      <c r="L22" s="3">
        <v>14.3</v>
      </c>
      <c r="M22" s="3">
        <v>8.8000000000000007</v>
      </c>
    </row>
    <row r="23" spans="1:13">
      <c r="D23" s="4" t="s">
        <v>23</v>
      </c>
      <c r="E23" s="7">
        <v>3.3</v>
      </c>
      <c r="F23" s="3">
        <v>5.3</v>
      </c>
      <c r="G23" s="3">
        <v>3.7</v>
      </c>
      <c r="H23" s="3"/>
      <c r="I23" s="3"/>
      <c r="J23" s="3"/>
      <c r="K23" s="3">
        <v>3.4</v>
      </c>
      <c r="L23" s="3">
        <v>5.3</v>
      </c>
      <c r="M23" s="3">
        <v>3.8</v>
      </c>
    </row>
    <row r="24" spans="1:13">
      <c r="D24" s="4" t="s">
        <v>24</v>
      </c>
      <c r="E24" s="7">
        <v>10.9</v>
      </c>
      <c r="F24" s="3">
        <v>4.3</v>
      </c>
      <c r="G24" s="3">
        <v>9.6</v>
      </c>
      <c r="H24" s="3"/>
      <c r="I24" s="3"/>
      <c r="J24" s="3"/>
      <c r="K24" s="3">
        <v>11</v>
      </c>
      <c r="L24" s="3">
        <v>4.3</v>
      </c>
      <c r="M24" s="3">
        <v>9.8000000000000007</v>
      </c>
    </row>
    <row r="25" spans="1:13">
      <c r="D25" s="4" t="s">
        <v>25</v>
      </c>
      <c r="E25" s="7">
        <v>27.1</v>
      </c>
      <c r="F25" s="3">
        <v>46.2</v>
      </c>
      <c r="G25" s="3">
        <v>30.8</v>
      </c>
      <c r="H25" s="3"/>
      <c r="I25" s="3"/>
      <c r="J25" s="3"/>
      <c r="K25" s="3">
        <v>26.3</v>
      </c>
      <c r="L25" s="3">
        <v>46</v>
      </c>
      <c r="M25" s="3">
        <v>30.1</v>
      </c>
    </row>
    <row r="26" spans="1:13">
      <c r="D26" s="4" t="s">
        <v>26</v>
      </c>
      <c r="E26" s="7">
        <v>17.7</v>
      </c>
      <c r="F26" s="3">
        <v>1.5</v>
      </c>
      <c r="G26" s="3">
        <v>14.1</v>
      </c>
      <c r="H26" s="3"/>
      <c r="I26" s="3"/>
      <c r="J26" s="3"/>
      <c r="K26" s="3">
        <v>17.3</v>
      </c>
      <c r="L26" s="3">
        <v>1.5</v>
      </c>
      <c r="M26" s="3">
        <v>14.3</v>
      </c>
    </row>
    <row r="27" spans="1:13">
      <c r="D27" s="4" t="s">
        <v>27</v>
      </c>
      <c r="E27" s="7">
        <v>8.6</v>
      </c>
      <c r="F27" s="3">
        <v>1.2</v>
      </c>
      <c r="G27" s="3">
        <v>7.2</v>
      </c>
      <c r="H27" s="3"/>
      <c r="I27" s="3"/>
      <c r="J27" s="3"/>
      <c r="K27" s="3">
        <v>8.8000000000000007</v>
      </c>
      <c r="L27" s="3">
        <v>1.2</v>
      </c>
      <c r="M27" s="3">
        <v>7.3</v>
      </c>
    </row>
    <row r="28" spans="1:13" ht="14.25">
      <c r="D28" s="4" t="s">
        <v>77</v>
      </c>
      <c r="E28" s="7">
        <v>4.0999999999999996</v>
      </c>
      <c r="F28" s="3">
        <v>1.1000000000000001</v>
      </c>
      <c r="G28" s="3">
        <v>3.5</v>
      </c>
      <c r="H28" s="3"/>
      <c r="I28" s="3"/>
      <c r="J28" s="3"/>
      <c r="K28" s="3">
        <v>4.0999999999999996</v>
      </c>
      <c r="L28" s="3">
        <v>1.1000000000000001</v>
      </c>
      <c r="M28" s="3">
        <v>3.4</v>
      </c>
    </row>
    <row r="29" spans="1:13">
      <c r="A29" s="4" t="s">
        <v>0</v>
      </c>
      <c r="D29" s="4" t="s">
        <v>28</v>
      </c>
      <c r="E29" s="3">
        <v>0.1</v>
      </c>
      <c r="F29" s="3">
        <v>0.1</v>
      </c>
      <c r="G29" s="3">
        <v>0.1</v>
      </c>
      <c r="H29" s="3"/>
      <c r="I29" s="3"/>
      <c r="J29" s="3"/>
      <c r="K29" s="3">
        <v>0.1</v>
      </c>
      <c r="L29" s="3">
        <v>0.1</v>
      </c>
      <c r="M29" s="3">
        <v>0.1</v>
      </c>
    </row>
    <row r="31" spans="1:13">
      <c r="A31" s="4" t="s">
        <v>0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B32" s="4" t="s">
        <v>34</v>
      </c>
      <c r="C32" s="4">
        <v>2010</v>
      </c>
      <c r="D32" s="4" t="s">
        <v>20</v>
      </c>
      <c r="E32" s="3">
        <v>5.9</v>
      </c>
      <c r="F32" s="3">
        <v>3.9</v>
      </c>
      <c r="G32" s="3">
        <v>5.5</v>
      </c>
      <c r="H32" s="3"/>
      <c r="I32" s="3"/>
      <c r="J32" s="3"/>
      <c r="K32" s="3">
        <v>5.9</v>
      </c>
      <c r="L32" s="3">
        <v>3.9</v>
      </c>
      <c r="M32" s="3">
        <v>5.5</v>
      </c>
    </row>
    <row r="33" spans="1:14">
      <c r="D33" s="4" t="s">
        <v>21</v>
      </c>
      <c r="E33" s="3">
        <v>10.5</v>
      </c>
      <c r="F33" s="3">
        <v>22.9</v>
      </c>
      <c r="G33" s="3">
        <v>12.9</v>
      </c>
      <c r="H33" s="3"/>
      <c r="I33" s="3"/>
      <c r="J33" s="3"/>
      <c r="K33" s="3">
        <v>10.5</v>
      </c>
      <c r="L33" s="3">
        <v>22.9</v>
      </c>
      <c r="M33" s="3">
        <v>12.9</v>
      </c>
    </row>
    <row r="34" spans="1:14">
      <c r="D34" s="4" t="s">
        <v>22</v>
      </c>
      <c r="E34" s="3">
        <v>6.9</v>
      </c>
      <c r="F34" s="3">
        <v>13.7</v>
      </c>
      <c r="G34" s="3">
        <v>8.1999999999999993</v>
      </c>
      <c r="H34" s="3"/>
      <c r="I34" s="3"/>
      <c r="J34" s="3"/>
      <c r="K34" s="3">
        <v>6.9</v>
      </c>
      <c r="L34" s="3">
        <v>13.7</v>
      </c>
      <c r="M34" s="3">
        <v>8.1999999999999993</v>
      </c>
    </row>
    <row r="35" spans="1:14">
      <c r="D35" s="4" t="s">
        <v>23</v>
      </c>
      <c r="E35" s="3">
        <v>2.6</v>
      </c>
      <c r="F35" s="3">
        <v>4.5999999999999996</v>
      </c>
      <c r="G35" s="3">
        <v>3</v>
      </c>
      <c r="H35" s="3"/>
      <c r="I35" s="3"/>
      <c r="J35" s="3"/>
      <c r="K35" s="3">
        <v>2.6</v>
      </c>
      <c r="L35" s="3">
        <v>4.5999999999999996</v>
      </c>
      <c r="M35" s="3">
        <v>3</v>
      </c>
    </row>
    <row r="36" spans="1:14">
      <c r="D36" s="4" t="s">
        <v>24</v>
      </c>
      <c r="E36" s="3">
        <v>9.3000000000000007</v>
      </c>
      <c r="F36" s="3">
        <v>4.4000000000000004</v>
      </c>
      <c r="G36" s="3">
        <v>8.3000000000000007</v>
      </c>
      <c r="H36" s="3"/>
      <c r="I36" s="3"/>
      <c r="J36" s="3"/>
      <c r="K36" s="3">
        <v>9.3000000000000007</v>
      </c>
      <c r="L36" s="3">
        <v>4.4000000000000004</v>
      </c>
      <c r="M36" s="3">
        <v>8.3000000000000007</v>
      </c>
    </row>
    <row r="37" spans="1:14">
      <c r="D37" s="4" t="s">
        <v>25</v>
      </c>
      <c r="E37" s="3">
        <v>23.9</v>
      </c>
      <c r="F37" s="3">
        <v>43</v>
      </c>
      <c r="G37" s="3">
        <v>27.7</v>
      </c>
      <c r="H37" s="3"/>
      <c r="I37" s="3"/>
      <c r="J37" s="3"/>
      <c r="K37" s="3">
        <v>23.9</v>
      </c>
      <c r="L37" s="3">
        <v>43</v>
      </c>
      <c r="M37" s="3">
        <v>27.7</v>
      </c>
    </row>
    <row r="38" spans="1:14">
      <c r="D38" s="4" t="s">
        <v>26</v>
      </c>
      <c r="E38" s="3">
        <v>21.8</v>
      </c>
      <c r="F38" s="3">
        <v>1.4</v>
      </c>
      <c r="G38" s="3">
        <v>17.8</v>
      </c>
      <c r="H38" s="3"/>
      <c r="I38" s="3"/>
      <c r="J38" s="3"/>
      <c r="K38" s="3">
        <v>21.8</v>
      </c>
      <c r="L38" s="3">
        <v>1.4</v>
      </c>
      <c r="M38" s="3">
        <v>17.8</v>
      </c>
    </row>
    <row r="39" spans="1:14">
      <c r="D39" s="4" t="s">
        <v>27</v>
      </c>
      <c r="E39" s="3">
        <v>10.6</v>
      </c>
      <c r="F39" s="3">
        <v>2.2999999999999998</v>
      </c>
      <c r="G39" s="3">
        <v>9</v>
      </c>
      <c r="H39" s="3"/>
      <c r="I39" s="3"/>
      <c r="J39" s="3"/>
      <c r="K39" s="3">
        <v>10.6</v>
      </c>
      <c r="L39" s="3">
        <v>2.2999999999999998</v>
      </c>
      <c r="M39" s="3">
        <v>9</v>
      </c>
    </row>
    <row r="40" spans="1:14" ht="14.25">
      <c r="D40" s="4" t="s">
        <v>77</v>
      </c>
      <c r="E40" s="3">
        <v>8.3000000000000007</v>
      </c>
      <c r="F40" s="3">
        <v>3.7</v>
      </c>
      <c r="G40" s="3">
        <v>7.4</v>
      </c>
      <c r="H40" s="3"/>
      <c r="I40" s="3"/>
      <c r="J40" s="3"/>
      <c r="K40" s="3">
        <v>8.3000000000000007</v>
      </c>
      <c r="L40" s="3">
        <v>3.7</v>
      </c>
      <c r="M40" s="3">
        <v>7.4</v>
      </c>
    </row>
    <row r="41" spans="1:14">
      <c r="D41" s="4" t="s">
        <v>28</v>
      </c>
      <c r="E41" s="3">
        <v>0.2</v>
      </c>
      <c r="F41" s="3">
        <v>0.1</v>
      </c>
      <c r="G41" s="3">
        <v>0.2</v>
      </c>
      <c r="H41" s="3"/>
      <c r="I41" s="3"/>
      <c r="J41" s="3"/>
      <c r="K41" s="3">
        <v>0.2</v>
      </c>
      <c r="L41" s="3">
        <v>0.1</v>
      </c>
      <c r="M41" s="3">
        <v>0.2</v>
      </c>
    </row>
    <row r="43" spans="1:14">
      <c r="A43" s="11"/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21"/>
    </row>
    <row r="44" spans="1:14">
      <c r="A44" s="11"/>
      <c r="B44" s="11" t="s">
        <v>34</v>
      </c>
      <c r="C44" s="11">
        <v>2012</v>
      </c>
      <c r="D44" s="11" t="s">
        <v>20</v>
      </c>
      <c r="E44" s="12">
        <v>13.4</v>
      </c>
      <c r="F44" s="12">
        <v>5.9</v>
      </c>
      <c r="G44" s="12">
        <v>11.9</v>
      </c>
      <c r="H44" s="12"/>
      <c r="I44" s="12"/>
      <c r="J44" s="12"/>
      <c r="K44" s="12"/>
      <c r="L44" s="12"/>
      <c r="M44" s="12"/>
      <c r="N44" s="21"/>
    </row>
    <row r="45" spans="1:14">
      <c r="A45" s="11"/>
      <c r="B45" s="11"/>
      <c r="C45" s="11"/>
      <c r="D45" s="11" t="s">
        <v>21</v>
      </c>
      <c r="E45" s="12">
        <v>10.3</v>
      </c>
      <c r="F45" s="12">
        <v>25.8</v>
      </c>
      <c r="G45" s="12">
        <v>13.3</v>
      </c>
      <c r="H45" s="12"/>
      <c r="I45" s="12"/>
      <c r="J45" s="12"/>
      <c r="K45" s="12"/>
      <c r="L45" s="12"/>
      <c r="M45" s="12"/>
      <c r="N45" s="21"/>
    </row>
    <row r="46" spans="1:14">
      <c r="A46" s="11"/>
      <c r="B46" s="11"/>
      <c r="C46" s="11"/>
      <c r="D46" s="11" t="s">
        <v>22</v>
      </c>
      <c r="E46" s="12">
        <v>7.1</v>
      </c>
      <c r="F46" s="12">
        <v>15.1</v>
      </c>
      <c r="G46" s="12">
        <v>8.6999999999999993</v>
      </c>
      <c r="H46" s="12"/>
      <c r="I46" s="12"/>
      <c r="J46" s="12"/>
      <c r="K46" s="12"/>
      <c r="L46" s="12"/>
      <c r="M46" s="12"/>
      <c r="N46" s="21"/>
    </row>
    <row r="47" spans="1:14">
      <c r="A47" s="11"/>
      <c r="B47" s="11"/>
      <c r="C47" s="11"/>
      <c r="D47" s="11" t="s">
        <v>23</v>
      </c>
      <c r="E47" s="12">
        <v>2.7</v>
      </c>
      <c r="F47" s="12">
        <v>4.4000000000000004</v>
      </c>
      <c r="G47" s="12">
        <v>3</v>
      </c>
      <c r="H47" s="12"/>
      <c r="I47" s="12"/>
      <c r="J47" s="12"/>
      <c r="K47" s="12"/>
      <c r="L47" s="12"/>
      <c r="M47" s="12"/>
      <c r="N47" s="21"/>
    </row>
    <row r="48" spans="1:14">
      <c r="A48" s="11"/>
      <c r="B48" s="11"/>
      <c r="C48" s="11"/>
      <c r="D48" s="11" t="s">
        <v>24</v>
      </c>
      <c r="E48" s="12">
        <v>8.3000000000000007</v>
      </c>
      <c r="F48" s="12">
        <v>3.7</v>
      </c>
      <c r="G48" s="12">
        <v>7.4</v>
      </c>
      <c r="H48" s="12"/>
      <c r="I48" s="12"/>
      <c r="J48" s="12"/>
      <c r="K48" s="12"/>
      <c r="L48" s="12"/>
      <c r="M48" s="12"/>
      <c r="N48" s="21"/>
    </row>
    <row r="49" spans="1:14">
      <c r="A49" s="11"/>
      <c r="B49" s="11"/>
      <c r="C49" s="11"/>
      <c r="D49" s="11" t="s">
        <v>25</v>
      </c>
      <c r="E49" s="12">
        <v>18.8</v>
      </c>
      <c r="F49" s="12">
        <v>38.299999999999997</v>
      </c>
      <c r="G49" s="12">
        <v>22.6</v>
      </c>
      <c r="H49" s="12"/>
      <c r="I49" s="12"/>
      <c r="J49" s="12"/>
      <c r="K49" s="12"/>
      <c r="L49" s="12"/>
      <c r="M49" s="12"/>
      <c r="N49" s="21"/>
    </row>
    <row r="50" spans="1:14">
      <c r="A50" s="11"/>
      <c r="B50" s="11"/>
      <c r="C50" s="11"/>
      <c r="D50" s="11" t="s">
        <v>26</v>
      </c>
      <c r="E50" s="12">
        <v>20.3</v>
      </c>
      <c r="F50" s="12">
        <v>1.2</v>
      </c>
      <c r="G50" s="12">
        <v>16.5</v>
      </c>
      <c r="H50" s="12"/>
      <c r="I50" s="12"/>
      <c r="J50" s="12"/>
      <c r="K50" s="12"/>
      <c r="L50" s="12"/>
      <c r="M50" s="12"/>
      <c r="N50" s="21"/>
    </row>
    <row r="51" spans="1:14">
      <c r="A51" s="11"/>
      <c r="B51" s="11"/>
      <c r="C51" s="11"/>
      <c r="D51" s="11" t="s">
        <v>27</v>
      </c>
      <c r="E51" s="12">
        <v>10.7</v>
      </c>
      <c r="F51" s="12">
        <v>2</v>
      </c>
      <c r="G51" s="12">
        <v>9</v>
      </c>
      <c r="H51" s="12"/>
      <c r="I51" s="12"/>
      <c r="J51" s="12"/>
      <c r="K51" s="12"/>
      <c r="L51" s="12"/>
      <c r="M51" s="12"/>
      <c r="N51" s="21"/>
    </row>
    <row r="52" spans="1:14" ht="14.25">
      <c r="A52" s="11"/>
      <c r="B52" s="11"/>
      <c r="C52" s="11"/>
      <c r="D52" s="11" t="s">
        <v>78</v>
      </c>
      <c r="E52" s="12">
        <v>8.4</v>
      </c>
      <c r="F52" s="12">
        <v>3.7</v>
      </c>
      <c r="G52" s="12">
        <v>7.4</v>
      </c>
      <c r="H52" s="12"/>
      <c r="I52" s="12"/>
      <c r="J52" s="12"/>
      <c r="K52" s="12"/>
      <c r="L52" s="12"/>
      <c r="M52" s="12"/>
      <c r="N52" s="21"/>
    </row>
    <row r="53" spans="1:14">
      <c r="A53" s="11"/>
      <c r="B53" s="11"/>
      <c r="C53" s="11"/>
      <c r="D53" s="11" t="s">
        <v>28</v>
      </c>
      <c r="E53" s="12">
        <v>0</v>
      </c>
      <c r="F53" s="12">
        <v>0</v>
      </c>
      <c r="G53" s="12">
        <v>0</v>
      </c>
      <c r="H53" s="12"/>
      <c r="I53" s="12"/>
      <c r="J53" s="12"/>
      <c r="K53" s="12"/>
      <c r="L53" s="12"/>
      <c r="M53" s="12"/>
      <c r="N53" s="21"/>
    </row>
    <row r="56" spans="1:14">
      <c r="A56" s="4" t="s">
        <v>55</v>
      </c>
      <c r="D56" s="4"/>
      <c r="E56" s="9"/>
      <c r="F56" s="9"/>
      <c r="G56" s="9"/>
      <c r="H56" s="9"/>
      <c r="I56" s="9"/>
      <c r="J56" s="9"/>
      <c r="K56" s="9"/>
      <c r="L56" s="9"/>
      <c r="M56" s="9"/>
    </row>
    <row r="57" spans="1:14">
      <c r="B57" s="4" t="s">
        <v>34</v>
      </c>
      <c r="C57" s="4">
        <v>2005</v>
      </c>
      <c r="D57" s="4" t="s">
        <v>20</v>
      </c>
      <c r="E57" s="7">
        <v>0.1</v>
      </c>
      <c r="F57" s="7">
        <v>0</v>
      </c>
      <c r="G57" s="7">
        <v>0.1</v>
      </c>
    </row>
    <row r="58" spans="1:14">
      <c r="D58" s="4" t="s">
        <v>21</v>
      </c>
      <c r="E58" s="7">
        <v>14.6</v>
      </c>
      <c r="F58" s="7">
        <v>42.2</v>
      </c>
      <c r="G58" s="7">
        <v>18.2</v>
      </c>
    </row>
    <row r="59" spans="1:14">
      <c r="D59" s="4" t="s">
        <v>22</v>
      </c>
      <c r="E59" s="7">
        <v>8.6999999999999993</v>
      </c>
      <c r="F59" s="7">
        <v>29.1</v>
      </c>
      <c r="G59" s="7">
        <v>11.4</v>
      </c>
    </row>
    <row r="60" spans="1:14">
      <c r="D60" s="4" t="s">
        <v>23</v>
      </c>
      <c r="E60" s="7">
        <v>6.2</v>
      </c>
      <c r="F60" s="7">
        <v>9</v>
      </c>
      <c r="G60" s="7">
        <v>6.6</v>
      </c>
    </row>
    <row r="61" spans="1:14">
      <c r="D61" s="4" t="s">
        <v>24</v>
      </c>
      <c r="E61" s="7">
        <v>16.399999999999999</v>
      </c>
      <c r="F61" s="7">
        <v>6.6</v>
      </c>
      <c r="G61" s="7">
        <v>15.1</v>
      </c>
    </row>
    <row r="62" spans="1:14">
      <c r="D62" s="4" t="s">
        <v>25</v>
      </c>
      <c r="E62" s="7">
        <v>2.1</v>
      </c>
      <c r="F62" s="7">
        <v>0.5</v>
      </c>
      <c r="G62" s="7">
        <v>1.9</v>
      </c>
    </row>
    <row r="63" spans="1:14">
      <c r="D63" s="4" t="s">
        <v>26</v>
      </c>
      <c r="E63" s="7">
        <v>17.7</v>
      </c>
      <c r="F63" s="7">
        <v>5.5</v>
      </c>
      <c r="G63" s="7">
        <v>16.100000000000001</v>
      </c>
    </row>
    <row r="64" spans="1:14">
      <c r="D64" s="4" t="s">
        <v>27</v>
      </c>
      <c r="E64" s="7">
        <v>15.2</v>
      </c>
      <c r="F64" s="7">
        <v>0.1</v>
      </c>
      <c r="G64" s="7">
        <v>13.2</v>
      </c>
    </row>
    <row r="65" spans="1:13" ht="14.25">
      <c r="D65" s="4" t="s">
        <v>77</v>
      </c>
      <c r="E65" s="7">
        <v>19</v>
      </c>
      <c r="F65" s="7">
        <v>7</v>
      </c>
      <c r="G65" s="7">
        <v>17.399999999999999</v>
      </c>
    </row>
    <row r="66" spans="1:13">
      <c r="D66" s="4" t="s">
        <v>28</v>
      </c>
      <c r="E66" s="12">
        <v>0</v>
      </c>
      <c r="F66" s="12">
        <v>0</v>
      </c>
      <c r="G66" s="12">
        <v>0</v>
      </c>
    </row>
    <row r="68" spans="1:13">
      <c r="D68" s="4"/>
    </row>
    <row r="69" spans="1:13">
      <c r="B69" s="4" t="s">
        <v>34</v>
      </c>
      <c r="C69" s="4">
        <v>2010</v>
      </c>
      <c r="D69" s="4" t="s">
        <v>20</v>
      </c>
      <c r="E69" s="7">
        <v>0.3</v>
      </c>
      <c r="F69" s="7">
        <v>1.5</v>
      </c>
      <c r="G69" s="7">
        <v>0.5</v>
      </c>
    </row>
    <row r="70" spans="1:13">
      <c r="D70" s="4" t="s">
        <v>21</v>
      </c>
      <c r="E70" s="7">
        <v>17.5</v>
      </c>
      <c r="F70" s="7">
        <v>54</v>
      </c>
      <c r="G70" s="7">
        <v>23.5</v>
      </c>
    </row>
    <row r="71" spans="1:13">
      <c r="D71" s="4" t="s">
        <v>22</v>
      </c>
      <c r="E71" s="7">
        <v>7.2</v>
      </c>
      <c r="F71" s="7">
        <v>14</v>
      </c>
      <c r="G71" s="7">
        <v>8.3000000000000007</v>
      </c>
    </row>
    <row r="72" spans="1:13">
      <c r="D72" s="4" t="s">
        <v>23</v>
      </c>
      <c r="E72" s="7">
        <v>5.5</v>
      </c>
      <c r="F72" s="7">
        <v>9.3000000000000007</v>
      </c>
      <c r="G72" s="7">
        <v>6.2</v>
      </c>
    </row>
    <row r="73" spans="1:13">
      <c r="D73" s="4" t="s">
        <v>24</v>
      </c>
      <c r="E73" s="7">
        <v>30.9</v>
      </c>
      <c r="F73" s="7">
        <v>9.8000000000000007</v>
      </c>
      <c r="G73" s="7">
        <v>27.4</v>
      </c>
    </row>
    <row r="74" spans="1:13">
      <c r="D74" s="4" t="s">
        <v>25</v>
      </c>
      <c r="E74" s="7">
        <v>1.7</v>
      </c>
      <c r="F74" s="7">
        <v>0.5</v>
      </c>
      <c r="G74" s="7">
        <v>1.5</v>
      </c>
    </row>
    <row r="75" spans="1:13">
      <c r="D75" s="4" t="s">
        <v>26</v>
      </c>
      <c r="E75" s="7">
        <v>17.5</v>
      </c>
      <c r="F75" s="7">
        <v>3.6</v>
      </c>
      <c r="G75" s="7">
        <v>15.2</v>
      </c>
    </row>
    <row r="76" spans="1:13">
      <c r="D76" s="4" t="s">
        <v>27</v>
      </c>
      <c r="E76" s="7">
        <v>13.8</v>
      </c>
      <c r="F76" s="7">
        <v>0.1</v>
      </c>
      <c r="G76" s="7">
        <v>11.6</v>
      </c>
    </row>
    <row r="77" spans="1:13" ht="14.25">
      <c r="D77" s="4" t="s">
        <v>77</v>
      </c>
      <c r="E77" s="7">
        <v>5.6</v>
      </c>
      <c r="F77" s="7">
        <v>7.3</v>
      </c>
      <c r="G77" s="7">
        <v>5.9</v>
      </c>
    </row>
    <row r="78" spans="1:13">
      <c r="D78" s="4" t="s">
        <v>28</v>
      </c>
      <c r="E78" s="3">
        <v>0</v>
      </c>
      <c r="F78" s="3">
        <v>0</v>
      </c>
      <c r="G78" s="3">
        <v>0</v>
      </c>
    </row>
    <row r="79" spans="1:13">
      <c r="A79" s="4" t="s">
        <v>0</v>
      </c>
    </row>
    <row r="80" spans="1:13">
      <c r="A80" s="4" t="s">
        <v>56</v>
      </c>
      <c r="D80" s="4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4" t="s">
        <v>35</v>
      </c>
      <c r="C81" s="4">
        <v>2005</v>
      </c>
      <c r="D81" s="4" t="s">
        <v>20</v>
      </c>
      <c r="E81" s="7">
        <v>4.66</v>
      </c>
      <c r="F81" s="7">
        <v>2.83</v>
      </c>
      <c r="G81" s="7">
        <v>4.03</v>
      </c>
      <c r="H81" s="7">
        <v>1.92</v>
      </c>
      <c r="I81" s="7">
        <v>0.55000000000000004</v>
      </c>
      <c r="J81" s="7">
        <v>1.6</v>
      </c>
      <c r="K81" s="7">
        <v>2.36</v>
      </c>
      <c r="L81" s="7">
        <v>1.1299999999999999</v>
      </c>
      <c r="M81" s="7">
        <v>2.0499999999999998</v>
      </c>
    </row>
    <row r="82" spans="2:13">
      <c r="D82" s="4" t="s">
        <v>21</v>
      </c>
      <c r="E82" s="7">
        <v>14</v>
      </c>
      <c r="F82" s="7">
        <v>24.12</v>
      </c>
      <c r="G82" s="7">
        <v>17.489999999999998</v>
      </c>
      <c r="H82" s="7">
        <v>7.12</v>
      </c>
      <c r="I82" s="7">
        <v>4.3</v>
      </c>
      <c r="J82" s="7">
        <v>6.47</v>
      </c>
      <c r="K82" s="7">
        <v>8.23</v>
      </c>
      <c r="L82" s="7">
        <v>9.32</v>
      </c>
      <c r="M82" s="7">
        <v>8.51</v>
      </c>
    </row>
    <row r="83" spans="2:13">
      <c r="D83" s="4" t="s">
        <v>22</v>
      </c>
      <c r="E83" s="7">
        <v>10.66</v>
      </c>
      <c r="F83" s="7">
        <v>27.21</v>
      </c>
      <c r="G83" s="7">
        <v>16.38</v>
      </c>
      <c r="H83" s="7">
        <v>5.62</v>
      </c>
      <c r="I83" s="7">
        <v>8.4700000000000006</v>
      </c>
      <c r="J83" s="7">
        <v>6.28</v>
      </c>
      <c r="K83" s="7">
        <v>6.43</v>
      </c>
      <c r="L83" s="7">
        <v>13.22</v>
      </c>
      <c r="M83" s="7">
        <v>8.14</v>
      </c>
    </row>
    <row r="84" spans="2:13">
      <c r="D84" s="4" t="s">
        <v>23</v>
      </c>
      <c r="E84" s="7">
        <v>53.13</v>
      </c>
      <c r="F84" s="7">
        <v>42.7</v>
      </c>
      <c r="G84" s="7">
        <v>49.53</v>
      </c>
      <c r="H84" s="7">
        <v>6.68</v>
      </c>
      <c r="I84" s="7">
        <v>5.32</v>
      </c>
      <c r="J84" s="7">
        <v>6.36</v>
      </c>
      <c r="K84" s="7">
        <v>14.18</v>
      </c>
      <c r="L84" s="7">
        <v>14.79</v>
      </c>
      <c r="M84" s="7">
        <v>14.33</v>
      </c>
    </row>
    <row r="85" spans="2:13">
      <c r="D85" s="4" t="s">
        <v>24</v>
      </c>
      <c r="E85" s="7">
        <v>5.76</v>
      </c>
      <c r="F85" s="7">
        <v>1.39</v>
      </c>
      <c r="G85" s="7">
        <v>4.25</v>
      </c>
      <c r="H85" s="7">
        <v>43.05</v>
      </c>
      <c r="I85" s="7">
        <v>79.72</v>
      </c>
      <c r="J85" s="7">
        <v>51.51</v>
      </c>
      <c r="K85" s="7">
        <v>37.03</v>
      </c>
      <c r="L85" s="7">
        <v>59.88</v>
      </c>
      <c r="M85" s="7">
        <v>42.79</v>
      </c>
    </row>
    <row r="86" spans="2:13">
      <c r="D86" s="4" t="s">
        <v>25</v>
      </c>
      <c r="E86" s="7">
        <v>0.06</v>
      </c>
      <c r="F86" s="7">
        <v>0.01</v>
      </c>
      <c r="G86" s="7">
        <v>0.04</v>
      </c>
      <c r="H86" s="7">
        <v>3.61</v>
      </c>
      <c r="I86" s="7">
        <v>0.01</v>
      </c>
      <c r="J86" s="7">
        <v>2.79</v>
      </c>
      <c r="K86" s="7">
        <v>3.04</v>
      </c>
      <c r="L86" s="7">
        <v>0.01</v>
      </c>
      <c r="M86" s="7">
        <v>2.2799999999999998</v>
      </c>
    </row>
    <row r="87" spans="2:13">
      <c r="D87" s="4" t="s">
        <v>26</v>
      </c>
      <c r="E87" s="7">
        <v>1.3</v>
      </c>
      <c r="F87" s="7">
        <v>0.22</v>
      </c>
      <c r="G87" s="7">
        <v>0.93</v>
      </c>
      <c r="H87" s="7">
        <v>2.94</v>
      </c>
      <c r="I87" s="7">
        <v>0.56000000000000005</v>
      </c>
      <c r="J87" s="7">
        <v>2.39</v>
      </c>
      <c r="K87" s="7">
        <v>2.68</v>
      </c>
      <c r="L87" s="7">
        <v>0.47</v>
      </c>
      <c r="M87" s="7">
        <v>2.12</v>
      </c>
    </row>
    <row r="88" spans="2:13">
      <c r="D88" s="4" t="s">
        <v>27</v>
      </c>
      <c r="E88" s="7">
        <v>1.29</v>
      </c>
      <c r="F88" s="7">
        <v>0.19</v>
      </c>
      <c r="G88" s="7">
        <v>0.91</v>
      </c>
      <c r="H88" s="7">
        <v>28.35</v>
      </c>
      <c r="I88" s="7">
        <v>0.22</v>
      </c>
      <c r="J88" s="7">
        <v>21.86</v>
      </c>
      <c r="K88" s="7">
        <v>23.98</v>
      </c>
      <c r="L88" s="7">
        <v>0.21</v>
      </c>
      <c r="M88" s="7">
        <v>17.989999999999998</v>
      </c>
    </row>
    <row r="89" spans="2:13" ht="14.25">
      <c r="D89" s="4" t="s">
        <v>77</v>
      </c>
      <c r="E89" s="7">
        <v>8.1</v>
      </c>
      <c r="F89" s="7">
        <v>0.3</v>
      </c>
      <c r="G89" s="7">
        <v>5.4</v>
      </c>
      <c r="H89" s="7">
        <v>0.14000000000000001</v>
      </c>
      <c r="I89" s="7">
        <v>0.01</v>
      </c>
      <c r="J89" s="7">
        <v>0.11</v>
      </c>
      <c r="K89" s="7">
        <v>1.42</v>
      </c>
      <c r="L89" s="7">
        <v>0.08</v>
      </c>
      <c r="M89" s="7">
        <v>1.08</v>
      </c>
    </row>
    <row r="90" spans="2:13">
      <c r="D90" s="4" t="s">
        <v>28</v>
      </c>
      <c r="E90" s="7">
        <v>1.04</v>
      </c>
      <c r="F90" s="7">
        <v>1.03</v>
      </c>
      <c r="G90" s="7">
        <v>1.04</v>
      </c>
      <c r="H90" s="7">
        <v>0.56999999999999995</v>
      </c>
      <c r="I90" s="7">
        <v>0.84</v>
      </c>
      <c r="J90" s="7">
        <v>0.63</v>
      </c>
      <c r="K90" s="7">
        <v>0.65</v>
      </c>
      <c r="L90" s="7">
        <v>0.89</v>
      </c>
      <c r="M90" s="7">
        <v>0.71</v>
      </c>
    </row>
    <row r="92" spans="2:13">
      <c r="B92" s="4" t="s">
        <v>36</v>
      </c>
      <c r="C92" s="4">
        <v>2008</v>
      </c>
      <c r="D92" s="4" t="s">
        <v>20</v>
      </c>
      <c r="E92" s="7">
        <v>12.93</v>
      </c>
      <c r="F92" s="7">
        <v>7.77</v>
      </c>
      <c r="G92" s="7">
        <v>10.96</v>
      </c>
      <c r="H92" s="7">
        <v>3.65</v>
      </c>
      <c r="I92" s="7">
        <v>0.93</v>
      </c>
      <c r="J92" s="7">
        <v>3.03</v>
      </c>
      <c r="K92" s="7">
        <v>5.25</v>
      </c>
      <c r="L92" s="7">
        <v>3.03</v>
      </c>
      <c r="M92" s="7">
        <v>4.67</v>
      </c>
    </row>
    <row r="93" spans="2:13">
      <c r="D93" s="4" t="s">
        <v>21</v>
      </c>
      <c r="E93" s="7">
        <v>17.11</v>
      </c>
      <c r="F93" s="7">
        <v>43.56</v>
      </c>
      <c r="G93" s="7">
        <v>27.22</v>
      </c>
      <c r="H93" s="7">
        <v>8.58</v>
      </c>
      <c r="I93" s="7">
        <v>9.7100000000000009</v>
      </c>
      <c r="J93" s="7">
        <v>8.84</v>
      </c>
      <c r="K93" s="7">
        <v>10.06</v>
      </c>
      <c r="L93" s="7">
        <v>20.059999999999999</v>
      </c>
      <c r="M93" s="7">
        <v>12.65</v>
      </c>
    </row>
    <row r="94" spans="2:13">
      <c r="D94" s="4" t="s">
        <v>22</v>
      </c>
      <c r="E94" s="7">
        <v>26.69</v>
      </c>
      <c r="F94" s="7">
        <v>21.62</v>
      </c>
      <c r="G94" s="7">
        <v>24.75</v>
      </c>
      <c r="H94" s="7">
        <v>8.93</v>
      </c>
      <c r="I94" s="7">
        <v>11.81</v>
      </c>
      <c r="J94" s="7">
        <v>9.58</v>
      </c>
      <c r="K94" s="7">
        <v>12</v>
      </c>
      <c r="L94" s="7">
        <v>14.81</v>
      </c>
      <c r="M94" s="7">
        <v>12.73</v>
      </c>
    </row>
    <row r="95" spans="2:13">
      <c r="D95" s="4" t="s">
        <v>23</v>
      </c>
      <c r="E95" s="7">
        <v>29.45</v>
      </c>
      <c r="F95" s="7">
        <v>25.95</v>
      </c>
      <c r="G95" s="7">
        <v>28.11</v>
      </c>
      <c r="H95" s="7">
        <v>5.63</v>
      </c>
      <c r="I95" s="7">
        <v>2.88</v>
      </c>
      <c r="J95" s="7">
        <v>5.01</v>
      </c>
      <c r="K95" s="7">
        <v>9.75</v>
      </c>
      <c r="L95" s="7">
        <v>9.93</v>
      </c>
      <c r="M95" s="7">
        <v>9.8000000000000007</v>
      </c>
    </row>
    <row r="96" spans="2:13">
      <c r="D96" s="4" t="s">
        <v>24</v>
      </c>
      <c r="E96" s="7">
        <v>10.68</v>
      </c>
      <c r="F96" s="7">
        <v>0.64</v>
      </c>
      <c r="G96" s="7">
        <v>6.84</v>
      </c>
      <c r="H96" s="7">
        <v>17.18</v>
      </c>
      <c r="I96" s="7">
        <v>68.81</v>
      </c>
      <c r="J96" s="7">
        <v>28.92</v>
      </c>
      <c r="K96" s="7">
        <v>16.059999999999999</v>
      </c>
      <c r="L96" s="7">
        <v>47.96</v>
      </c>
      <c r="M96" s="7">
        <v>24.33</v>
      </c>
    </row>
    <row r="97" spans="1:13">
      <c r="D97" s="4" t="s">
        <v>25</v>
      </c>
      <c r="E97" s="7">
        <v>0</v>
      </c>
      <c r="F97" s="7">
        <v>0</v>
      </c>
      <c r="G97" s="7">
        <v>0</v>
      </c>
      <c r="H97" s="7">
        <v>3.16</v>
      </c>
      <c r="I97" s="7">
        <v>0</v>
      </c>
      <c r="J97" s="7">
        <v>2.44</v>
      </c>
      <c r="K97" s="7">
        <v>2.61</v>
      </c>
      <c r="L97" s="7">
        <v>0</v>
      </c>
      <c r="M97" s="7">
        <v>1.93</v>
      </c>
    </row>
    <row r="98" spans="1:13">
      <c r="D98" s="4" t="s">
        <v>26</v>
      </c>
      <c r="E98" s="7">
        <v>1.58</v>
      </c>
      <c r="F98" s="7">
        <v>0.18</v>
      </c>
      <c r="G98" s="7">
        <v>1.05</v>
      </c>
      <c r="H98" s="7">
        <v>27.27</v>
      </c>
      <c r="I98" s="7">
        <v>0.43</v>
      </c>
      <c r="J98" s="7">
        <v>21.17</v>
      </c>
      <c r="K98" s="7">
        <v>22.83</v>
      </c>
      <c r="L98" s="7">
        <v>0.35</v>
      </c>
      <c r="M98" s="7">
        <v>17</v>
      </c>
    </row>
    <row r="99" spans="1:13">
      <c r="D99" s="4" t="s">
        <v>27</v>
      </c>
      <c r="E99" s="7">
        <v>0.64</v>
      </c>
      <c r="F99" s="7">
        <v>7.0000000000000007E-2</v>
      </c>
      <c r="G99" s="7">
        <v>0.43</v>
      </c>
      <c r="H99" s="7">
        <v>16.420000000000002</v>
      </c>
      <c r="I99" s="7">
        <v>0.01</v>
      </c>
      <c r="J99" s="7">
        <v>12.69</v>
      </c>
      <c r="K99" s="7">
        <v>13.69</v>
      </c>
      <c r="L99" s="7">
        <v>0.03</v>
      </c>
      <c r="M99" s="7">
        <v>10.15</v>
      </c>
    </row>
    <row r="100" spans="1:13" ht="14.25">
      <c r="D100" s="4" t="s">
        <v>77</v>
      </c>
      <c r="E100" s="7">
        <v>0.9</v>
      </c>
      <c r="F100" s="7">
        <v>0.21</v>
      </c>
      <c r="G100" s="7">
        <v>0.63</v>
      </c>
      <c r="H100" s="7">
        <v>9.14</v>
      </c>
      <c r="I100" s="7">
        <v>5.42</v>
      </c>
      <c r="J100" s="7">
        <v>8.2899999999999991</v>
      </c>
      <c r="K100" s="7">
        <v>7.71</v>
      </c>
      <c r="L100" s="7">
        <v>3.83</v>
      </c>
      <c r="M100" s="7">
        <v>6.71</v>
      </c>
    </row>
    <row r="101" spans="1:13">
      <c r="D101" s="4" t="s">
        <v>28</v>
      </c>
      <c r="E101" s="7">
        <v>0</v>
      </c>
      <c r="F101" s="7">
        <v>0</v>
      </c>
      <c r="G101" s="7">
        <v>0</v>
      </c>
      <c r="H101" s="7">
        <v>0.04</v>
      </c>
      <c r="I101" s="7">
        <v>0</v>
      </c>
      <c r="J101" s="7">
        <v>0.03</v>
      </c>
      <c r="K101" s="7">
        <v>0</v>
      </c>
      <c r="L101" s="7">
        <v>0</v>
      </c>
      <c r="M101" s="7">
        <v>0.03</v>
      </c>
    </row>
    <row r="104" spans="1:13">
      <c r="B104" s="4" t="s">
        <v>35</v>
      </c>
      <c r="C104" s="4">
        <v>2011</v>
      </c>
      <c r="D104" s="4" t="s">
        <v>20</v>
      </c>
      <c r="E104" s="7">
        <v>20.83</v>
      </c>
      <c r="F104" s="7">
        <v>7.61</v>
      </c>
      <c r="G104" s="7">
        <v>15.25</v>
      </c>
      <c r="H104" s="7">
        <v>6.14</v>
      </c>
      <c r="I104" s="7">
        <v>1.43</v>
      </c>
      <c r="J104" s="7">
        <v>4.68</v>
      </c>
      <c r="K104" s="7">
        <v>8.5399999999999991</v>
      </c>
      <c r="L104" s="7">
        <v>2.91</v>
      </c>
      <c r="M104" s="7">
        <v>6.67</v>
      </c>
    </row>
    <row r="105" spans="1:13">
      <c r="D105" s="4" t="s">
        <v>21</v>
      </c>
      <c r="E105" s="7">
        <v>20.260000000000002</v>
      </c>
      <c r="F105" s="7">
        <v>37.51</v>
      </c>
      <c r="G105" s="7">
        <v>27.54</v>
      </c>
      <c r="H105" s="7">
        <v>8.7799999999999994</v>
      </c>
      <c r="I105" s="7">
        <v>6.49</v>
      </c>
      <c r="J105" s="7">
        <v>8.06</v>
      </c>
      <c r="K105" s="7">
        <v>10.65</v>
      </c>
      <c r="L105" s="7">
        <v>13.92</v>
      </c>
      <c r="M105" s="7">
        <v>11.73</v>
      </c>
    </row>
    <row r="106" spans="1:13">
      <c r="D106" s="4" t="s">
        <v>22</v>
      </c>
      <c r="E106" s="7">
        <v>25.53</v>
      </c>
      <c r="F106" s="7">
        <v>25.44</v>
      </c>
      <c r="G106" s="7">
        <v>25.49</v>
      </c>
      <c r="H106" s="7">
        <v>11.69</v>
      </c>
      <c r="I106" s="7">
        <v>6.62</v>
      </c>
      <c r="J106" s="7">
        <v>10.11</v>
      </c>
      <c r="K106" s="7">
        <v>13.95</v>
      </c>
      <c r="L106" s="7">
        <v>11.13</v>
      </c>
      <c r="M106" s="7">
        <v>13.01</v>
      </c>
    </row>
    <row r="107" spans="1:13">
      <c r="D107" s="4" t="s">
        <v>23</v>
      </c>
      <c r="E107" s="7">
        <v>16.239999999999998</v>
      </c>
      <c r="F107" s="7">
        <v>24.27</v>
      </c>
      <c r="G107" s="7">
        <v>19.63</v>
      </c>
      <c r="H107" s="7">
        <v>2.33</v>
      </c>
      <c r="I107" s="7">
        <v>1.62</v>
      </c>
      <c r="J107" s="7">
        <v>2.1</v>
      </c>
      <c r="K107" s="7">
        <v>4.59</v>
      </c>
      <c r="L107" s="7">
        <v>7.04</v>
      </c>
      <c r="M107" s="7">
        <v>5.41</v>
      </c>
    </row>
    <row r="108" spans="1:13">
      <c r="D108" s="4" t="s">
        <v>24</v>
      </c>
      <c r="E108" s="7">
        <v>11.01</v>
      </c>
      <c r="F108" s="7">
        <v>1.61</v>
      </c>
      <c r="G108" s="7">
        <v>7.04</v>
      </c>
      <c r="H108" s="7">
        <v>15.48</v>
      </c>
      <c r="I108" s="7">
        <v>12.59</v>
      </c>
      <c r="J108" s="7">
        <v>14.58</v>
      </c>
      <c r="K108" s="7">
        <v>14.75</v>
      </c>
      <c r="L108" s="7">
        <v>9.9600000000000009</v>
      </c>
      <c r="M108" s="7">
        <v>13.16</v>
      </c>
    </row>
    <row r="109" spans="1:13">
      <c r="A109" s="4" t="s">
        <v>0</v>
      </c>
      <c r="D109" s="4" t="s">
        <v>25</v>
      </c>
      <c r="E109" s="7">
        <v>0.61</v>
      </c>
      <c r="F109" s="7">
        <v>0.7</v>
      </c>
      <c r="G109" s="7">
        <v>0.65</v>
      </c>
      <c r="H109" s="7">
        <v>1.27</v>
      </c>
      <c r="I109" s="7">
        <v>0.53</v>
      </c>
      <c r="J109" s="7">
        <v>1.04</v>
      </c>
      <c r="K109" s="7">
        <v>1.1599999999999999</v>
      </c>
      <c r="L109" s="7">
        <v>0.56999999999999995</v>
      </c>
      <c r="M109" s="7">
        <v>0.96</v>
      </c>
    </row>
    <row r="110" spans="1:13">
      <c r="A110" s="4" t="s">
        <v>0</v>
      </c>
      <c r="D110" s="4" t="s">
        <v>26</v>
      </c>
      <c r="E110" s="7">
        <v>0.95</v>
      </c>
      <c r="F110" s="7">
        <v>0.43</v>
      </c>
      <c r="G110" s="7">
        <v>0.73</v>
      </c>
      <c r="H110" s="7">
        <v>13.48</v>
      </c>
      <c r="I110" s="7">
        <v>4.3600000000000003</v>
      </c>
      <c r="J110" s="7">
        <v>10.65</v>
      </c>
      <c r="K110" s="7">
        <v>11.44</v>
      </c>
      <c r="L110" s="7">
        <v>3.42</v>
      </c>
      <c r="M110" s="7">
        <v>8.7799999999999994</v>
      </c>
    </row>
    <row r="111" spans="1:13">
      <c r="A111" s="4" t="s">
        <v>0</v>
      </c>
      <c r="D111" s="4" t="s">
        <v>27</v>
      </c>
      <c r="E111" s="7">
        <v>2.0699999999999998</v>
      </c>
      <c r="F111" s="7">
        <v>0.24</v>
      </c>
      <c r="G111" s="7">
        <v>1.3</v>
      </c>
      <c r="H111" s="7">
        <v>15.2</v>
      </c>
      <c r="I111" s="7">
        <v>0.35</v>
      </c>
      <c r="J111" s="7">
        <v>10.58</v>
      </c>
      <c r="K111" s="7">
        <v>13.06</v>
      </c>
      <c r="L111" s="7">
        <v>0.32</v>
      </c>
      <c r="M111" s="7">
        <v>8.83</v>
      </c>
    </row>
    <row r="112" spans="1:13" ht="14.25">
      <c r="A112" s="4" t="s">
        <v>0</v>
      </c>
      <c r="D112" s="4" t="s">
        <v>77</v>
      </c>
      <c r="E112" s="7">
        <v>2.5</v>
      </c>
      <c r="F112" s="7">
        <v>2.19</v>
      </c>
      <c r="G112" s="7">
        <v>2.37</v>
      </c>
      <c r="H112" s="7">
        <v>25.57</v>
      </c>
      <c r="I112" s="7">
        <v>65.88</v>
      </c>
      <c r="J112" s="7">
        <v>38.119999999999997</v>
      </c>
      <c r="K112" s="7">
        <v>21.81</v>
      </c>
      <c r="L112" s="7">
        <v>50.63</v>
      </c>
      <c r="M112" s="7">
        <v>31.38</v>
      </c>
    </row>
    <row r="113" spans="1:13">
      <c r="D113" s="4" t="s">
        <v>28</v>
      </c>
      <c r="E113" s="7">
        <v>0</v>
      </c>
      <c r="F113" s="7">
        <v>0</v>
      </c>
      <c r="G113" s="7">
        <v>0</v>
      </c>
      <c r="H113" s="7">
        <v>0.06</v>
      </c>
      <c r="I113" s="7">
        <v>0.13</v>
      </c>
      <c r="J113" s="7">
        <v>0.08</v>
      </c>
      <c r="K113" s="7">
        <v>0.05</v>
      </c>
      <c r="L113" s="7">
        <v>0.1</v>
      </c>
      <c r="M113" s="7">
        <v>7.0000000000000007E-2</v>
      </c>
    </row>
    <row r="116" spans="1:13">
      <c r="A116" s="4" t="s">
        <v>57</v>
      </c>
      <c r="B116" s="4" t="s">
        <v>34</v>
      </c>
      <c r="C116" s="4">
        <v>2004</v>
      </c>
      <c r="D116" s="4"/>
      <c r="E116" s="9"/>
      <c r="F116" s="9"/>
      <c r="G116" s="9"/>
      <c r="H116" s="9"/>
      <c r="I116" s="9"/>
      <c r="J116" s="9"/>
      <c r="K116" s="9"/>
      <c r="L116" s="9"/>
      <c r="M116" s="9"/>
    </row>
    <row r="117" spans="1:13">
      <c r="D117" s="4" t="s">
        <v>20</v>
      </c>
      <c r="K117" s="7">
        <v>12.4</v>
      </c>
      <c r="L117" s="7">
        <v>5.0999999999999996</v>
      </c>
      <c r="M117" s="7">
        <v>10.7</v>
      </c>
    </row>
    <row r="118" spans="1:13">
      <c r="D118" s="4" t="s">
        <v>21</v>
      </c>
      <c r="K118" s="7">
        <v>6.7</v>
      </c>
      <c r="L118" s="7">
        <v>19</v>
      </c>
      <c r="M118" s="7">
        <v>9.6</v>
      </c>
    </row>
    <row r="119" spans="1:13">
      <c r="D119" s="4" t="s">
        <v>22</v>
      </c>
      <c r="K119" s="7">
        <v>5.2</v>
      </c>
      <c r="L119" s="7">
        <v>14.6</v>
      </c>
      <c r="M119" s="7">
        <v>7.4</v>
      </c>
    </row>
    <row r="120" spans="1:13">
      <c r="D120" s="4" t="s">
        <v>23</v>
      </c>
      <c r="K120" s="7">
        <v>6.9</v>
      </c>
      <c r="L120" s="7">
        <v>15.5</v>
      </c>
      <c r="M120" s="7">
        <v>8.9</v>
      </c>
    </row>
    <row r="121" spans="1:13">
      <c r="D121" s="4" t="s">
        <v>24</v>
      </c>
      <c r="K121" s="7">
        <v>9.1</v>
      </c>
      <c r="L121" s="7">
        <v>15.3</v>
      </c>
      <c r="M121" s="7">
        <v>10.5</v>
      </c>
    </row>
    <row r="122" spans="1:13">
      <c r="D122" s="4" t="s">
        <v>25</v>
      </c>
      <c r="K122" s="7">
        <v>5.6</v>
      </c>
      <c r="L122" s="7">
        <v>1.4</v>
      </c>
      <c r="M122" s="7">
        <v>4.7</v>
      </c>
    </row>
    <row r="123" spans="1:13">
      <c r="D123" s="4" t="s">
        <v>26</v>
      </c>
      <c r="K123" s="7">
        <v>23.4</v>
      </c>
      <c r="L123" s="7">
        <v>5.4</v>
      </c>
      <c r="M123" s="7">
        <v>19.2</v>
      </c>
    </row>
    <row r="124" spans="1:13">
      <c r="D124" s="4" t="s">
        <v>27</v>
      </c>
      <c r="K124" s="7">
        <v>11.6</v>
      </c>
      <c r="L124" s="7">
        <v>0.9</v>
      </c>
      <c r="M124" s="7">
        <v>9.1</v>
      </c>
    </row>
    <row r="125" spans="1:13" ht="14.25">
      <c r="D125" s="4" t="s">
        <v>77</v>
      </c>
      <c r="K125" s="7">
        <v>13.4</v>
      </c>
      <c r="L125" s="7">
        <v>22.5</v>
      </c>
      <c r="M125" s="7">
        <v>15.5</v>
      </c>
    </row>
    <row r="126" spans="1:13">
      <c r="D126" s="4" t="s">
        <v>28</v>
      </c>
      <c r="K126" s="7">
        <v>5.7</v>
      </c>
      <c r="L126" s="7">
        <v>0.4</v>
      </c>
      <c r="M126" s="7">
        <v>4.4000000000000004</v>
      </c>
    </row>
    <row r="127" spans="1:13">
      <c r="D127" s="5"/>
    </row>
    <row r="128" spans="1:13">
      <c r="B128" s="4" t="s">
        <v>34</v>
      </c>
      <c r="C128" s="4">
        <v>2009</v>
      </c>
      <c r="D128" s="4"/>
    </row>
    <row r="129" spans="1:13">
      <c r="D129" s="4" t="s">
        <v>20</v>
      </c>
      <c r="K129" s="7">
        <v>14.079792690168979</v>
      </c>
      <c r="L129" s="7">
        <v>6.5385516756503401</v>
      </c>
      <c r="M129" s="7">
        <v>16.336980920314254</v>
      </c>
    </row>
    <row r="130" spans="1:13">
      <c r="D130" s="4" t="s">
        <v>21</v>
      </c>
      <c r="K130" s="7">
        <v>12.060681315121741</v>
      </c>
      <c r="L130" s="7">
        <v>25.89641434262948</v>
      </c>
      <c r="M130" s="7">
        <v>7.9194725028058359</v>
      </c>
    </row>
    <row r="131" spans="1:13">
      <c r="D131" s="4" t="s">
        <v>22</v>
      </c>
      <c r="K131" s="7">
        <v>6.3272688009501703</v>
      </c>
      <c r="L131" s="7">
        <v>12.256854933208343</v>
      </c>
      <c r="M131" s="7">
        <v>4.5524691358024691</v>
      </c>
    </row>
    <row r="132" spans="1:13">
      <c r="D132" s="4" t="s">
        <v>23</v>
      </c>
      <c r="K132" s="7">
        <v>6.3542622685310155</v>
      </c>
      <c r="L132" s="7">
        <v>11.46004218420436</v>
      </c>
      <c r="M132" s="7">
        <v>4.8260381593714925</v>
      </c>
    </row>
    <row r="133" spans="1:13">
      <c r="D133" s="4" t="s">
        <v>24</v>
      </c>
      <c r="K133" s="7">
        <v>12.665334988932678</v>
      </c>
      <c r="L133" s="7">
        <v>18.561049917975158</v>
      </c>
      <c r="M133" s="7">
        <v>10.900673400673401</v>
      </c>
    </row>
    <row r="134" spans="1:13">
      <c r="A134" s="4" t="s">
        <v>0</v>
      </c>
      <c r="D134" s="4" t="s">
        <v>25</v>
      </c>
      <c r="K134" s="7">
        <v>5.3123144199103818</v>
      </c>
      <c r="L134" s="7">
        <v>5.1792828685258963</v>
      </c>
      <c r="M134" s="7">
        <v>5.3521324354657684</v>
      </c>
    </row>
    <row r="135" spans="1:13">
      <c r="A135" s="4" t="s">
        <v>0</v>
      </c>
      <c r="D135" s="4" t="s">
        <v>26</v>
      </c>
      <c r="K135" s="7">
        <v>18.630891324299519</v>
      </c>
      <c r="L135" s="7">
        <v>4.7574408249355518</v>
      </c>
      <c r="M135" s="7">
        <v>22.783389450056116</v>
      </c>
    </row>
    <row r="136" spans="1:13">
      <c r="A136" s="4" t="s">
        <v>0</v>
      </c>
      <c r="D136" s="4" t="s">
        <v>27</v>
      </c>
      <c r="K136" s="7">
        <v>8.4435566592884523</v>
      </c>
      <c r="L136" s="7" t="s">
        <v>74</v>
      </c>
      <c r="M136" s="7">
        <v>10.851571268237935</v>
      </c>
    </row>
    <row r="137" spans="1:13" ht="14.25">
      <c r="A137" s="4" t="s">
        <v>0</v>
      </c>
      <c r="D137" s="4" t="s">
        <v>77</v>
      </c>
      <c r="K137" s="7">
        <v>9.8472169734924151</v>
      </c>
      <c r="L137" s="7">
        <v>14.530114834778534</v>
      </c>
      <c r="M137" s="7">
        <v>8.4455667789001119</v>
      </c>
    </row>
    <row r="138" spans="1:13">
      <c r="D138" s="4" t="s">
        <v>28</v>
      </c>
      <c r="K138" s="7">
        <v>6.2246936241429571</v>
      </c>
      <c r="M138" s="7">
        <v>7.9685746352413016</v>
      </c>
    </row>
    <row r="139" spans="1:13">
      <c r="D139" s="5"/>
    </row>
    <row r="141" spans="1:13">
      <c r="A141" s="4" t="s">
        <v>58</v>
      </c>
      <c r="B141" s="4" t="s">
        <v>35</v>
      </c>
      <c r="C141" s="4">
        <v>2006</v>
      </c>
      <c r="D141" s="4"/>
      <c r="E141" s="9"/>
      <c r="F141" s="9"/>
      <c r="G141" s="9"/>
      <c r="H141" s="9"/>
      <c r="I141" s="9"/>
      <c r="J141" s="9"/>
      <c r="K141" s="9"/>
      <c r="L141" s="9"/>
      <c r="M141" s="9"/>
    </row>
    <row r="142" spans="1:13">
      <c r="B142" s="11"/>
      <c r="C142" s="11"/>
      <c r="D142" s="11" t="s">
        <v>20</v>
      </c>
      <c r="E142" s="22"/>
      <c r="F142" s="22"/>
      <c r="G142" s="22"/>
      <c r="H142" s="22"/>
      <c r="I142" s="22"/>
      <c r="J142" s="22"/>
      <c r="K142" s="22">
        <v>0.74</v>
      </c>
      <c r="L142" s="22">
        <v>0.17</v>
      </c>
      <c r="M142" s="22">
        <v>0.56999999999999995</v>
      </c>
    </row>
    <row r="143" spans="1:13">
      <c r="B143" s="11"/>
      <c r="C143" s="11"/>
      <c r="D143" s="11" t="s">
        <v>21</v>
      </c>
      <c r="E143" s="22"/>
      <c r="F143" s="22"/>
      <c r="G143" s="22"/>
      <c r="H143" s="22"/>
      <c r="I143" s="22"/>
      <c r="J143" s="22"/>
      <c r="K143" s="22">
        <v>18.62</v>
      </c>
      <c r="L143" s="22">
        <v>67.44</v>
      </c>
      <c r="M143" s="22">
        <v>32.840000000000003</v>
      </c>
    </row>
    <row r="144" spans="1:13">
      <c r="B144" s="11"/>
      <c r="C144" s="11"/>
      <c r="D144" s="11" t="s">
        <v>22</v>
      </c>
      <c r="E144" s="22"/>
      <c r="F144" s="22"/>
      <c r="G144" s="22"/>
      <c r="H144" s="22"/>
      <c r="I144" s="22"/>
      <c r="J144" s="22"/>
      <c r="K144" s="22">
        <v>8.92</v>
      </c>
      <c r="L144" s="22">
        <v>7.9</v>
      </c>
      <c r="M144" s="22">
        <v>8.6199999999999992</v>
      </c>
    </row>
    <row r="145" spans="1:13">
      <c r="B145" s="11"/>
      <c r="C145" s="11"/>
      <c r="D145" s="11" t="s">
        <v>23</v>
      </c>
      <c r="E145" s="22"/>
      <c r="F145" s="22"/>
      <c r="G145" s="22"/>
      <c r="H145" s="22"/>
      <c r="I145" s="22"/>
      <c r="J145" s="22"/>
      <c r="K145" s="22">
        <v>29.74</v>
      </c>
      <c r="L145" s="22">
        <v>14.05</v>
      </c>
      <c r="M145" s="22">
        <v>25.17</v>
      </c>
    </row>
    <row r="146" spans="1:13">
      <c r="B146" s="11"/>
      <c r="C146" s="11"/>
      <c r="D146" s="11" t="s">
        <v>24</v>
      </c>
      <c r="E146" s="22"/>
      <c r="F146" s="22"/>
      <c r="G146" s="22"/>
      <c r="H146" s="22"/>
      <c r="I146" s="22"/>
      <c r="J146" s="22"/>
      <c r="K146" s="22">
        <v>12.82</v>
      </c>
      <c r="L146" s="22">
        <v>1.01</v>
      </c>
      <c r="M146" s="22">
        <v>9.3800000000000008</v>
      </c>
    </row>
    <row r="147" spans="1:13">
      <c r="A147" s="4" t="s">
        <v>0</v>
      </c>
      <c r="B147" s="11"/>
      <c r="C147" s="11"/>
      <c r="D147" s="11" t="s">
        <v>25</v>
      </c>
      <c r="E147" s="22"/>
      <c r="F147" s="22"/>
      <c r="G147" s="22"/>
      <c r="H147" s="22"/>
      <c r="I147" s="22"/>
      <c r="J147" s="22"/>
      <c r="K147" s="22">
        <v>9.61</v>
      </c>
      <c r="L147" s="22">
        <v>4.76</v>
      </c>
      <c r="M147" s="22">
        <v>8.19</v>
      </c>
    </row>
    <row r="148" spans="1:13">
      <c r="A148" s="4" t="s">
        <v>0</v>
      </c>
      <c r="B148" s="11"/>
      <c r="C148" s="11"/>
      <c r="D148" s="11" t="s">
        <v>26</v>
      </c>
      <c r="E148" s="22"/>
      <c r="F148" s="22"/>
      <c r="G148" s="22"/>
      <c r="H148" s="22"/>
      <c r="I148" s="22"/>
      <c r="J148" s="22"/>
      <c r="K148" s="22">
        <v>5.53</v>
      </c>
      <c r="L148" s="22">
        <v>0.28000000000000003</v>
      </c>
      <c r="M148" s="22">
        <v>4</v>
      </c>
    </row>
    <row r="149" spans="1:13">
      <c r="A149" s="4" t="s">
        <v>0</v>
      </c>
      <c r="B149" s="11"/>
      <c r="C149" s="11"/>
      <c r="D149" s="11" t="s">
        <v>27</v>
      </c>
      <c r="E149" s="22"/>
      <c r="F149" s="22"/>
      <c r="G149" s="22"/>
      <c r="H149" s="22"/>
      <c r="I149" s="22"/>
      <c r="J149" s="22"/>
      <c r="K149" s="22">
        <v>7.1</v>
      </c>
      <c r="L149" s="22">
        <v>0.22</v>
      </c>
      <c r="M149" s="22">
        <v>5.0999999999999996</v>
      </c>
    </row>
    <row r="150" spans="1:13" ht="14.25">
      <c r="A150" s="4" t="s">
        <v>0</v>
      </c>
      <c r="B150" s="11"/>
      <c r="C150" s="11"/>
      <c r="D150" s="11" t="s">
        <v>78</v>
      </c>
      <c r="E150" s="22"/>
      <c r="F150" s="22"/>
      <c r="G150" s="22"/>
      <c r="H150" s="22"/>
      <c r="I150" s="22"/>
      <c r="J150" s="22"/>
      <c r="K150" s="22">
        <v>5.83</v>
      </c>
      <c r="L150" s="22">
        <v>3.21</v>
      </c>
      <c r="M150" s="22">
        <v>5.07</v>
      </c>
    </row>
    <row r="151" spans="1:13">
      <c r="B151" s="11"/>
      <c r="C151" s="11"/>
      <c r="D151" s="11" t="s">
        <v>28</v>
      </c>
      <c r="E151" s="22"/>
      <c r="F151" s="22"/>
      <c r="G151" s="22"/>
      <c r="H151" s="22"/>
      <c r="I151" s="22"/>
      <c r="J151" s="22"/>
      <c r="K151" s="22">
        <v>1.0900000000000001</v>
      </c>
      <c r="L151" s="22">
        <v>0.96</v>
      </c>
      <c r="M151" s="22">
        <v>1.06</v>
      </c>
    </row>
    <row r="153" spans="1:13">
      <c r="B153" s="11" t="s">
        <v>34</v>
      </c>
      <c r="C153" s="11">
        <v>2007</v>
      </c>
      <c r="D153" s="11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1:13">
      <c r="B154" s="5"/>
      <c r="C154" s="5"/>
      <c r="D154" s="11" t="s">
        <v>20</v>
      </c>
      <c r="E154" s="22"/>
      <c r="F154" s="22"/>
      <c r="G154" s="22"/>
      <c r="H154" s="22"/>
      <c r="I154" s="22"/>
      <c r="J154" s="22"/>
      <c r="K154" s="22"/>
      <c r="L154" s="22"/>
      <c r="M154" s="22">
        <v>1.9</v>
      </c>
    </row>
    <row r="155" spans="1:13">
      <c r="B155" s="11"/>
      <c r="C155" s="11"/>
      <c r="D155" s="11" t="s">
        <v>21</v>
      </c>
      <c r="E155" s="22"/>
      <c r="F155" s="22"/>
      <c r="G155" s="22"/>
      <c r="H155" s="22"/>
      <c r="I155" s="22"/>
      <c r="J155" s="22"/>
      <c r="K155" s="22"/>
      <c r="L155" s="22"/>
      <c r="M155" s="22">
        <v>45.1</v>
      </c>
    </row>
    <row r="156" spans="1:13">
      <c r="B156" s="11"/>
      <c r="C156" s="11"/>
      <c r="D156" s="11" t="s">
        <v>22</v>
      </c>
      <c r="E156" s="22"/>
      <c r="F156" s="22"/>
      <c r="G156" s="22"/>
      <c r="H156" s="22"/>
      <c r="I156" s="22"/>
      <c r="J156" s="22"/>
      <c r="K156" s="22"/>
      <c r="L156" s="22"/>
      <c r="M156" s="22">
        <v>12.9</v>
      </c>
    </row>
    <row r="157" spans="1:13">
      <c r="B157" s="11"/>
      <c r="C157" s="11"/>
      <c r="D157" s="11" t="s">
        <v>23</v>
      </c>
      <c r="E157" s="22"/>
      <c r="F157" s="22"/>
      <c r="G157" s="22"/>
      <c r="H157" s="22"/>
      <c r="I157" s="22"/>
      <c r="J157" s="22"/>
      <c r="K157" s="22"/>
      <c r="L157" s="22"/>
      <c r="M157" s="22">
        <v>13</v>
      </c>
    </row>
    <row r="158" spans="1:13">
      <c r="B158" s="11"/>
      <c r="C158" s="11"/>
      <c r="D158" s="11" t="s">
        <v>24</v>
      </c>
      <c r="E158" s="22"/>
      <c r="F158" s="22"/>
      <c r="G158" s="22"/>
      <c r="H158" s="22"/>
      <c r="I158" s="22"/>
      <c r="J158" s="22"/>
      <c r="K158" s="22"/>
      <c r="L158" s="22"/>
      <c r="M158" s="22">
        <v>7</v>
      </c>
    </row>
    <row r="159" spans="1:13">
      <c r="B159" s="11"/>
      <c r="C159" s="11"/>
      <c r="D159" s="11" t="s">
        <v>25</v>
      </c>
      <c r="E159" s="22"/>
      <c r="F159" s="22"/>
      <c r="G159" s="22"/>
      <c r="H159" s="22"/>
      <c r="I159" s="22"/>
      <c r="J159" s="22"/>
      <c r="K159" s="22"/>
      <c r="L159" s="22"/>
      <c r="M159" s="22">
        <v>2</v>
      </c>
    </row>
    <row r="160" spans="1:13">
      <c r="B160" s="11"/>
      <c r="C160" s="11"/>
      <c r="D160" s="11" t="s">
        <v>26</v>
      </c>
      <c r="E160" s="22"/>
      <c r="F160" s="22"/>
      <c r="G160" s="22"/>
      <c r="H160" s="22"/>
      <c r="I160" s="22"/>
      <c r="J160" s="22"/>
      <c r="K160" s="22"/>
      <c r="L160" s="22"/>
      <c r="M160" s="22">
        <v>3.3</v>
      </c>
    </row>
    <row r="161" spans="1:13">
      <c r="B161" s="11"/>
      <c r="C161" s="11"/>
      <c r="D161" s="11" t="s">
        <v>27</v>
      </c>
      <c r="E161" s="22"/>
      <c r="F161" s="22"/>
      <c r="G161" s="22"/>
      <c r="H161" s="22"/>
      <c r="I161" s="22"/>
      <c r="J161" s="22"/>
      <c r="K161" s="22"/>
      <c r="L161" s="22"/>
      <c r="M161" s="22">
        <v>7.1</v>
      </c>
    </row>
    <row r="162" spans="1:13" ht="14.25">
      <c r="B162" s="11"/>
      <c r="C162" s="11"/>
      <c r="D162" s="11" t="s">
        <v>78</v>
      </c>
      <c r="E162" s="22"/>
      <c r="F162" s="22"/>
      <c r="G162" s="22"/>
      <c r="H162" s="22"/>
      <c r="I162" s="22"/>
      <c r="J162" s="22"/>
      <c r="K162" s="22"/>
      <c r="L162" s="22"/>
      <c r="M162" s="22">
        <v>6.2</v>
      </c>
    </row>
    <row r="163" spans="1:13">
      <c r="B163" s="11"/>
      <c r="C163" s="11"/>
      <c r="D163" s="11" t="s">
        <v>28</v>
      </c>
      <c r="E163" s="22"/>
      <c r="F163" s="22"/>
      <c r="G163" s="22"/>
      <c r="H163" s="22"/>
      <c r="I163" s="22"/>
      <c r="J163" s="22"/>
      <c r="K163" s="22"/>
      <c r="L163" s="22"/>
      <c r="M163" s="22">
        <v>1.7</v>
      </c>
    </row>
    <row r="165" spans="1:13">
      <c r="D165" s="4"/>
    </row>
    <row r="166" spans="1:13">
      <c r="A166" s="4" t="s">
        <v>59</v>
      </c>
      <c r="B166" s="4" t="s">
        <v>34</v>
      </c>
      <c r="C166" s="4">
        <v>2005</v>
      </c>
      <c r="D166" s="4"/>
      <c r="E166" s="9"/>
      <c r="F166" s="9"/>
      <c r="G166" s="9"/>
      <c r="H166" s="9"/>
      <c r="I166" s="9"/>
      <c r="J166" s="9"/>
      <c r="K166" s="9"/>
      <c r="L166" s="9"/>
      <c r="M166" s="9"/>
    </row>
    <row r="167" spans="1:13">
      <c r="D167" s="4" t="s">
        <v>20</v>
      </c>
      <c r="K167" s="7">
        <v>0.95690193001165247</v>
      </c>
      <c r="L167" s="7">
        <v>0.33471275997186056</v>
      </c>
      <c r="M167" s="7">
        <v>0.78279773303240352</v>
      </c>
    </row>
    <row r="168" spans="1:13">
      <c r="D168" s="4" t="s">
        <v>21</v>
      </c>
      <c r="K168" s="7">
        <v>1.1367651507610892</v>
      </c>
      <c r="L168" s="7">
        <v>1.0541871071634135</v>
      </c>
      <c r="M168" s="7">
        <v>1.1136577347837728</v>
      </c>
    </row>
    <row r="169" spans="1:13">
      <c r="D169" s="4" t="s">
        <v>22</v>
      </c>
      <c r="K169" s="7">
        <v>2.9570915095318151</v>
      </c>
      <c r="L169" s="7">
        <v>4.6065041199562247</v>
      </c>
      <c r="M169" s="7">
        <v>3.4186386914074225</v>
      </c>
    </row>
    <row r="170" spans="1:13">
      <c r="D170" s="4" t="s">
        <v>23</v>
      </c>
      <c r="K170" s="7">
        <v>8.0727091904605484</v>
      </c>
      <c r="L170" s="7">
        <v>6.6565299527679906</v>
      </c>
      <c r="M170" s="7">
        <v>7.6764265792711273</v>
      </c>
    </row>
    <row r="171" spans="1:13">
      <c r="D171" s="4" t="s">
        <v>24</v>
      </c>
      <c r="K171" s="7">
        <v>9.7053266959095641</v>
      </c>
      <c r="L171" s="7">
        <v>1.2260345879432986</v>
      </c>
      <c r="M171" s="7">
        <v>7.3326072489999756</v>
      </c>
    </row>
    <row r="172" spans="1:13">
      <c r="D172" s="4" t="s">
        <v>25</v>
      </c>
      <c r="K172" s="7">
        <v>39.303101216617499</v>
      </c>
      <c r="L172" s="7">
        <v>63.52356678195023</v>
      </c>
      <c r="M172" s="7">
        <v>46.080597371759701</v>
      </c>
    </row>
    <row r="173" spans="1:13">
      <c r="D173" s="4" t="s">
        <v>26</v>
      </c>
      <c r="K173" s="7">
        <v>17.779878632810576</v>
      </c>
      <c r="L173" s="7">
        <v>11.399958753730308</v>
      </c>
      <c r="M173" s="7">
        <v>15.99461639935161</v>
      </c>
    </row>
    <row r="174" spans="1:13">
      <c r="D174" s="4" t="s">
        <v>27</v>
      </c>
      <c r="K174" s="7">
        <v>3.9233886543497678</v>
      </c>
      <c r="L174" s="7">
        <v>0.4688349940825256</v>
      </c>
      <c r="M174" s="7">
        <v>2.9567175518873317</v>
      </c>
    </row>
    <row r="175" spans="1:13" ht="14.25">
      <c r="D175" s="4" t="s">
        <v>77</v>
      </c>
      <c r="K175" s="7">
        <v>16.153710739903179</v>
      </c>
      <c r="L175" s="7">
        <v>10.72467683835127</v>
      </c>
      <c r="M175" s="7">
        <v>14.634530346997332</v>
      </c>
    </row>
    <row r="176" spans="1:13">
      <c r="D176" s="4" t="s">
        <v>28</v>
      </c>
      <c r="K176" s="3">
        <v>0</v>
      </c>
      <c r="L176" s="3">
        <v>0</v>
      </c>
      <c r="M176" s="3">
        <v>0</v>
      </c>
    </row>
    <row r="178" spans="2:13">
      <c r="B178" s="11" t="s">
        <v>34</v>
      </c>
      <c r="C178" s="4">
        <v>2010</v>
      </c>
    </row>
    <row r="179" spans="2:13">
      <c r="D179" s="4" t="s">
        <v>20</v>
      </c>
      <c r="K179" s="7">
        <v>1.1000000000000001</v>
      </c>
      <c r="L179" s="7">
        <v>0.4</v>
      </c>
      <c r="M179" s="7">
        <v>0.9</v>
      </c>
    </row>
    <row r="180" spans="2:13">
      <c r="D180" s="4" t="s">
        <v>21</v>
      </c>
      <c r="K180" s="7">
        <v>1.6</v>
      </c>
      <c r="L180" s="7">
        <v>2.1</v>
      </c>
      <c r="M180" s="7">
        <v>1.7</v>
      </c>
    </row>
    <row r="181" spans="2:13">
      <c r="D181" s="4" t="s">
        <v>22</v>
      </c>
      <c r="K181" s="7">
        <v>3.5</v>
      </c>
      <c r="L181" s="7">
        <v>6.4</v>
      </c>
      <c r="M181" s="7">
        <v>4.3</v>
      </c>
    </row>
    <row r="182" spans="2:13">
      <c r="D182" s="4" t="s">
        <v>23</v>
      </c>
      <c r="K182" s="7">
        <v>9.1999999999999993</v>
      </c>
      <c r="L182" s="7">
        <v>8.3000000000000007</v>
      </c>
      <c r="M182" s="7">
        <v>8.9</v>
      </c>
    </row>
    <row r="183" spans="2:13">
      <c r="D183" s="4" t="s">
        <v>24</v>
      </c>
      <c r="K183" s="7">
        <v>10</v>
      </c>
      <c r="L183" s="7">
        <v>1.6</v>
      </c>
      <c r="M183" s="7">
        <v>7.8</v>
      </c>
    </row>
    <row r="184" spans="2:13">
      <c r="D184" s="4" t="s">
        <v>25</v>
      </c>
      <c r="K184" s="7">
        <v>32.1</v>
      </c>
      <c r="L184" s="7">
        <v>60</v>
      </c>
      <c r="M184" s="7">
        <v>39.599999999999994</v>
      </c>
    </row>
    <row r="185" spans="2:13">
      <c r="D185" s="4" t="s">
        <v>26</v>
      </c>
      <c r="K185" s="7">
        <v>20.2</v>
      </c>
      <c r="L185" s="7">
        <v>10.4</v>
      </c>
      <c r="M185" s="7">
        <v>17.600000000000001</v>
      </c>
    </row>
    <row r="186" spans="2:13">
      <c r="D186" s="4" t="s">
        <v>27</v>
      </c>
      <c r="K186" s="7">
        <v>4.8</v>
      </c>
      <c r="L186" s="7">
        <v>0.4</v>
      </c>
      <c r="M186" s="7">
        <v>3.7</v>
      </c>
    </row>
    <row r="187" spans="2:13" ht="14.25">
      <c r="D187" s="4" t="s">
        <v>77</v>
      </c>
      <c r="K187" s="7">
        <v>17.399999999999999</v>
      </c>
      <c r="L187" s="7">
        <v>10.5</v>
      </c>
      <c r="M187" s="7">
        <v>15.6</v>
      </c>
    </row>
    <row r="188" spans="2:13">
      <c r="D188" s="4" t="s">
        <v>28</v>
      </c>
      <c r="K188" s="3">
        <v>0</v>
      </c>
      <c r="L188" s="3">
        <v>0</v>
      </c>
      <c r="M188" s="3">
        <v>0</v>
      </c>
    </row>
    <row r="189" spans="2:13">
      <c r="B189" s="11" t="s">
        <v>34</v>
      </c>
      <c r="C189" s="4">
        <v>2012</v>
      </c>
      <c r="D189" s="4"/>
    </row>
    <row r="190" spans="2:13">
      <c r="D190" s="4" t="s">
        <v>20</v>
      </c>
      <c r="K190" s="7">
        <v>0.9</v>
      </c>
      <c r="L190" s="7">
        <v>0.2</v>
      </c>
      <c r="M190" s="7">
        <v>0.8</v>
      </c>
    </row>
    <row r="191" spans="2:13">
      <c r="D191" s="4" t="s">
        <v>21</v>
      </c>
      <c r="K191" s="7">
        <v>1.6</v>
      </c>
      <c r="L191" s="7">
        <v>2.2000000000000002</v>
      </c>
      <c r="M191" s="7">
        <v>1.8</v>
      </c>
    </row>
    <row r="192" spans="2:13">
      <c r="D192" s="4" t="s">
        <v>22</v>
      </c>
      <c r="K192" s="7">
        <v>3.5</v>
      </c>
      <c r="L192" s="7">
        <v>6.7</v>
      </c>
      <c r="M192" s="7">
        <v>4.4000000000000004</v>
      </c>
    </row>
    <row r="193" spans="1:13">
      <c r="D193" s="4" t="s">
        <v>23</v>
      </c>
      <c r="K193" s="7">
        <v>9.3000000000000007</v>
      </c>
      <c r="L193" s="7">
        <v>8.1</v>
      </c>
      <c r="M193" s="7">
        <v>9</v>
      </c>
    </row>
    <row r="194" spans="1:13">
      <c r="D194" s="4" t="s">
        <v>24</v>
      </c>
      <c r="K194" s="7">
        <v>10</v>
      </c>
      <c r="L194" s="7">
        <v>1.4</v>
      </c>
      <c r="M194" s="7">
        <v>7.8</v>
      </c>
    </row>
    <row r="195" spans="1:13">
      <c r="D195" s="4" t="s">
        <v>25</v>
      </c>
      <c r="K195" s="7">
        <v>31.5</v>
      </c>
      <c r="L195" s="7">
        <v>60.9</v>
      </c>
      <c r="M195" s="7">
        <v>39.299999999999997</v>
      </c>
    </row>
    <row r="196" spans="1:13">
      <c r="D196" s="4" t="s">
        <v>26</v>
      </c>
      <c r="K196" s="7">
        <v>20.7</v>
      </c>
      <c r="L196" s="7">
        <v>10</v>
      </c>
      <c r="M196" s="7">
        <v>17.899999999999999</v>
      </c>
    </row>
    <row r="197" spans="1:13">
      <c r="D197" s="4" t="s">
        <v>27</v>
      </c>
      <c r="K197" s="7">
        <v>5.2</v>
      </c>
      <c r="L197" s="7">
        <v>0.3</v>
      </c>
      <c r="M197" s="7">
        <v>3.9</v>
      </c>
    </row>
    <row r="198" spans="1:13" ht="14.25">
      <c r="D198" s="4" t="s">
        <v>77</v>
      </c>
      <c r="K198" s="7">
        <v>17.2</v>
      </c>
      <c r="L198" s="7">
        <v>10.1</v>
      </c>
      <c r="M198" s="7">
        <v>15.3</v>
      </c>
    </row>
    <row r="199" spans="1:13">
      <c r="D199" s="4" t="s">
        <v>28</v>
      </c>
      <c r="K199" s="3">
        <v>0</v>
      </c>
      <c r="L199" s="3">
        <v>0</v>
      </c>
      <c r="M199" s="3">
        <v>0</v>
      </c>
    </row>
    <row r="202" spans="1:13">
      <c r="A202" s="4" t="s">
        <v>60</v>
      </c>
      <c r="B202" s="4" t="s">
        <v>35</v>
      </c>
      <c r="C202" s="4">
        <v>2010</v>
      </c>
      <c r="D202" s="4"/>
      <c r="E202" s="9"/>
      <c r="F202" s="9"/>
      <c r="G202" s="9"/>
      <c r="H202" s="9"/>
      <c r="I202" s="9"/>
      <c r="J202" s="9"/>
      <c r="K202" s="9"/>
      <c r="L202" s="9"/>
      <c r="M202" s="9"/>
    </row>
    <row r="203" spans="1:13">
      <c r="D203" s="4" t="s">
        <v>20</v>
      </c>
      <c r="E203" s="7">
        <v>7</v>
      </c>
      <c r="F203" s="7">
        <v>4.3</v>
      </c>
      <c r="G203" s="7">
        <v>6.4</v>
      </c>
      <c r="H203" s="7">
        <v>3.8</v>
      </c>
      <c r="I203" s="7">
        <v>1.6</v>
      </c>
      <c r="J203" s="7">
        <v>3.5</v>
      </c>
      <c r="K203" s="7">
        <v>5</v>
      </c>
      <c r="L203" s="7">
        <v>3</v>
      </c>
      <c r="M203" s="7">
        <v>4.7</v>
      </c>
    </row>
    <row r="204" spans="1:13">
      <c r="D204" s="4" t="s">
        <v>21</v>
      </c>
      <c r="E204" s="7">
        <v>11</v>
      </c>
      <c r="F204" s="7">
        <v>29.9</v>
      </c>
      <c r="G204" s="7">
        <v>15.1</v>
      </c>
      <c r="H204" s="7">
        <v>7</v>
      </c>
      <c r="I204" s="7">
        <v>9.3000000000000007</v>
      </c>
      <c r="J204" s="7">
        <v>7.3</v>
      </c>
      <c r="K204" s="7">
        <v>8.6</v>
      </c>
      <c r="L204" s="7">
        <v>20</v>
      </c>
      <c r="M204" s="7">
        <v>10.5</v>
      </c>
    </row>
    <row r="205" spans="1:13">
      <c r="D205" s="4" t="s">
        <v>22</v>
      </c>
      <c r="E205" s="7">
        <v>8.3000000000000007</v>
      </c>
      <c r="F205" s="7">
        <v>27.1</v>
      </c>
      <c r="G205" s="7">
        <v>12.4</v>
      </c>
      <c r="H205" s="7">
        <v>5</v>
      </c>
      <c r="I205" s="7">
        <v>7</v>
      </c>
      <c r="J205" s="7">
        <v>5.2</v>
      </c>
      <c r="K205" s="7">
        <v>6.2</v>
      </c>
      <c r="L205" s="7">
        <v>17.5</v>
      </c>
      <c r="M205" s="7">
        <v>8.1999999999999993</v>
      </c>
    </row>
    <row r="206" spans="1:13">
      <c r="D206" s="4" t="s">
        <v>23</v>
      </c>
      <c r="E206" s="7">
        <v>9.6999999999999993</v>
      </c>
      <c r="F206" s="7">
        <v>13.5</v>
      </c>
      <c r="G206" s="7">
        <v>10.5</v>
      </c>
      <c r="H206" s="7">
        <v>1.1000000000000001</v>
      </c>
      <c r="I206" s="7">
        <v>1.1000000000000001</v>
      </c>
      <c r="J206" s="7">
        <v>1.1000000000000001</v>
      </c>
      <c r="K206" s="7">
        <v>4.4000000000000004</v>
      </c>
      <c r="L206" s="7">
        <v>7.5</v>
      </c>
      <c r="M206" s="7">
        <v>4.9000000000000004</v>
      </c>
    </row>
    <row r="207" spans="1:13">
      <c r="D207" s="4" t="s">
        <v>24</v>
      </c>
      <c r="E207" s="7">
        <v>20.399999999999999</v>
      </c>
      <c r="F207" s="7">
        <v>15.8</v>
      </c>
      <c r="G207" s="7">
        <v>19.399999999999999</v>
      </c>
      <c r="H207" s="7">
        <v>17.5</v>
      </c>
      <c r="I207" s="7">
        <v>79</v>
      </c>
      <c r="J207" s="7">
        <v>25.9</v>
      </c>
      <c r="K207" s="7">
        <v>18.600000000000001</v>
      </c>
      <c r="L207" s="7">
        <v>46</v>
      </c>
      <c r="M207" s="7">
        <v>23.3</v>
      </c>
    </row>
    <row r="208" spans="1:13">
      <c r="D208" s="4" t="s">
        <v>25</v>
      </c>
      <c r="E208" s="7">
        <v>3.5</v>
      </c>
      <c r="F208" s="7">
        <v>0.6</v>
      </c>
      <c r="G208" s="7">
        <v>2.8</v>
      </c>
      <c r="H208" s="7">
        <v>8.5</v>
      </c>
      <c r="I208" s="7">
        <v>0.5</v>
      </c>
      <c r="J208" s="7">
        <v>7.4</v>
      </c>
      <c r="K208" s="7">
        <v>6.6</v>
      </c>
      <c r="L208" s="7">
        <v>0.5</v>
      </c>
      <c r="M208" s="7">
        <v>5.5</v>
      </c>
    </row>
    <row r="209" spans="1:13">
      <c r="D209" s="4" t="s">
        <v>26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</row>
    <row r="210" spans="1:13">
      <c r="D210" s="4" t="s">
        <v>27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</row>
    <row r="211" spans="1:13" ht="14.25">
      <c r="D211" s="4" t="s">
        <v>77</v>
      </c>
      <c r="E211" s="7">
        <v>40.1</v>
      </c>
      <c r="F211" s="7">
        <v>8.8000000000000007</v>
      </c>
      <c r="G211" s="7">
        <v>33.4</v>
      </c>
      <c r="H211" s="7">
        <v>57.1</v>
      </c>
      <c r="I211" s="7">
        <v>1.5</v>
      </c>
      <c r="J211" s="7">
        <v>49.6</v>
      </c>
      <c r="K211" s="7">
        <v>50.6</v>
      </c>
      <c r="L211" s="7">
        <v>5.5</v>
      </c>
      <c r="M211" s="7">
        <v>42.9</v>
      </c>
    </row>
    <row r="212" spans="1:13">
      <c r="D212" s="4" t="s">
        <v>28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</row>
    <row r="215" spans="1:13">
      <c r="A215" s="4" t="s">
        <v>61</v>
      </c>
      <c r="D215" s="4"/>
      <c r="E215" s="9"/>
      <c r="F215" s="9"/>
      <c r="G215" s="9"/>
      <c r="H215" s="9"/>
      <c r="I215" s="9"/>
      <c r="J215" s="9"/>
      <c r="K215" s="9"/>
      <c r="L215" s="9"/>
      <c r="M215" s="9"/>
    </row>
    <row r="216" spans="1:13">
      <c r="B216" s="4" t="s">
        <v>34</v>
      </c>
      <c r="C216" s="4">
        <v>2005</v>
      </c>
      <c r="D216" s="4" t="s">
        <v>20</v>
      </c>
      <c r="E216" s="7">
        <v>3.7520664635325867</v>
      </c>
      <c r="F216" s="7">
        <v>2.6284612246932788</v>
      </c>
      <c r="G216" s="7">
        <v>3.5640927813536636</v>
      </c>
      <c r="K216" s="7">
        <v>3.7520664635325867</v>
      </c>
      <c r="L216" s="7">
        <v>2.6284612246932788</v>
      </c>
      <c r="M216" s="7">
        <v>3.5640927813536636</v>
      </c>
    </row>
    <row r="217" spans="1:13">
      <c r="A217" s="4" t="s">
        <v>0</v>
      </c>
      <c r="D217" s="4" t="s">
        <v>21</v>
      </c>
      <c r="E217" s="7">
        <v>8.8142078176286258</v>
      </c>
      <c r="F217" s="7">
        <v>25.719239849609952</v>
      </c>
      <c r="G217" s="7">
        <v>11.642337314146941</v>
      </c>
      <c r="K217" s="7">
        <v>8.8142078176286258</v>
      </c>
      <c r="L217" s="7">
        <v>25.719239849609952</v>
      </c>
      <c r="M217" s="7">
        <v>11.642337314146941</v>
      </c>
    </row>
    <row r="218" spans="1:13">
      <c r="A218" s="4" t="s">
        <v>0</v>
      </c>
      <c r="D218" s="4" t="s">
        <v>22</v>
      </c>
      <c r="E218" s="7">
        <v>7.9822837907285518</v>
      </c>
      <c r="F218" s="7">
        <v>14.89680303903412</v>
      </c>
      <c r="G218" s="7">
        <v>9.1390491729757528</v>
      </c>
      <c r="K218" s="7">
        <v>7.9822837907285518</v>
      </c>
      <c r="L218" s="7">
        <v>14.89680303903412</v>
      </c>
      <c r="M218" s="7">
        <v>9.1390491729757528</v>
      </c>
    </row>
    <row r="219" spans="1:13">
      <c r="A219" s="4" t="s">
        <v>0</v>
      </c>
      <c r="D219" s="4" t="s">
        <v>23</v>
      </c>
      <c r="E219" s="7">
        <v>1.8557511485825116</v>
      </c>
      <c r="F219" s="7">
        <v>3.8513360047994709</v>
      </c>
      <c r="G219" s="7">
        <v>2.1896027724064284</v>
      </c>
      <c r="K219" s="7">
        <v>1.8557511485825116</v>
      </c>
      <c r="L219" s="7">
        <v>3.8513360047994709</v>
      </c>
      <c r="M219" s="7">
        <v>2.1896027724064284</v>
      </c>
    </row>
    <row r="220" spans="1:13">
      <c r="D220" s="4" t="s">
        <v>24</v>
      </c>
      <c r="E220" s="7">
        <v>20.862627533320865</v>
      </c>
      <c r="F220" s="7">
        <v>9.2486553552427981</v>
      </c>
      <c r="G220" s="7">
        <v>18.9196665719675</v>
      </c>
      <c r="K220" s="7">
        <v>20.862627533320865</v>
      </c>
      <c r="L220" s="7">
        <v>9.2486553552427981</v>
      </c>
      <c r="M220" s="7">
        <v>18.9196665719675</v>
      </c>
    </row>
    <row r="221" spans="1:13">
      <c r="D221" s="4" t="s">
        <v>25</v>
      </c>
      <c r="E221" s="7">
        <v>8.8747371233639836</v>
      </c>
      <c r="F221" s="7">
        <v>32.349306205925103</v>
      </c>
      <c r="G221" s="7">
        <v>12.801918161225974</v>
      </c>
      <c r="K221" s="7">
        <v>8.8747371233639836</v>
      </c>
      <c r="L221" s="7">
        <v>32.349306205925103</v>
      </c>
      <c r="M221" s="7">
        <v>12.801918161225974</v>
      </c>
    </row>
    <row r="222" spans="1:13">
      <c r="D222" s="4" t="s">
        <v>26</v>
      </c>
      <c r="E222" s="7">
        <v>20.046107285869109</v>
      </c>
      <c r="F222" s="7">
        <v>3.9624660564044429</v>
      </c>
      <c r="G222" s="7">
        <v>17.355392468741513</v>
      </c>
      <c r="K222" s="7">
        <v>20.046107285869109</v>
      </c>
      <c r="L222" s="7">
        <v>3.9624660564044429</v>
      </c>
      <c r="M222" s="7">
        <v>17.355392468741513</v>
      </c>
    </row>
    <row r="223" spans="1:13">
      <c r="D223" s="4" t="s">
        <v>27</v>
      </c>
      <c r="E223" s="7">
        <v>10.318197182445831</v>
      </c>
      <c r="F223" s="7">
        <v>2.8081559588735674</v>
      </c>
      <c r="G223" s="7">
        <v>9.0618038751588106</v>
      </c>
      <c r="K223" s="7">
        <v>10.318197182445831</v>
      </c>
      <c r="L223" s="7">
        <v>2.8081559588735674</v>
      </c>
      <c r="M223" s="7">
        <v>9.0618038751588106</v>
      </c>
    </row>
    <row r="224" spans="1:13" ht="14.25">
      <c r="D224" s="4" t="s">
        <v>77</v>
      </c>
      <c r="E224" s="7">
        <v>17.399999999999999</v>
      </c>
      <c r="F224" s="7">
        <v>4.5999999999999996</v>
      </c>
      <c r="G224" s="7">
        <v>15.32613688202337</v>
      </c>
      <c r="K224" s="7">
        <v>17.399999999999999</v>
      </c>
      <c r="L224" s="7">
        <v>4.5999999999999996</v>
      </c>
      <c r="M224" s="7">
        <v>15.32613688202337</v>
      </c>
    </row>
    <row r="225" spans="2:13">
      <c r="D225" s="4" t="s">
        <v>28</v>
      </c>
      <c r="E225" s="3">
        <v>0</v>
      </c>
      <c r="F225" s="3">
        <v>0</v>
      </c>
      <c r="G225" s="3">
        <v>0</v>
      </c>
      <c r="H225" s="3"/>
      <c r="I225" s="3"/>
      <c r="J225" s="3"/>
      <c r="K225" s="3">
        <v>0</v>
      </c>
      <c r="L225" s="3">
        <v>0</v>
      </c>
      <c r="M225" s="3">
        <v>0</v>
      </c>
    </row>
    <row r="227" spans="2:13">
      <c r="D227" s="4"/>
    </row>
    <row r="228" spans="2:13">
      <c r="B228" s="4" t="s">
        <v>34</v>
      </c>
      <c r="C228" s="4">
        <v>2010</v>
      </c>
      <c r="D228" s="4" t="s">
        <v>20</v>
      </c>
      <c r="E228" s="7">
        <v>5.2525601948293321</v>
      </c>
      <c r="F228" s="7">
        <v>3.5393580773129663</v>
      </c>
      <c r="G228" s="7">
        <v>4.9613179852630216</v>
      </c>
      <c r="K228" s="7">
        <v>5.2525601948293321</v>
      </c>
      <c r="L228" s="7">
        <v>3.5393580773129663</v>
      </c>
      <c r="M228" s="7">
        <v>4.9613179852630216</v>
      </c>
    </row>
    <row r="229" spans="2:13">
      <c r="D229" s="4" t="s">
        <v>21</v>
      </c>
      <c r="E229" s="7">
        <v>10.065405999208183</v>
      </c>
      <c r="F229" s="7">
        <v>34.66985188001275</v>
      </c>
      <c r="G229" s="7">
        <v>14.248130915441777</v>
      </c>
      <c r="K229" s="7">
        <v>10.065405999208183</v>
      </c>
      <c r="L229" s="7">
        <v>34.66985188001275</v>
      </c>
      <c r="M229" s="7">
        <v>14.248130915441777</v>
      </c>
    </row>
    <row r="230" spans="2:13">
      <c r="D230" s="4" t="s">
        <v>22</v>
      </c>
      <c r="E230" s="7">
        <v>6.943104794959118</v>
      </c>
      <c r="F230" s="7">
        <v>15.423855051860789</v>
      </c>
      <c r="G230" s="7">
        <v>8.384821693593727</v>
      </c>
      <c r="K230" s="7">
        <v>6.943104794959118</v>
      </c>
      <c r="L230" s="7">
        <v>15.423855051860789</v>
      </c>
      <c r="M230" s="7">
        <v>8.384821693593727</v>
      </c>
    </row>
    <row r="231" spans="2:13">
      <c r="D231" s="4" t="s">
        <v>23</v>
      </c>
      <c r="E231" s="7">
        <v>1.2535395221635361</v>
      </c>
      <c r="F231" s="7">
        <v>3.6536584561030803</v>
      </c>
      <c r="G231" s="7">
        <v>1.6615567283037074</v>
      </c>
      <c r="K231" s="7">
        <v>1.2535395221635361</v>
      </c>
      <c r="L231" s="7">
        <v>3.6536584561030803</v>
      </c>
      <c r="M231" s="7">
        <v>1.6615567283037074</v>
      </c>
    </row>
    <row r="232" spans="2:13">
      <c r="D232" s="4" t="s">
        <v>24</v>
      </c>
      <c r="E232" s="7">
        <v>21.853780938516657</v>
      </c>
      <c r="F232" s="7">
        <v>10.532380319952809</v>
      </c>
      <c r="G232" s="7">
        <v>19.929157043983963</v>
      </c>
      <c r="K232" s="7">
        <v>21.853780938516657</v>
      </c>
      <c r="L232" s="7">
        <v>10.532380319952809</v>
      </c>
      <c r="M232" s="7">
        <v>19.929157043983963</v>
      </c>
    </row>
    <row r="233" spans="2:13">
      <c r="D233" s="4" t="s">
        <v>25</v>
      </c>
      <c r="E233" s="7">
        <v>6.5798918182286616</v>
      </c>
      <c r="F233" s="7">
        <v>20.893395536635872</v>
      </c>
      <c r="G233" s="7">
        <v>9.0131694840464665</v>
      </c>
      <c r="K233" s="7">
        <v>6.5798918182286616</v>
      </c>
      <c r="L233" s="7">
        <v>20.893395536635872</v>
      </c>
      <c r="M233" s="7">
        <v>9.0131694840464665</v>
      </c>
    </row>
    <row r="234" spans="2:13">
      <c r="D234" s="4" t="s">
        <v>26</v>
      </c>
      <c r="E234" s="7">
        <v>18.151039187470676</v>
      </c>
      <c r="F234" s="7">
        <v>4.8954745746591772</v>
      </c>
      <c r="G234" s="7">
        <v>15.897609841678769</v>
      </c>
      <c r="K234" s="7">
        <v>18.151039187470676</v>
      </c>
      <c r="L234" s="7">
        <v>4.8954745746591772</v>
      </c>
      <c r="M234" s="7">
        <v>15.897609841678769</v>
      </c>
    </row>
    <row r="235" spans="2:13">
      <c r="D235" s="4" t="s">
        <v>27</v>
      </c>
      <c r="E235" s="7">
        <v>9.1599221938737436</v>
      </c>
      <c r="F235" s="7">
        <v>1.4079503743564461</v>
      </c>
      <c r="G235" s="7">
        <v>7.8420967148316381</v>
      </c>
      <c r="K235" s="7">
        <v>9.1599221938737436</v>
      </c>
      <c r="L235" s="7">
        <v>1.4079503743564461</v>
      </c>
      <c r="M235" s="7">
        <v>7.8420967148316381</v>
      </c>
    </row>
    <row r="236" spans="2:13" ht="14.25">
      <c r="D236" s="4" t="s">
        <v>77</v>
      </c>
      <c r="E236" s="7">
        <v>20.5</v>
      </c>
      <c r="F236" s="7">
        <v>4.9840757291060402</v>
      </c>
      <c r="G236" s="7">
        <v>18.062139592856536</v>
      </c>
      <c r="K236" s="7">
        <v>20.5</v>
      </c>
      <c r="L236" s="7">
        <v>4.9840757291060402</v>
      </c>
      <c r="M236" s="7">
        <v>18.062139592856536</v>
      </c>
    </row>
    <row r="237" spans="2:13">
      <c r="D237" s="4" t="s">
        <v>28</v>
      </c>
      <c r="E237" s="3">
        <v>0</v>
      </c>
      <c r="F237" s="3">
        <v>0</v>
      </c>
      <c r="G237" s="3">
        <v>0</v>
      </c>
      <c r="H237" s="3"/>
      <c r="I237" s="3"/>
      <c r="J237" s="3"/>
      <c r="K237" s="3">
        <v>0</v>
      </c>
      <c r="L237" s="3">
        <v>0</v>
      </c>
      <c r="M237" s="3">
        <v>0</v>
      </c>
    </row>
    <row r="239" spans="2:13">
      <c r="D239" s="4"/>
    </row>
    <row r="240" spans="2:13">
      <c r="B240" s="4" t="s">
        <v>34</v>
      </c>
      <c r="C240" s="4">
        <v>2012</v>
      </c>
      <c r="D240" s="4" t="s">
        <v>20</v>
      </c>
      <c r="E240" s="7">
        <v>5.1284140481592058</v>
      </c>
      <c r="F240" s="7">
        <v>4.1744499762571916</v>
      </c>
      <c r="G240" s="7">
        <v>4.9643641592578636</v>
      </c>
      <c r="K240" s="7">
        <v>5.1284140481592058</v>
      </c>
      <c r="L240" s="7">
        <v>4.1744499762571916</v>
      </c>
      <c r="M240" s="7">
        <v>4.9643641592578636</v>
      </c>
    </row>
    <row r="241" spans="1:13">
      <c r="D241" s="4" t="s">
        <v>21</v>
      </c>
      <c r="E241" s="7">
        <v>9.7401052548984026</v>
      </c>
      <c r="F241" s="7">
        <v>36.501968596544536</v>
      </c>
      <c r="G241" s="7">
        <v>14.3422499659005</v>
      </c>
      <c r="K241" s="7">
        <v>9.7401052548984026</v>
      </c>
      <c r="L241" s="7">
        <v>36.501968596544536</v>
      </c>
      <c r="M241" s="7">
        <v>14.3422499659005</v>
      </c>
    </row>
    <row r="242" spans="1:13">
      <c r="D242" s="4" t="s">
        <v>22</v>
      </c>
      <c r="E242" s="7">
        <v>3.5055638410968322</v>
      </c>
      <c r="F242" s="7">
        <v>7.7199514501351567</v>
      </c>
      <c r="G242" s="7">
        <v>4.2302974441888992</v>
      </c>
      <c r="K242" s="7">
        <v>3.5055638410968322</v>
      </c>
      <c r="L242" s="7">
        <v>7.7199514501351567</v>
      </c>
      <c r="M242" s="7">
        <v>4.2302974441888992</v>
      </c>
    </row>
    <row r="243" spans="1:13">
      <c r="D243" s="4" t="s">
        <v>23</v>
      </c>
      <c r="E243" s="7">
        <v>1.8504263053429602</v>
      </c>
      <c r="F243" s="7">
        <v>4.9409469326432118</v>
      </c>
      <c r="G243" s="7">
        <v>2.3818924060998321</v>
      </c>
      <c r="K243" s="7">
        <v>1.8504263053429602</v>
      </c>
      <c r="L243" s="7">
        <v>4.9409469326432118</v>
      </c>
      <c r="M243" s="7">
        <v>2.3818924060998321</v>
      </c>
    </row>
    <row r="244" spans="1:13">
      <c r="D244" s="4" t="s">
        <v>24</v>
      </c>
      <c r="E244" s="7">
        <v>19.965861615431017</v>
      </c>
      <c r="F244" s="7">
        <v>11.200182049932129</v>
      </c>
      <c r="G244" s="7">
        <v>18.458458138486918</v>
      </c>
      <c r="K244" s="7">
        <v>19.965861615431017</v>
      </c>
      <c r="L244" s="7">
        <v>11.200182049932129</v>
      </c>
      <c r="M244" s="7">
        <v>18.458458138486918</v>
      </c>
    </row>
    <row r="245" spans="1:13">
      <c r="D245" s="4" t="s">
        <v>25</v>
      </c>
      <c r="E245" s="7">
        <v>4.7425056859339056</v>
      </c>
      <c r="F245" s="7">
        <v>18.720362631944276</v>
      </c>
      <c r="G245" s="7">
        <v>7.1462292082463499</v>
      </c>
      <c r="K245" s="7">
        <v>4.7425056859339056</v>
      </c>
      <c r="L245" s="7">
        <v>18.720362631944276</v>
      </c>
      <c r="M245" s="7">
        <v>7.1462292082463499</v>
      </c>
    </row>
    <row r="246" spans="1:13">
      <c r="D246" s="4" t="s">
        <v>26</v>
      </c>
      <c r="E246" s="7">
        <v>18.284019906267108</v>
      </c>
      <c r="F246" s="7">
        <v>5.9973429576022896</v>
      </c>
      <c r="G246" s="7">
        <v>16.171122735646872</v>
      </c>
      <c r="K246" s="7">
        <v>18.284019906267108</v>
      </c>
      <c r="L246" s="7">
        <v>5.9973429576022896</v>
      </c>
      <c r="M246" s="7">
        <v>16.171122735646872</v>
      </c>
    </row>
    <row r="247" spans="1:13">
      <c r="D247" s="4" t="s">
        <v>27</v>
      </c>
      <c r="E247" s="7">
        <v>10.047629140166256</v>
      </c>
      <c r="F247" s="7">
        <v>3.6371123790264122</v>
      </c>
      <c r="G247" s="7">
        <v>8.9452348326233952</v>
      </c>
      <c r="K247" s="7">
        <v>10.047629140166256</v>
      </c>
      <c r="L247" s="7">
        <v>3.6371123790264122</v>
      </c>
      <c r="M247" s="7">
        <v>8.9452348326233952</v>
      </c>
    </row>
    <row r="248" spans="1:13" ht="14.25">
      <c r="D248" s="4" t="s">
        <v>77</v>
      </c>
      <c r="E248" s="7">
        <v>19.774672318467296</v>
      </c>
      <c r="F248" s="7">
        <v>6.8149153053776228</v>
      </c>
      <c r="G248" s="7">
        <v>17.546027906370277</v>
      </c>
      <c r="K248" s="7">
        <v>19.774672318467296</v>
      </c>
      <c r="L248" s="7">
        <v>6.8149153053776228</v>
      </c>
      <c r="M248" s="7">
        <v>17.546027906370277</v>
      </c>
    </row>
    <row r="249" spans="1:13">
      <c r="D249" s="4" t="s">
        <v>28</v>
      </c>
      <c r="E249" s="7">
        <v>6.9608018842375605</v>
      </c>
      <c r="F249" s="7">
        <v>0.29276772053735184</v>
      </c>
      <c r="G249" s="7">
        <v>5.8141232031795029</v>
      </c>
      <c r="K249" s="7">
        <v>6.9608018842375605</v>
      </c>
      <c r="L249" s="7">
        <v>0.29276772053735184</v>
      </c>
      <c r="M249" s="7">
        <v>5.8141232031795029</v>
      </c>
    </row>
    <row r="250" spans="1:13">
      <c r="A250" s="4" t="s">
        <v>0</v>
      </c>
    </row>
    <row r="251" spans="1:13">
      <c r="A251" s="4" t="s">
        <v>62</v>
      </c>
      <c r="D251" s="4"/>
      <c r="E251" s="9"/>
      <c r="F251" s="9"/>
      <c r="G251" s="9"/>
      <c r="H251" s="9"/>
      <c r="I251" s="9"/>
      <c r="J251" s="9"/>
      <c r="K251" s="9"/>
      <c r="L251" s="9"/>
      <c r="M251" s="9"/>
    </row>
    <row r="252" spans="1:13">
      <c r="B252" s="4" t="s">
        <v>34</v>
      </c>
      <c r="C252" s="4">
        <v>2001</v>
      </c>
      <c r="D252" s="4" t="s">
        <v>20</v>
      </c>
      <c r="E252" s="7">
        <v>7.7508650519031139</v>
      </c>
      <c r="F252" s="7">
        <v>2.3133640552995391</v>
      </c>
      <c r="G252" s="7">
        <v>6.3187280009709914</v>
      </c>
      <c r="H252" s="7">
        <v>1.7728231546923716</v>
      </c>
      <c r="I252" s="7">
        <v>0.20812892100020813</v>
      </c>
      <c r="J252" s="7">
        <v>1.5790733206928926</v>
      </c>
      <c r="K252" s="7">
        <v>2.4488776753737045</v>
      </c>
      <c r="L252" s="7">
        <v>0.72162399118764464</v>
      </c>
      <c r="M252" s="7">
        <v>2.2032543716633097</v>
      </c>
    </row>
    <row r="253" spans="1:13">
      <c r="D253" s="4" t="s">
        <v>21</v>
      </c>
      <c r="E253" s="7">
        <v>12.021749876421156</v>
      </c>
      <c r="F253" s="7">
        <v>56.119815668202769</v>
      </c>
      <c r="G253" s="7">
        <v>23.636363636363637</v>
      </c>
      <c r="H253" s="7">
        <v>8.4808935129547613</v>
      </c>
      <c r="I253" s="7">
        <v>13.516486783813516</v>
      </c>
      <c r="J253" s="7">
        <v>9.1044309040369633</v>
      </c>
      <c r="K253" s="7">
        <v>8.8813276338199287</v>
      </c>
      <c r="L253" s="7">
        <v>23.908009801497201</v>
      </c>
      <c r="M253" s="7">
        <v>11.018189955564081</v>
      </c>
    </row>
    <row r="254" spans="1:13">
      <c r="D254" s="4" t="s">
        <v>22</v>
      </c>
      <c r="E254" s="7">
        <v>17.699785796671609</v>
      </c>
      <c r="F254" s="7">
        <v>8.129032258064516</v>
      </c>
      <c r="G254" s="7">
        <v>15.179026580895741</v>
      </c>
      <c r="H254" s="7">
        <v>5.3789782420519199</v>
      </c>
      <c r="I254" s="7">
        <v>4.1596051497041593</v>
      </c>
      <c r="J254" s="7">
        <v>5.2279881449846295</v>
      </c>
      <c r="K254" s="7">
        <v>6.772333756945816</v>
      </c>
      <c r="L254" s="7">
        <v>5.1278016320841671</v>
      </c>
      <c r="M254" s="7">
        <v>6.538473833956715</v>
      </c>
    </row>
    <row r="255" spans="1:13">
      <c r="D255" s="4" t="s">
        <v>23</v>
      </c>
      <c r="E255" s="7">
        <v>40.30318009556764</v>
      </c>
      <c r="F255" s="7">
        <v>26.119815668202769</v>
      </c>
      <c r="G255" s="7">
        <v>36.567544604927782</v>
      </c>
      <c r="H255" s="7">
        <v>7.9800152952744323</v>
      </c>
      <c r="I255" s="7">
        <v>8.099188297208098</v>
      </c>
      <c r="J255" s="7">
        <v>7.9947720118550158</v>
      </c>
      <c r="K255" s="7">
        <v>11.635429904556753</v>
      </c>
      <c r="L255" s="7">
        <v>12.494660881685139</v>
      </c>
      <c r="M255" s="7">
        <v>11.75761644448707</v>
      </c>
    </row>
    <row r="256" spans="1:13">
      <c r="D256" s="4" t="s">
        <v>24</v>
      </c>
      <c r="E256" s="7">
        <v>3.5063437139561704</v>
      </c>
      <c r="F256" s="7">
        <v>0.48847926267281111</v>
      </c>
      <c r="G256" s="7">
        <v>2.7114941133632722</v>
      </c>
      <c r="H256" s="7">
        <v>10.585674546814465</v>
      </c>
      <c r="I256" s="7">
        <v>8.0397228912080401</v>
      </c>
      <c r="J256" s="7">
        <v>10.270419527640225</v>
      </c>
      <c r="K256" s="7">
        <v>9.7850756725935142</v>
      </c>
      <c r="L256" s="7">
        <v>6.1978733448733223</v>
      </c>
      <c r="M256" s="7">
        <v>9.2749592404334908</v>
      </c>
    </row>
    <row r="257" spans="2:13">
      <c r="D257" s="4" t="s">
        <v>25</v>
      </c>
      <c r="E257" s="7">
        <v>0</v>
      </c>
      <c r="F257" s="7">
        <v>0</v>
      </c>
      <c r="G257" s="7">
        <v>0</v>
      </c>
      <c r="H257" s="7">
        <v>1.4648166668067333</v>
      </c>
      <c r="I257" s="7">
        <v>0</v>
      </c>
      <c r="J257" s="7">
        <v>1.2834342727758039</v>
      </c>
      <c r="K257" s="7">
        <v>1.2991610982122559</v>
      </c>
      <c r="L257" s="7">
        <v>0</v>
      </c>
      <c r="M257" s="7">
        <v>1.1144145008151913</v>
      </c>
    </row>
    <row r="258" spans="2:13">
      <c r="D258" s="4" t="s">
        <v>26</v>
      </c>
      <c r="E258" s="7">
        <v>5.0716757291151753</v>
      </c>
      <c r="F258" s="7">
        <v>0.18433179723502305</v>
      </c>
      <c r="G258" s="7">
        <v>3.7844398592062145</v>
      </c>
      <c r="H258" s="7">
        <v>29.507693859199435</v>
      </c>
      <c r="I258" s="7">
        <v>0.49950941040049951</v>
      </c>
      <c r="J258" s="7">
        <v>25.915726303775564</v>
      </c>
      <c r="K258" s="7">
        <v>26.744233714833022</v>
      </c>
      <c r="L258" s="7">
        <v>0.42263336555538072</v>
      </c>
      <c r="M258" s="7">
        <v>23.001182826635976</v>
      </c>
    </row>
    <row r="259" spans="2:13">
      <c r="D259" s="4" t="s">
        <v>27</v>
      </c>
      <c r="E259" s="7">
        <v>4.4949744603723838</v>
      </c>
      <c r="F259" s="7">
        <v>0</v>
      </c>
      <c r="G259" s="7">
        <v>3.3110814419225636</v>
      </c>
      <c r="H259" s="7">
        <v>16.232740291282536</v>
      </c>
      <c r="I259" s="7">
        <v>0</v>
      </c>
      <c r="J259" s="7">
        <v>14.222704931612762</v>
      </c>
      <c r="K259" s="7">
        <v>14.905320746700854</v>
      </c>
      <c r="L259" s="7">
        <v>0</v>
      </c>
      <c r="M259" s="7">
        <v>12.785716569163391</v>
      </c>
    </row>
    <row r="260" spans="2:13" ht="14.25">
      <c r="D260" s="4" t="s">
        <v>77</v>
      </c>
      <c r="E260" s="7">
        <v>8.1067721206129519</v>
      </c>
      <c r="F260" s="7">
        <v>6.645161290322581</v>
      </c>
      <c r="G260" s="7">
        <v>7.7218108993809933</v>
      </c>
      <c r="H260" s="7">
        <v>18.596364430923348</v>
      </c>
      <c r="I260" s="7">
        <v>65.477358546665471</v>
      </c>
      <c r="J260" s="7">
        <v>24.401450582626143</v>
      </c>
      <c r="K260" s="7">
        <v>17.410100362617253</v>
      </c>
      <c r="L260" s="7">
        <v>51.127396983117144</v>
      </c>
      <c r="M260" s="7">
        <v>22.204852786036252</v>
      </c>
    </row>
    <row r="261" spans="2:13">
      <c r="D261" s="4" t="s">
        <v>28</v>
      </c>
      <c r="E261" s="7">
        <v>1.0446531553797991</v>
      </c>
      <c r="F261" s="7">
        <v>0</v>
      </c>
      <c r="G261" s="7">
        <v>0.76951086296880689</v>
      </c>
      <c r="H261" s="7">
        <v>0</v>
      </c>
      <c r="I261" s="7">
        <v>0</v>
      </c>
      <c r="J261" s="7">
        <v>0</v>
      </c>
      <c r="K261" s="7">
        <v>0.11813943434689762</v>
      </c>
      <c r="L261" s="7">
        <v>0</v>
      </c>
      <c r="M261" s="7">
        <v>0.10133947124452544</v>
      </c>
    </row>
    <row r="263" spans="2:13">
      <c r="B263" s="4" t="s">
        <v>34</v>
      </c>
      <c r="C263" s="4">
        <v>2009</v>
      </c>
      <c r="D263" s="4" t="s">
        <v>20</v>
      </c>
      <c r="E263" s="7">
        <v>1.0446531553797991</v>
      </c>
      <c r="F263" s="7">
        <v>0</v>
      </c>
      <c r="G263" s="7">
        <v>0.76951086296880689</v>
      </c>
      <c r="H263" s="7">
        <v>0</v>
      </c>
      <c r="I263" s="7">
        <v>0</v>
      </c>
      <c r="J263" s="7">
        <v>0</v>
      </c>
      <c r="K263" s="7">
        <v>0.11813943434689762</v>
      </c>
      <c r="L263" s="7">
        <v>0</v>
      </c>
      <c r="M263" s="7">
        <v>0.10133947124452544</v>
      </c>
    </row>
    <row r="264" spans="2:13">
      <c r="D264" s="4" t="s">
        <v>21</v>
      </c>
      <c r="E264" s="7">
        <v>12.208764589297513</v>
      </c>
      <c r="F264" s="7">
        <v>3.1889408160860859</v>
      </c>
      <c r="G264" s="7">
        <v>8.9681543041778955</v>
      </c>
      <c r="H264" s="7">
        <v>2.9110588579741439</v>
      </c>
      <c r="I264" s="7">
        <v>0.8941272099166836</v>
      </c>
      <c r="J264" s="7">
        <v>2.7444413668068388</v>
      </c>
      <c r="K264" s="7">
        <v>3.2819445176478856</v>
      </c>
      <c r="L264" s="7">
        <v>1.3658048319785605</v>
      </c>
      <c r="M264" s="7">
        <v>3.0938877238737095</v>
      </c>
    </row>
    <row r="265" spans="2:13">
      <c r="D265" s="4" t="s">
        <v>22</v>
      </c>
      <c r="E265" s="7">
        <v>13.697423475005504</v>
      </c>
      <c r="F265" s="7">
        <v>49.0594195499352</v>
      </c>
      <c r="G265" s="7">
        <v>26.402155969127879</v>
      </c>
      <c r="H265" s="7">
        <v>7.4810836527992528</v>
      </c>
      <c r="I265" s="7">
        <v>18.351960983539932</v>
      </c>
      <c r="J265" s="7">
        <v>8.3791201873441938</v>
      </c>
      <c r="K265" s="7">
        <v>7.7290535673500944</v>
      </c>
      <c r="L265" s="7">
        <v>24.6635938748658</v>
      </c>
      <c r="M265" s="7">
        <v>9.3910698483596526</v>
      </c>
    </row>
    <row r="266" spans="2:13">
      <c r="D266" s="4" t="s">
        <v>23</v>
      </c>
      <c r="E266" s="7">
        <v>21.12970711297071</v>
      </c>
      <c r="F266" s="7">
        <v>10.686093547500294</v>
      </c>
      <c r="G266" s="7">
        <v>17.377562682544834</v>
      </c>
      <c r="H266" s="7">
        <v>5.3843197891982397</v>
      </c>
      <c r="I266" s="7">
        <v>8.3854907539118066</v>
      </c>
      <c r="J266" s="7">
        <v>5.6322446889767415</v>
      </c>
      <c r="K266" s="7">
        <v>6.0124035910680087</v>
      </c>
      <c r="L266" s="7">
        <v>8.8583582896765503</v>
      </c>
      <c r="M266" s="7">
        <v>6.2917157517886526</v>
      </c>
    </row>
    <row r="267" spans="2:13">
      <c r="D267" s="4" t="s">
        <v>24</v>
      </c>
      <c r="E267" s="7">
        <v>27.689936137414666</v>
      </c>
      <c r="F267" s="7">
        <v>33.016533794132663</v>
      </c>
      <c r="G267" s="7">
        <v>29.603657246059857</v>
      </c>
      <c r="H267" s="7">
        <v>5.5492831459234928</v>
      </c>
      <c r="I267" s="7">
        <v>10.153424100792522</v>
      </c>
      <c r="J267" s="7">
        <v>5.9296284172269367</v>
      </c>
      <c r="K267" s="7">
        <v>6.4324742177480285</v>
      </c>
      <c r="L267" s="7">
        <v>14.852723941138009</v>
      </c>
      <c r="M267" s="7">
        <v>7.2588676052454986</v>
      </c>
    </row>
    <row r="268" spans="2:13">
      <c r="D268" s="4" t="s">
        <v>25</v>
      </c>
      <c r="E268" s="7">
        <v>5.4723629156573441</v>
      </c>
      <c r="F268" s="7">
        <v>1.2135255075992617</v>
      </c>
      <c r="G268" s="7">
        <v>3.9422629209995339</v>
      </c>
      <c r="H268" s="7">
        <v>8.8992378564827952</v>
      </c>
      <c r="I268" s="7">
        <v>11.956919325340378</v>
      </c>
      <c r="J268" s="7">
        <v>9.1518310544825781</v>
      </c>
      <c r="K268" s="7">
        <v>8.7625397494685426</v>
      </c>
      <c r="L268" s="7">
        <v>9.74871451288716</v>
      </c>
      <c r="M268" s="7">
        <v>8.859326463660901</v>
      </c>
    </row>
    <row r="269" spans="2:13">
      <c r="D269" s="4" t="s">
        <v>26</v>
      </c>
      <c r="E269" s="7">
        <v>0.28628055494384497</v>
      </c>
      <c r="F269" s="7">
        <v>0</v>
      </c>
      <c r="G269" s="7">
        <v>0.18342669281672852</v>
      </c>
      <c r="H269" s="7">
        <v>1.0623347392883611</v>
      </c>
      <c r="I269" s="7">
        <v>0</v>
      </c>
      <c r="J269" s="7">
        <v>0.97457591552724132</v>
      </c>
      <c r="K269" s="7">
        <v>1.031377923013405</v>
      </c>
      <c r="L269" s="7">
        <v>0</v>
      </c>
      <c r="M269" s="7">
        <v>0.93015480925924321</v>
      </c>
    </row>
    <row r="270" spans="2:13">
      <c r="D270" s="4" t="s">
        <v>27</v>
      </c>
      <c r="E270" s="7">
        <v>2.3298832856199074</v>
      </c>
      <c r="F270" s="7">
        <v>0.25527235596748221</v>
      </c>
      <c r="G270" s="7">
        <v>1.5845244310245088</v>
      </c>
      <c r="H270" s="7">
        <v>34.666916749773549</v>
      </c>
      <c r="I270" s="7">
        <v>0.43080674659622026</v>
      </c>
      <c r="J270" s="7">
        <v>31.838692619545238</v>
      </c>
      <c r="K270" s="7">
        <v>33.37699186563362</v>
      </c>
      <c r="L270" s="7">
        <v>0.39472728300089599</v>
      </c>
      <c r="M270" s="7">
        <v>30.139994597005536</v>
      </c>
    </row>
    <row r="271" spans="2:13" ht="14.25">
      <c r="D271" s="4" t="s">
        <v>77</v>
      </c>
      <c r="E271" s="7">
        <v>1.8476106584452763</v>
      </c>
      <c r="F271" s="7">
        <v>0</v>
      </c>
      <c r="G271" s="7">
        <v>1.1838076559479633</v>
      </c>
      <c r="H271" s="7">
        <v>15.139756809427524</v>
      </c>
      <c r="I271" s="7">
        <v>0.86872586872586877</v>
      </c>
      <c r="J271" s="7">
        <v>13.96083566254543</v>
      </c>
      <c r="K271" s="7">
        <v>14.609532844919974</v>
      </c>
      <c r="L271" s="7">
        <v>0.69016733530831509</v>
      </c>
      <c r="M271" s="7">
        <v>13.243436589680597</v>
      </c>
    </row>
    <row r="272" spans="2:13">
      <c r="D272" s="4" t="s">
        <v>28</v>
      </c>
      <c r="E272" s="7">
        <v>15.338031270645233</v>
      </c>
      <c r="F272" s="7">
        <v>2.580214428779013</v>
      </c>
      <c r="G272" s="7">
        <v>10.754448097300806</v>
      </c>
      <c r="H272" s="7">
        <v>18.906008399132642</v>
      </c>
      <c r="I272" s="7">
        <v>48.958545011176589</v>
      </c>
      <c r="J272" s="7">
        <v>21.388630087544801</v>
      </c>
      <c r="K272" s="7">
        <v>18.763681723150441</v>
      </c>
      <c r="L272" s="7">
        <v>39.425909931144709</v>
      </c>
      <c r="M272" s="7">
        <v>20.791546611126208</v>
      </c>
    </row>
    <row r="274" spans="1:13">
      <c r="B274" s="4" t="s">
        <v>34</v>
      </c>
      <c r="C274" s="4">
        <v>2012</v>
      </c>
      <c r="D274" s="4" t="s">
        <v>20</v>
      </c>
      <c r="E274" s="7">
        <v>11.793832188155935</v>
      </c>
      <c r="F274" s="7">
        <v>5.9027777777777777</v>
      </c>
      <c r="G274" s="7">
        <v>9.8680158912248075</v>
      </c>
      <c r="H274" s="7">
        <v>2.2161842015796274</v>
      </c>
      <c r="I274" s="7">
        <v>1.623201183095387</v>
      </c>
      <c r="J274" s="7">
        <v>2.1499070233156914</v>
      </c>
      <c r="K274" s="7">
        <v>2.6711309079970311</v>
      </c>
      <c r="L274" s="7">
        <v>2.3139756737419508</v>
      </c>
      <c r="M274" s="7">
        <v>2.6264676299384204</v>
      </c>
    </row>
    <row r="275" spans="1:13">
      <c r="D275" s="4" t="s">
        <v>21</v>
      </c>
      <c r="E275" s="7">
        <v>18.627222331856263</v>
      </c>
      <c r="F275" s="7">
        <v>51.145094562647756</v>
      </c>
      <c r="G275" s="7">
        <v>29.257483728400128</v>
      </c>
      <c r="H275" s="7">
        <v>7.2807256122218913</v>
      </c>
      <c r="I275" s="7">
        <v>16.295290370286104</v>
      </c>
      <c r="J275" s="7">
        <v>8.288275401706958</v>
      </c>
      <c r="K275" s="7">
        <v>7.8196941898109289</v>
      </c>
      <c r="L275" s="7">
        <v>21.920462675888388</v>
      </c>
      <c r="M275" s="7">
        <v>9.5830354020636843</v>
      </c>
    </row>
    <row r="276" spans="1:13">
      <c r="D276" s="4" t="s">
        <v>22</v>
      </c>
      <c r="E276" s="7">
        <v>16.838592777309341</v>
      </c>
      <c r="F276" s="7">
        <v>14.668291962174941</v>
      </c>
      <c r="G276" s="7">
        <v>16.12911016386316</v>
      </c>
      <c r="H276" s="7">
        <v>5.1419302659313679</v>
      </c>
      <c r="I276" s="7">
        <v>5.1255616859109265</v>
      </c>
      <c r="J276" s="7">
        <v>5.1401007644749601</v>
      </c>
      <c r="K276" s="7">
        <v>5.6975320267275</v>
      </c>
      <c r="L276" s="7">
        <v>6.665871690913427</v>
      </c>
      <c r="M276" s="7">
        <v>5.8186256564118661</v>
      </c>
    </row>
    <row r="277" spans="1:13">
      <c r="D277" s="4" t="s">
        <v>23</v>
      </c>
      <c r="E277" s="7">
        <v>25.100016146104302</v>
      </c>
      <c r="F277" s="7">
        <v>25.978871158392437</v>
      </c>
      <c r="G277" s="7">
        <v>25.387318416190695</v>
      </c>
      <c r="H277" s="7">
        <v>3.5756335150107539</v>
      </c>
      <c r="I277" s="7">
        <v>5.6822706330697912</v>
      </c>
      <c r="J277" s="7">
        <v>3.8110904496257092</v>
      </c>
      <c r="K277" s="7">
        <v>4.5980606285785868</v>
      </c>
      <c r="L277" s="7">
        <v>8.9583830193179121</v>
      </c>
      <c r="M277" s="7">
        <v>5.1433313475390934</v>
      </c>
    </row>
    <row r="278" spans="1:13">
      <c r="A278" s="4" t="s">
        <v>0</v>
      </c>
      <c r="D278" s="4" t="s">
        <v>24</v>
      </c>
      <c r="E278" s="7">
        <v>8.2865395310453707</v>
      </c>
      <c r="F278" s="7">
        <v>1.2965425531914894</v>
      </c>
      <c r="G278" s="7">
        <v>6.0014731986523859</v>
      </c>
      <c r="H278" s="7">
        <v>6.6585728958283381</v>
      </c>
      <c r="I278" s="7">
        <v>9.5614583925829013</v>
      </c>
      <c r="J278" s="7">
        <v>6.9830257950698513</v>
      </c>
      <c r="K278" s="7">
        <v>6.7359027433950338</v>
      </c>
      <c r="L278" s="7">
        <v>8.227402814214166</v>
      </c>
      <c r="M278" s="7">
        <v>6.9224190701860211</v>
      </c>
    </row>
    <row r="279" spans="1:13">
      <c r="A279" s="4" t="s">
        <v>0</v>
      </c>
      <c r="D279" s="4" t="s">
        <v>25</v>
      </c>
      <c r="E279" s="7">
        <v>6.0996394036705474E-2</v>
      </c>
      <c r="F279" s="7">
        <v>0</v>
      </c>
      <c r="G279" s="7">
        <v>4.105635588615314E-2</v>
      </c>
      <c r="H279" s="7">
        <v>0.88187508275686843</v>
      </c>
      <c r="I279" s="7">
        <v>0</v>
      </c>
      <c r="J279" s="7">
        <v>0.78330869848535423</v>
      </c>
      <c r="K279" s="7">
        <v>0.84288262277870896</v>
      </c>
      <c r="L279" s="7">
        <v>0</v>
      </c>
      <c r="M279" s="7">
        <v>0.73747775301541241</v>
      </c>
    </row>
    <row r="280" spans="1:13">
      <c r="A280" s="4" t="s">
        <v>0</v>
      </c>
      <c r="D280" s="4" t="s">
        <v>26</v>
      </c>
      <c r="E280" s="7">
        <v>8.2865395310453707</v>
      </c>
      <c r="F280" s="7">
        <v>0</v>
      </c>
      <c r="G280" s="7">
        <v>5.5776267011218046</v>
      </c>
      <c r="H280" s="7">
        <v>41.78685051515032</v>
      </c>
      <c r="I280" s="7">
        <v>5.759058074057221E-2</v>
      </c>
      <c r="J280" s="7">
        <v>37.122808690538626</v>
      </c>
      <c r="K280" s="7">
        <v>40.195556267592011</v>
      </c>
      <c r="L280" s="7">
        <v>4.8294777009301217E-2</v>
      </c>
      <c r="M280" s="7">
        <v>35.17502700953554</v>
      </c>
    </row>
    <row r="281" spans="1:13">
      <c r="A281" s="4" t="s">
        <v>0</v>
      </c>
      <c r="D281" s="4" t="s">
        <v>27</v>
      </c>
      <c r="E281" s="7">
        <v>2.3178629733948082</v>
      </c>
      <c r="F281" s="7">
        <v>0</v>
      </c>
      <c r="G281" s="7">
        <v>1.5601415236738194</v>
      </c>
      <c r="H281" s="7">
        <v>13.141790697591194</v>
      </c>
      <c r="I281" s="7">
        <v>0.34554348444343325</v>
      </c>
      <c r="J281" s="7">
        <v>11.711565663789953</v>
      </c>
      <c r="K281" s="7">
        <v>12.627644607076602</v>
      </c>
      <c r="L281" s="7">
        <v>0.28976866205580726</v>
      </c>
      <c r="M281" s="7">
        <v>11.084758122059988</v>
      </c>
    </row>
    <row r="282" spans="1:13" ht="14.25">
      <c r="D282" s="4" t="s">
        <v>77</v>
      </c>
      <c r="E282" s="7">
        <v>8.6883981270519008</v>
      </c>
      <c r="F282" s="7">
        <v>1.0084219858156029</v>
      </c>
      <c r="G282" s="7">
        <v>6.1777740209870435</v>
      </c>
      <c r="H282" s="7">
        <v>19.316437213929635</v>
      </c>
      <c r="I282" s="7">
        <v>61.30908366987088</v>
      </c>
      <c r="J282" s="7">
        <v>24.009917512992896</v>
      </c>
      <c r="K282" s="7">
        <v>18.811596006043597</v>
      </c>
      <c r="L282" s="7">
        <v>51.575840686859053</v>
      </c>
      <c r="M282" s="7">
        <v>22.908858009249975</v>
      </c>
    </row>
    <row r="283" spans="1:13">
      <c r="D283" s="4" t="s">
        <v>28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</row>
    <row r="285" spans="1:13" s="21" customFormat="1">
      <c r="A285" s="4" t="s">
        <v>64</v>
      </c>
      <c r="B285" s="4" t="s">
        <v>35</v>
      </c>
      <c r="C285" s="4">
        <v>2008</v>
      </c>
      <c r="D285" s="4"/>
      <c r="E285" s="9"/>
      <c r="F285" s="9"/>
      <c r="G285" s="9"/>
      <c r="H285" s="9"/>
      <c r="I285" s="9"/>
      <c r="J285" s="9"/>
      <c r="K285" s="9"/>
      <c r="L285" s="9"/>
      <c r="M285" s="9"/>
    </row>
    <row r="286" spans="1:13" s="21" customFormat="1">
      <c r="A286" s="11"/>
      <c r="B286" s="11"/>
      <c r="C286" s="11"/>
      <c r="D286" s="11" t="s">
        <v>20</v>
      </c>
      <c r="E286" s="22"/>
      <c r="F286" s="22"/>
      <c r="G286" s="22"/>
      <c r="H286" s="22"/>
      <c r="I286" s="22"/>
      <c r="J286" s="22"/>
      <c r="K286" s="22">
        <v>7.7</v>
      </c>
      <c r="L286" s="22">
        <v>1.9</v>
      </c>
      <c r="M286" s="22">
        <v>5.9</v>
      </c>
    </row>
    <row r="287" spans="1:13" s="21" customFormat="1">
      <c r="A287" s="11"/>
      <c r="B287" s="11"/>
      <c r="C287" s="11"/>
      <c r="D287" s="11" t="s">
        <v>21</v>
      </c>
      <c r="E287" s="22"/>
      <c r="F287" s="22"/>
      <c r="G287" s="22"/>
      <c r="H287" s="22"/>
      <c r="I287" s="22"/>
      <c r="J287" s="22"/>
      <c r="K287" s="22">
        <v>3.6</v>
      </c>
      <c r="L287" s="22">
        <v>6.5</v>
      </c>
      <c r="M287" s="22">
        <v>4.5</v>
      </c>
    </row>
    <row r="288" spans="1:13" s="21" customFormat="1">
      <c r="A288" s="11"/>
      <c r="B288" s="11"/>
      <c r="C288" s="11"/>
      <c r="D288" s="11" t="s">
        <v>22</v>
      </c>
      <c r="E288" s="22"/>
      <c r="F288" s="22"/>
      <c r="G288" s="22"/>
      <c r="H288" s="22"/>
      <c r="I288" s="22"/>
      <c r="J288" s="22"/>
      <c r="K288" s="22">
        <v>1.8</v>
      </c>
      <c r="L288" s="22">
        <v>1.9</v>
      </c>
      <c r="M288" s="22">
        <v>1.9</v>
      </c>
    </row>
    <row r="289" spans="1:13" s="21" customFormat="1">
      <c r="A289" s="11"/>
      <c r="B289" s="11"/>
      <c r="C289" s="11"/>
      <c r="D289" s="11" t="s">
        <v>23</v>
      </c>
      <c r="E289" s="22"/>
      <c r="F289" s="22"/>
      <c r="G289" s="22"/>
      <c r="H289" s="22"/>
      <c r="I289" s="22"/>
      <c r="J289" s="22"/>
      <c r="K289" s="22">
        <v>2.2000000000000002</v>
      </c>
      <c r="L289" s="22">
        <v>2.5</v>
      </c>
      <c r="M289" s="22">
        <v>2.2999999999999998</v>
      </c>
    </row>
    <row r="290" spans="1:13" s="21" customFormat="1">
      <c r="A290" s="11"/>
      <c r="B290" s="11"/>
      <c r="C290" s="11"/>
      <c r="D290" s="11" t="s">
        <v>24</v>
      </c>
      <c r="E290" s="22"/>
      <c r="F290" s="22"/>
      <c r="G290" s="22"/>
      <c r="H290" s="22"/>
      <c r="I290" s="22"/>
      <c r="J290" s="22"/>
      <c r="K290" s="22">
        <v>8.6999999999999993</v>
      </c>
      <c r="L290" s="22">
        <v>17.7</v>
      </c>
      <c r="M290" s="22">
        <v>11.4</v>
      </c>
    </row>
    <row r="291" spans="1:13" s="21" customFormat="1">
      <c r="A291" s="11"/>
      <c r="B291" s="11"/>
      <c r="C291" s="11"/>
      <c r="D291" s="11" t="s">
        <v>25</v>
      </c>
      <c r="E291" s="22"/>
      <c r="F291" s="22"/>
      <c r="G291" s="22"/>
      <c r="H291" s="22"/>
      <c r="I291" s="22"/>
      <c r="J291" s="22"/>
      <c r="K291" s="22">
        <v>33.200000000000003</v>
      </c>
      <c r="L291" s="22">
        <v>51.1</v>
      </c>
      <c r="M291" s="22">
        <v>38.6</v>
      </c>
    </row>
    <row r="292" spans="1:13" s="21" customFormat="1">
      <c r="A292" s="11"/>
      <c r="B292" s="11"/>
      <c r="C292" s="11"/>
      <c r="D292" s="11" t="s">
        <v>26</v>
      </c>
      <c r="E292" s="22"/>
      <c r="F292" s="22"/>
      <c r="G292" s="22"/>
      <c r="H292" s="22"/>
      <c r="I292" s="22"/>
      <c r="J292" s="22"/>
      <c r="K292" s="22">
        <v>10.6</v>
      </c>
      <c r="L292" s="22">
        <v>2.7</v>
      </c>
      <c r="M292" s="22">
        <v>8.18</v>
      </c>
    </row>
    <row r="293" spans="1:13" s="21" customFormat="1">
      <c r="A293" s="11"/>
      <c r="B293" s="11"/>
      <c r="C293" s="11"/>
      <c r="D293" s="11" t="s">
        <v>27</v>
      </c>
      <c r="E293" s="22"/>
      <c r="F293" s="22"/>
      <c r="G293" s="22"/>
      <c r="H293" s="22"/>
      <c r="I293" s="22"/>
      <c r="J293" s="22"/>
      <c r="K293" s="22">
        <v>4.5999999999999996</v>
      </c>
      <c r="L293" s="22">
        <v>0.51</v>
      </c>
      <c r="M293" s="22">
        <v>3.4</v>
      </c>
    </row>
    <row r="294" spans="1:13" s="21" customFormat="1" ht="14.25">
      <c r="A294" s="11"/>
      <c r="B294" s="11"/>
      <c r="C294" s="11"/>
      <c r="D294" s="11" t="s">
        <v>78</v>
      </c>
      <c r="E294" s="22"/>
      <c r="F294" s="22"/>
      <c r="G294" s="22"/>
      <c r="H294" s="22"/>
      <c r="I294" s="22"/>
      <c r="J294" s="22"/>
      <c r="K294" s="22">
        <v>27.6</v>
      </c>
      <c r="L294" s="22">
        <v>15.2</v>
      </c>
      <c r="M294" s="22">
        <v>23.8</v>
      </c>
    </row>
    <row r="296" spans="1:13">
      <c r="A296" s="4" t="s">
        <v>65</v>
      </c>
      <c r="B296" s="4" t="s">
        <v>34</v>
      </c>
      <c r="C296" s="4">
        <v>2010</v>
      </c>
      <c r="D296" s="4"/>
      <c r="E296" s="9"/>
      <c r="F296" s="9"/>
      <c r="G296" s="9"/>
      <c r="H296" s="9"/>
      <c r="I296" s="9"/>
      <c r="J296" s="9"/>
      <c r="K296" s="9"/>
      <c r="L296" s="9"/>
      <c r="M296" s="9"/>
    </row>
    <row r="297" spans="1:13">
      <c r="A297" s="23"/>
      <c r="D297" s="4" t="s">
        <v>20</v>
      </c>
      <c r="E297" s="7">
        <v>1.8441968999945917</v>
      </c>
      <c r="F297" s="7">
        <v>1.2382098784130853</v>
      </c>
      <c r="G297" s="7">
        <v>1.766162140006958</v>
      </c>
    </row>
    <row r="298" spans="1:13">
      <c r="A298" s="23"/>
      <c r="D298" s="4" t="s">
        <v>21</v>
      </c>
      <c r="E298" s="7">
        <v>7.2056318385864806</v>
      </c>
      <c r="F298" s="7">
        <v>40.64771243380779</v>
      </c>
      <c r="G298" s="7">
        <v>11.512068510984429</v>
      </c>
    </row>
    <row r="299" spans="1:13">
      <c r="A299" s="23"/>
      <c r="D299" s="4" t="s">
        <v>22</v>
      </c>
      <c r="E299" s="7">
        <v>4.4179407963582218</v>
      </c>
      <c r="F299" s="7">
        <v>8.7406299057432015</v>
      </c>
      <c r="G299" s="7">
        <v>4.9745863929449605</v>
      </c>
    </row>
    <row r="300" spans="1:13">
      <c r="A300" s="23"/>
      <c r="D300" s="4" t="s">
        <v>23</v>
      </c>
      <c r="E300" s="7">
        <v>5.5352807855200679</v>
      </c>
      <c r="F300" s="7">
        <v>9.9174219544150617</v>
      </c>
      <c r="G300" s="7">
        <v>6.0995822015045924</v>
      </c>
    </row>
    <row r="301" spans="1:13">
      <c r="A301" s="23"/>
      <c r="D301" s="4" t="s">
        <v>24</v>
      </c>
      <c r="E301" s="7">
        <v>15.094277830852251</v>
      </c>
      <c r="F301" s="7">
        <v>6.7560491600964072</v>
      </c>
      <c r="G301" s="7">
        <v>14.020539203007809</v>
      </c>
    </row>
    <row r="302" spans="1:13">
      <c r="A302" s="23"/>
      <c r="D302" s="4" t="s">
        <v>25</v>
      </c>
      <c r="E302" s="7">
        <v>10.422521022212047</v>
      </c>
      <c r="F302" s="7">
        <v>13.954470980028425</v>
      </c>
      <c r="G302" s="7">
        <v>10.877340774832062</v>
      </c>
    </row>
    <row r="303" spans="1:13">
      <c r="A303" s="23"/>
      <c r="D303" s="4" t="s">
        <v>26</v>
      </c>
      <c r="E303" s="7">
        <v>31.159568839986424</v>
      </c>
      <c r="F303" s="7">
        <v>5.1463730528957443</v>
      </c>
      <c r="G303" s="7">
        <v>27.809771868329797</v>
      </c>
    </row>
    <row r="304" spans="1:13">
      <c r="A304" s="23"/>
      <c r="D304" s="4" t="s">
        <v>27</v>
      </c>
      <c r="E304" s="7">
        <v>13.380220348493358</v>
      </c>
      <c r="F304" s="7">
        <v>1.6813808822549297</v>
      </c>
      <c r="G304" s="7">
        <v>11.873725824073754</v>
      </c>
    </row>
    <row r="305" spans="1:13" ht="14.25">
      <c r="A305" s="23"/>
      <c r="D305" s="4" t="s">
        <v>77</v>
      </c>
      <c r="E305" s="7">
        <v>10.940361637988515</v>
      </c>
      <c r="F305" s="7">
        <v>11.917751752344056</v>
      </c>
      <c r="G305" s="7">
        <v>11.066223084309772</v>
      </c>
    </row>
    <row r="306" spans="1:13">
      <c r="A306" s="23"/>
      <c r="D306" s="4" t="s">
        <v>28</v>
      </c>
      <c r="E306" s="7">
        <v>0</v>
      </c>
      <c r="F306" s="7">
        <v>0</v>
      </c>
      <c r="G306" s="7">
        <v>0</v>
      </c>
    </row>
    <row r="309" spans="1:13">
      <c r="A309" s="4" t="s">
        <v>67</v>
      </c>
      <c r="B309" s="4" t="s">
        <v>34</v>
      </c>
      <c r="C309" s="4">
        <v>2005</v>
      </c>
      <c r="D309" s="4"/>
      <c r="E309" s="9"/>
      <c r="F309" s="9"/>
      <c r="G309" s="9"/>
      <c r="H309" s="9"/>
      <c r="I309" s="9"/>
      <c r="J309" s="9"/>
      <c r="K309" s="9"/>
      <c r="L309" s="9"/>
      <c r="M309" s="9"/>
    </row>
    <row r="310" spans="1:13">
      <c r="A310" s="23"/>
      <c r="D310" s="4" t="s">
        <v>20</v>
      </c>
      <c r="E310" s="7">
        <v>7.3095394536303839</v>
      </c>
      <c r="F310" s="7">
        <v>5.5244405879414158</v>
      </c>
      <c r="G310" s="7">
        <v>6.9438759021867931</v>
      </c>
      <c r="H310" s="7">
        <v>3.7286733163039765</v>
      </c>
      <c r="I310" s="7">
        <v>2.6866019499758105</v>
      </c>
      <c r="J310" s="7">
        <v>3.6000470748228155</v>
      </c>
      <c r="K310" s="7">
        <v>3.9735651555173428</v>
      </c>
      <c r="L310" s="7">
        <v>3.0225955282148349</v>
      </c>
      <c r="M310" s="7">
        <v>3.8503879219962256</v>
      </c>
    </row>
    <row r="311" spans="1:13">
      <c r="A311" s="23"/>
      <c r="D311" s="4" t="s">
        <v>21</v>
      </c>
      <c r="E311" s="7">
        <v>8.4522688631637415</v>
      </c>
      <c r="F311" s="7">
        <v>38.0242433804002</v>
      </c>
      <c r="G311" s="7">
        <v>14.509856727351071</v>
      </c>
      <c r="H311" s="7">
        <v>8.6607556201104199</v>
      </c>
      <c r="I311" s="7">
        <v>16.129499299039843</v>
      </c>
      <c r="J311" s="7">
        <v>9.5826468255006052</v>
      </c>
      <c r="K311" s="7">
        <v>8.6464974201659732</v>
      </c>
      <c r="L311" s="7">
        <v>18.721786721624834</v>
      </c>
      <c r="M311" s="7">
        <v>9.9515299127377137</v>
      </c>
    </row>
    <row r="312" spans="1:13">
      <c r="A312" s="23"/>
      <c r="D312" s="4" t="s">
        <v>22</v>
      </c>
      <c r="E312" s="7">
        <v>18.019494814704426</v>
      </c>
      <c r="F312" s="7">
        <v>22.563172149036312</v>
      </c>
      <c r="G312" s="7">
        <v>18.9502316061618</v>
      </c>
      <c r="H312" s="7">
        <v>7.0686914263636123</v>
      </c>
      <c r="I312" s="7">
        <v>9.3685002277679104</v>
      </c>
      <c r="J312" s="7">
        <v>7.3525642702094833</v>
      </c>
      <c r="K312" s="7">
        <v>7.8176058732569098</v>
      </c>
      <c r="L312" s="7">
        <v>10.93071908447328</v>
      </c>
      <c r="M312" s="7">
        <v>8.2208413310321475</v>
      </c>
    </row>
    <row r="313" spans="1:13">
      <c r="A313" s="23"/>
      <c r="D313" s="4" t="s">
        <v>23</v>
      </c>
      <c r="E313" s="7">
        <v>7.2844766272209389</v>
      </c>
      <c r="F313" s="7">
        <v>19.478846204412189</v>
      </c>
      <c r="G313" s="7">
        <v>9.7823979317031124</v>
      </c>
      <c r="H313" s="7">
        <v>2.911880785883104</v>
      </c>
      <c r="I313" s="7">
        <v>7.3344798240007343</v>
      </c>
      <c r="J313" s="7">
        <v>3.4577764992023434</v>
      </c>
      <c r="K313" s="7">
        <v>3.2109182244960546</v>
      </c>
      <c r="L313" s="7">
        <v>8.7723449164731306</v>
      </c>
      <c r="M313" s="7">
        <v>3.9312789328515896</v>
      </c>
    </row>
    <row r="314" spans="1:13">
      <c r="A314" s="23"/>
      <c r="D314" s="4" t="s">
        <v>24</v>
      </c>
      <c r="E314" s="7">
        <v>19.370177946067507</v>
      </c>
      <c r="F314" s="7">
        <v>6.4079303725907808</v>
      </c>
      <c r="G314" s="7">
        <v>16.714962835290315</v>
      </c>
      <c r="H314" s="7">
        <v>10.976327138685166</v>
      </c>
      <c r="I314" s="7">
        <v>53.929437854673481</v>
      </c>
      <c r="J314" s="7">
        <v>16.278168615041277</v>
      </c>
      <c r="K314" s="7">
        <v>11.550374166267501</v>
      </c>
      <c r="L314" s="7">
        <v>48.303000491883914</v>
      </c>
      <c r="M314" s="7">
        <v>16.310869880800684</v>
      </c>
    </row>
    <row r="315" spans="1:13">
      <c r="A315" s="23"/>
      <c r="D315" s="4" t="s">
        <v>25</v>
      </c>
      <c r="E315" s="7">
        <v>0.44097027006888889</v>
      </c>
      <c r="F315" s="7">
        <v>3.944150824327522E-2</v>
      </c>
      <c r="G315" s="7">
        <v>0.35872024130130348</v>
      </c>
      <c r="H315" s="7">
        <v>2.2453092608440324</v>
      </c>
      <c r="I315" s="7">
        <v>3.4253468605106946E-2</v>
      </c>
      <c r="J315" s="7">
        <v>1.9723914881746301</v>
      </c>
      <c r="K315" s="7">
        <v>2.1219123291884894</v>
      </c>
      <c r="L315" s="7">
        <v>3.4867720585030543E-2</v>
      </c>
      <c r="M315" s="7">
        <v>1.8515815281384582</v>
      </c>
    </row>
    <row r="316" spans="1:13">
      <c r="A316" s="23"/>
      <c r="D316" s="4" t="s">
        <v>26</v>
      </c>
      <c r="E316" s="7">
        <v>1.5450893794579657</v>
      </c>
      <c r="F316" s="7">
        <v>0.58110488811758831</v>
      </c>
      <c r="G316" s="7">
        <v>1.347624690294086</v>
      </c>
      <c r="H316" s="7">
        <v>33.628123202109158</v>
      </c>
      <c r="I316" s="7">
        <v>2.2893323398650343</v>
      </c>
      <c r="J316" s="7">
        <v>29.759874815841549</v>
      </c>
      <c r="K316" s="7">
        <v>31.433996736873606</v>
      </c>
      <c r="L316" s="7">
        <v>2.0870821321611137</v>
      </c>
      <c r="M316" s="7">
        <v>27.632748358791556</v>
      </c>
    </row>
    <row r="317" spans="1:13">
      <c r="A317" s="23"/>
      <c r="D317" s="4" t="s">
        <v>27</v>
      </c>
      <c r="E317" s="7">
        <v>1.9799632863461787</v>
      </c>
      <c r="F317" s="7">
        <v>0.20772527674791616</v>
      </c>
      <c r="G317" s="7">
        <v>1.61693418076053</v>
      </c>
      <c r="H317" s="7">
        <v>10.954149525841643</v>
      </c>
      <c r="I317" s="7">
        <v>1.9969419068235028</v>
      </c>
      <c r="J317" s="7">
        <v>9.8485323988109243</v>
      </c>
      <c r="K317" s="7">
        <v>10.340413940831978</v>
      </c>
      <c r="L317" s="7">
        <v>1.7851027663800456</v>
      </c>
      <c r="M317" s="7">
        <v>9.2322612384470215</v>
      </c>
    </row>
    <row r="318" spans="1:13" ht="14.25">
      <c r="A318" s="23"/>
      <c r="D318" s="4" t="s">
        <v>77</v>
      </c>
      <c r="E318" s="7">
        <v>2.6078886939557946</v>
      </c>
      <c r="F318" s="7">
        <v>1.0596618548026611</v>
      </c>
      <c r="G318" s="7">
        <v>2.290746525907573</v>
      </c>
      <c r="H318" s="7">
        <v>18.932819237040391</v>
      </c>
      <c r="I318" s="7">
        <v>5.4586610071932284</v>
      </c>
      <c r="J318" s="7">
        <v>17.269660276695348</v>
      </c>
      <c r="K318" s="7">
        <v>17.816373630751585</v>
      </c>
      <c r="L318" s="7">
        <v>4.9378296089211551</v>
      </c>
      <c r="M318" s="7">
        <v>16.14824104392148</v>
      </c>
    </row>
    <row r="319" spans="1:13">
      <c r="A319" s="23"/>
      <c r="D319" s="4" t="s">
        <v>28</v>
      </c>
      <c r="E319" s="7">
        <v>31.566291175852982</v>
      </c>
      <c r="F319" s="7">
        <v>3.515553101417265</v>
      </c>
      <c r="G319" s="7">
        <v>25.820316707960789</v>
      </c>
      <c r="H319" s="7">
        <v>0.24330730861739491</v>
      </c>
      <c r="I319" s="7">
        <v>2.5425255047089691E-2</v>
      </c>
      <c r="J319" s="7">
        <v>0.21641342155503832</v>
      </c>
      <c r="K319" s="7">
        <v>2.3854547206469179</v>
      </c>
      <c r="L319" s="7">
        <v>0.43864837771703602</v>
      </c>
      <c r="M319" s="7">
        <v>2.1332887075181057</v>
      </c>
    </row>
    <row r="320" spans="1:13">
      <c r="A320" s="23"/>
      <c r="D320" s="5"/>
    </row>
    <row r="321" spans="1:13">
      <c r="A321" s="23"/>
      <c r="B321" s="4" t="s">
        <v>34</v>
      </c>
      <c r="C321" s="4">
        <v>2009</v>
      </c>
    </row>
    <row r="322" spans="1:13">
      <c r="A322" s="23"/>
      <c r="D322" s="4" t="s">
        <v>20</v>
      </c>
      <c r="E322" s="7">
        <v>9.6651123357354809</v>
      </c>
      <c r="F322" s="7">
        <v>7.1782178217821793</v>
      </c>
      <c r="G322" s="7">
        <v>9.030628354910009</v>
      </c>
      <c r="H322" s="7">
        <v>8.8295492408015619</v>
      </c>
      <c r="I322" s="7">
        <v>3.2449628844114531</v>
      </c>
      <c r="J322" s="7">
        <v>7.8059399782304455</v>
      </c>
      <c r="K322" s="7">
        <v>8.9135179083401095</v>
      </c>
      <c r="L322" s="7">
        <v>3.8203874705775847</v>
      </c>
      <c r="M322" s="7">
        <v>7.939914163090128</v>
      </c>
    </row>
    <row r="323" spans="1:13">
      <c r="A323" s="23"/>
      <c r="D323" s="4" t="s">
        <v>21</v>
      </c>
      <c r="E323" s="7">
        <v>8.4357778719796528</v>
      </c>
      <c r="F323" s="7">
        <v>33.787128712871286</v>
      </c>
      <c r="G323" s="7">
        <v>14.903694347963373</v>
      </c>
      <c r="H323" s="7">
        <v>16.383454709886241</v>
      </c>
      <c r="I323" s="7">
        <v>14.591728525980912</v>
      </c>
      <c r="J323" s="7">
        <v>16.055045871559631</v>
      </c>
      <c r="K323" s="7">
        <v>15.580469853224358</v>
      </c>
      <c r="L323" s="7">
        <v>17.399963787796487</v>
      </c>
      <c r="M323" s="7">
        <v>15.928284646268864</v>
      </c>
    </row>
    <row r="324" spans="1:13">
      <c r="A324" s="23"/>
      <c r="D324" s="4" t="s">
        <v>22</v>
      </c>
      <c r="E324" s="7">
        <v>17.041119118270455</v>
      </c>
      <c r="F324" s="7">
        <v>21.287128712871286</v>
      </c>
      <c r="G324" s="7">
        <v>18.124407957057151</v>
      </c>
      <c r="H324" s="7">
        <v>12.466085963158646</v>
      </c>
      <c r="I324" s="7">
        <v>10.731707317073171</v>
      </c>
      <c r="J324" s="7">
        <v>12.148188462136526</v>
      </c>
      <c r="K324" s="7">
        <v>12.927382429714578</v>
      </c>
      <c r="L324" s="7">
        <v>12.275936990765889</v>
      </c>
      <c r="M324" s="7">
        <v>12.802852000553786</v>
      </c>
    </row>
    <row r="325" spans="1:13">
      <c r="A325" s="23"/>
      <c r="D325" s="4" t="s">
        <v>23</v>
      </c>
      <c r="E325" s="7">
        <v>9.8770665536244167</v>
      </c>
      <c r="F325" s="7">
        <v>27.722772277227726</v>
      </c>
      <c r="G325" s="7">
        <v>14.430059993684875</v>
      </c>
      <c r="H325" s="7">
        <v>5.6689990004283874</v>
      </c>
      <c r="I325" s="7">
        <v>10.668080593849417</v>
      </c>
      <c r="J325" s="7">
        <v>6.5852900015549682</v>
      </c>
      <c r="K325" s="7">
        <v>6.0978219008087642</v>
      </c>
      <c r="L325" s="7">
        <v>13.163135976824188</v>
      </c>
      <c r="M325" s="7">
        <v>7.4484286307628409</v>
      </c>
    </row>
    <row r="326" spans="1:13">
      <c r="A326" s="23"/>
      <c r="D326" s="4" t="s">
        <v>24</v>
      </c>
      <c r="E326" s="7">
        <v>24.289953370072066</v>
      </c>
      <c r="F326" s="7">
        <v>6.8069306930693072</v>
      </c>
      <c r="G326" s="7">
        <v>19.829491632459742</v>
      </c>
      <c r="H326" s="7">
        <v>13.456137845685182</v>
      </c>
      <c r="I326" s="7">
        <v>58.176033934252388</v>
      </c>
      <c r="J326" s="7">
        <v>21.652931114912143</v>
      </c>
      <c r="K326" s="7">
        <v>14.544909923402798</v>
      </c>
      <c r="L326" s="7">
        <v>50.660872714104656</v>
      </c>
      <c r="M326" s="7">
        <v>21.448843970649314</v>
      </c>
    </row>
    <row r="327" spans="1:13">
      <c r="A327" s="23"/>
      <c r="D327" s="4" t="s">
        <v>25</v>
      </c>
      <c r="E327" s="7">
        <v>0.33912674862229758</v>
      </c>
      <c r="F327" s="7">
        <v>0</v>
      </c>
      <c r="G327" s="7">
        <v>0.25260498894853173</v>
      </c>
      <c r="H327" s="7">
        <v>2.537007948974249</v>
      </c>
      <c r="I327" s="7">
        <v>2.1208907741251327E-2</v>
      </c>
      <c r="J327" s="7">
        <v>2.0758824444098898</v>
      </c>
      <c r="K327" s="7">
        <v>2.3150327356754676</v>
      </c>
      <c r="L327" s="7">
        <v>1.8106101756291869E-2</v>
      </c>
      <c r="M327" s="7">
        <v>1.8759518205731691</v>
      </c>
    </row>
    <row r="328" spans="1:13">
      <c r="A328" s="23"/>
      <c r="D328" s="4" t="s">
        <v>26</v>
      </c>
      <c r="E328" s="7">
        <v>0.89020771513353114</v>
      </c>
      <c r="F328" s="7">
        <v>0.37128712871287128</v>
      </c>
      <c r="G328" s="7">
        <v>0.75781496684559524</v>
      </c>
      <c r="H328" s="7">
        <v>12.304250559284116</v>
      </c>
      <c r="I328" s="7">
        <v>0.23329798515376457</v>
      </c>
      <c r="J328" s="7">
        <v>10.091743119266056</v>
      </c>
      <c r="K328" s="7">
        <v>11.151525525268518</v>
      </c>
      <c r="L328" s="7">
        <v>0.25348542458808621</v>
      </c>
      <c r="M328" s="7">
        <v>9.0682541880105223</v>
      </c>
    </row>
    <row r="329" spans="1:13">
      <c r="A329" s="23"/>
      <c r="D329" s="4" t="s">
        <v>27</v>
      </c>
      <c r="E329" s="7">
        <v>1.5684612123781263</v>
      </c>
      <c r="F329" s="7">
        <v>0</v>
      </c>
      <c r="G329" s="7">
        <v>1.1682980738869593</v>
      </c>
      <c r="H329" s="7">
        <v>12.190013803607977</v>
      </c>
      <c r="I329" s="7">
        <v>0.57264050901378583</v>
      </c>
      <c r="J329" s="7">
        <v>10.060643756802985</v>
      </c>
      <c r="K329" s="7">
        <v>11.121571312422439</v>
      </c>
      <c r="L329" s="7">
        <v>0.48886474741988045</v>
      </c>
      <c r="M329" s="7">
        <v>9.0890211823342106</v>
      </c>
    </row>
    <row r="330" spans="1:13" ht="14.25">
      <c r="A330" s="23"/>
      <c r="D330" s="4" t="s">
        <v>77</v>
      </c>
      <c r="E330" s="7">
        <v>2.331496396778296</v>
      </c>
      <c r="F330" s="7">
        <v>0.49504950495049505</v>
      </c>
      <c r="G330" s="7">
        <v>1.8629617934954217</v>
      </c>
      <c r="H330" s="7">
        <v>15.94554714646104</v>
      </c>
      <c r="I330" s="7">
        <v>1.7391304347826086</v>
      </c>
      <c r="J330" s="7">
        <v>13.341626496656819</v>
      </c>
      <c r="K330" s="7">
        <v>14.57058496298515</v>
      </c>
      <c r="L330" s="7">
        <v>1.5571247510411008</v>
      </c>
      <c r="M330" s="7">
        <v>12.082929530665929</v>
      </c>
    </row>
    <row r="331" spans="1:13">
      <c r="A331" s="23"/>
      <c r="D331" s="4" t="s">
        <v>28</v>
      </c>
      <c r="E331" s="7">
        <v>25.561678677405681</v>
      </c>
      <c r="F331" s="7">
        <v>2.3514851485148514</v>
      </c>
      <c r="G331" s="7">
        <v>19.640037890748342</v>
      </c>
      <c r="H331" s="7">
        <v>0.21895378171259938</v>
      </c>
      <c r="I331" s="7">
        <v>2.1208907741251327E-2</v>
      </c>
      <c r="J331" s="7">
        <v>0.18270875447053336</v>
      </c>
      <c r="K331" s="7">
        <v>2.7771834481578157</v>
      </c>
      <c r="L331" s="7">
        <v>0.3621220351258374</v>
      </c>
      <c r="M331" s="7">
        <v>2.3155198670912363</v>
      </c>
    </row>
    <row r="332" spans="1:13">
      <c r="A332" s="23"/>
      <c r="D332" s="5"/>
    </row>
    <row r="334" spans="1:13">
      <c r="A334" s="4" t="s">
        <v>68</v>
      </c>
      <c r="B334" s="4" t="s">
        <v>42</v>
      </c>
      <c r="C334" s="4" t="s">
        <v>41</v>
      </c>
      <c r="D334" s="4"/>
      <c r="E334" s="9"/>
      <c r="F334" s="9"/>
      <c r="G334" s="9"/>
      <c r="H334" s="9"/>
      <c r="I334" s="9"/>
      <c r="J334" s="9"/>
      <c r="K334" s="9"/>
      <c r="L334" s="9"/>
      <c r="M334" s="9"/>
    </row>
    <row r="335" spans="1:13">
      <c r="D335" s="4" t="s">
        <v>20</v>
      </c>
      <c r="M335" s="7">
        <v>6.8</v>
      </c>
    </row>
    <row r="336" spans="1:13">
      <c r="A336" s="4" t="s">
        <v>0</v>
      </c>
      <c r="D336" s="4" t="s">
        <v>21</v>
      </c>
      <c r="K336" s="7">
        <v>7.2</v>
      </c>
      <c r="L336" s="7">
        <v>1.9</v>
      </c>
      <c r="M336" s="7">
        <v>10.8</v>
      </c>
    </row>
    <row r="337" spans="1:13">
      <c r="A337" s="4" t="s">
        <v>0</v>
      </c>
      <c r="D337" s="4" t="s">
        <v>22</v>
      </c>
      <c r="K337" s="7">
        <v>9.4</v>
      </c>
      <c r="L337" s="7">
        <v>20</v>
      </c>
    </row>
    <row r="338" spans="1:13">
      <c r="A338" s="4" t="s">
        <v>0</v>
      </c>
      <c r="D338" s="4" t="s">
        <v>23</v>
      </c>
      <c r="M338" s="7">
        <v>2.9</v>
      </c>
    </row>
    <row r="339" spans="1:13">
      <c r="A339" s="4" t="s">
        <v>0</v>
      </c>
      <c r="D339" s="4" t="s">
        <v>24</v>
      </c>
      <c r="K339" s="7">
        <v>2.7</v>
      </c>
      <c r="L339" s="7">
        <v>4.7</v>
      </c>
      <c r="M339" s="7">
        <v>15.1</v>
      </c>
    </row>
    <row r="340" spans="1:13">
      <c r="D340" s="4" t="s">
        <v>25</v>
      </c>
      <c r="K340" s="7">
        <v>15.8</v>
      </c>
      <c r="L340" s="7">
        <v>6.9</v>
      </c>
      <c r="M340" s="7">
        <v>32.6</v>
      </c>
    </row>
    <row r="341" spans="1:13">
      <c r="D341" s="4" t="s">
        <v>26</v>
      </c>
      <c r="K341" s="7">
        <v>32.5</v>
      </c>
      <c r="L341" s="7">
        <v>37.799999999999997</v>
      </c>
      <c r="M341" s="7">
        <v>8.6999999999999993</v>
      </c>
    </row>
    <row r="342" spans="1:13">
      <c r="D342" s="4" t="s">
        <v>27</v>
      </c>
      <c r="K342" s="7">
        <v>6.5</v>
      </c>
      <c r="L342" s="7">
        <v>1.3</v>
      </c>
      <c r="M342" s="7">
        <v>6.1</v>
      </c>
    </row>
    <row r="343" spans="1:13" ht="14.25">
      <c r="D343" s="4" t="s">
        <v>77</v>
      </c>
      <c r="K343" s="7">
        <v>16.899999999999999</v>
      </c>
      <c r="L343" s="7">
        <v>26.4</v>
      </c>
      <c r="M343" s="7">
        <v>17.600000000000001</v>
      </c>
    </row>
    <row r="344" spans="1:13">
      <c r="D344" s="4" t="s">
        <v>28</v>
      </c>
      <c r="K344" s="7">
        <v>0</v>
      </c>
      <c r="L344" s="7">
        <v>0</v>
      </c>
      <c r="M344" s="7">
        <v>0</v>
      </c>
    </row>
    <row r="345" spans="1:13">
      <c r="D345" s="5"/>
    </row>
    <row r="348" spans="1:13" ht="21.75" customHeight="1">
      <c r="A348" s="20" t="s">
        <v>19</v>
      </c>
    </row>
    <row r="349" spans="1:13" ht="27" customHeight="1">
      <c r="A349" s="58" t="s">
        <v>79</v>
      </c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</row>
    <row r="350" spans="1:13">
      <c r="A350" s="20" t="s">
        <v>75</v>
      </c>
    </row>
    <row r="351" spans="1:13" ht="15">
      <c r="A351" s="58" t="s">
        <v>82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24"/>
    </row>
  </sheetData>
  <mergeCells count="9">
    <mergeCell ref="A351:L351"/>
    <mergeCell ref="A349:M349"/>
    <mergeCell ref="A4:A5"/>
    <mergeCell ref="B4:B5"/>
    <mergeCell ref="D4:D5"/>
    <mergeCell ref="C4:C5"/>
    <mergeCell ref="K4:M4"/>
    <mergeCell ref="E4:G4"/>
    <mergeCell ref="H4:J4"/>
  </mergeCells>
  <pageMargins left="0.17" right="0.18" top="0.41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Tables</vt:lpstr>
      <vt:lpstr>2.1</vt:lpstr>
      <vt:lpstr>2.2</vt:lpstr>
      <vt:lpstr>2.3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Raffi Shirinian</dc:creator>
  <cp:lastModifiedBy>Raffi Shirinian</cp:lastModifiedBy>
  <cp:lastPrinted>2013-10-09T07:07:17Z</cp:lastPrinted>
  <dcterms:created xsi:type="dcterms:W3CDTF">2013-05-15T06:55:22Z</dcterms:created>
  <dcterms:modified xsi:type="dcterms:W3CDTF">2013-11-25T11:50:38Z</dcterms:modified>
</cp:coreProperties>
</file>