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List of tables" sheetId="1" r:id="rId1"/>
    <sheet name="T37" sheetId="2" r:id="rId2"/>
    <sheet name="T38" sheetId="3" r:id="rId3"/>
    <sheet name="T39" sheetId="4" r:id="rId4"/>
    <sheet name="T40" sheetId="5" r:id="rId5"/>
    <sheet name="T41" sheetId="6" r:id="rId6"/>
    <sheet name="T42" sheetId="7" r:id="rId7"/>
    <sheet name="T43" sheetId="8" r:id="rId8"/>
    <sheet name="T44" sheetId="9" r:id="rId9"/>
    <sheet name="T45" sheetId="10" r:id="rId10"/>
    <sheet name="T46" sheetId="11" r:id="rId11"/>
    <sheet name="T47" sheetId="12" r:id="rId12"/>
    <sheet name="T48" sheetId="13" r:id="rId13"/>
    <sheet name="T49" sheetId="14" r:id="rId14"/>
    <sheet name="T50" sheetId="15" r:id="rId15"/>
    <sheet name="T51" sheetId="16" r:id="rId16"/>
    <sheet name="T52" sheetId="17" r:id="rId17"/>
    <sheet name="T53" sheetId="18" r:id="rId18"/>
    <sheet name="T54" sheetId="19" r:id="rId19"/>
    <sheet name="T55" sheetId="20" r:id="rId20"/>
    <sheet name="T56" sheetId="21" r:id="rId21"/>
    <sheet name="T57" sheetId="22" r:id="rId22"/>
    <sheet name="T58" sheetId="23" r:id="rId23"/>
    <sheet name="T59" sheetId="24" r:id="rId24"/>
    <sheet name="T60" sheetId="25" r:id="rId25"/>
    <sheet name="T61" sheetId="26" r:id="rId26"/>
    <sheet name="T62" sheetId="27" r:id="rId27"/>
    <sheet name="International classification" sheetId="28" r:id="rId28"/>
    <sheet name="Sheet1" sheetId="29" r:id="rId29"/>
  </sheets>
  <definedNames/>
  <calcPr fullCalcOnLoad="1"/>
</workbook>
</file>

<file path=xl/comments17.xml><?xml version="1.0" encoding="utf-8"?>
<comments xmlns="http://schemas.openxmlformats.org/spreadsheetml/2006/main">
  <authors>
    <author>test</author>
  </authors>
  <commentList>
    <comment ref="I12" authorId="0">
      <text>
        <r>
          <rPr>
            <b/>
            <sz val="8"/>
            <rFont val="Tahoma"/>
            <family val="2"/>
          </rPr>
          <t>test:</t>
        </r>
        <r>
          <rPr>
            <sz val="8"/>
            <rFont val="Tahoma"/>
            <family val="2"/>
          </rPr>
          <t xml:space="preserve">
it was 9887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K30" authorId="0">
      <text>
        <r>
          <rPr>
            <b/>
            <sz val="10"/>
            <rFont val="Tahoma"/>
            <family val="2"/>
          </rPr>
          <t xml:space="preserve"> equal to 3.58</t>
        </r>
      </text>
    </comment>
    <comment ref="J31" authorId="0">
      <text>
        <r>
          <rPr>
            <b/>
            <sz val="10"/>
            <rFont val="Tahoma"/>
            <family val="2"/>
          </rPr>
          <t xml:space="preserve">4.9
</t>
        </r>
      </text>
    </comment>
  </commentList>
</comments>
</file>

<file path=xl/sharedStrings.xml><?xml version="1.0" encoding="utf-8"?>
<sst xmlns="http://schemas.openxmlformats.org/spreadsheetml/2006/main" count="2830" uniqueCount="215">
  <si>
    <t>Country</t>
  </si>
  <si>
    <t>العمر المتوقع عند الولادة للذكور (بالسنوات)</t>
  </si>
  <si>
    <t>البلد</t>
  </si>
  <si>
    <t>Life expectancy at birth for males (years)</t>
  </si>
  <si>
    <t>Bahrain</t>
  </si>
  <si>
    <t>…</t>
  </si>
  <si>
    <t>البحرين</t>
  </si>
  <si>
    <t>Egypt</t>
  </si>
  <si>
    <t>مصر</t>
  </si>
  <si>
    <t>Iraq</t>
  </si>
  <si>
    <t>العراق</t>
  </si>
  <si>
    <t>Jordan</t>
  </si>
  <si>
    <t>الأردن</t>
  </si>
  <si>
    <t>Kuwait</t>
  </si>
  <si>
    <t>الكويت</t>
  </si>
  <si>
    <t>Lebanon</t>
  </si>
  <si>
    <t>لبنان</t>
  </si>
  <si>
    <t>Oman</t>
  </si>
  <si>
    <t>عمان</t>
  </si>
  <si>
    <t>Palestine</t>
  </si>
  <si>
    <t>فلسطين</t>
  </si>
  <si>
    <t>Qatar</t>
  </si>
  <si>
    <t>قطر</t>
  </si>
  <si>
    <t>Saudi Arabia</t>
  </si>
  <si>
    <t>المملكة العربية السعودية</t>
  </si>
  <si>
    <t>Sudan</t>
  </si>
  <si>
    <t>السودان</t>
  </si>
  <si>
    <t>Syrian Arab Republic</t>
  </si>
  <si>
    <t>سوريا</t>
  </si>
  <si>
    <t>United Arab Emirates</t>
  </si>
  <si>
    <t>الإمارات العربية المتحدة</t>
  </si>
  <si>
    <t>Yemen</t>
  </si>
  <si>
    <t>اليمن</t>
  </si>
  <si>
    <t>العمر المتوقع عند الولادة للإناث (بالسنوات)</t>
  </si>
  <si>
    <t>Life expectancy at birth for females (years)</t>
  </si>
  <si>
    <t>العمر المتوقع عند الولادة للجنسين (بالسنوات)</t>
  </si>
  <si>
    <t>Life expectancy at birth for both sexes (years)</t>
  </si>
  <si>
    <t>...</t>
  </si>
  <si>
    <t>الجمهورية العربية السورية</t>
  </si>
  <si>
    <t>المجموع</t>
  </si>
  <si>
    <t>* data for the years 2008-2009 &amp; 2010 include West Bank only and excludes Gaza Strip.</t>
  </si>
  <si>
    <t>* بيانات السنوات 2008، 2009 و2010 تشمل الضفة  الغربية فقط ولا تشمل قطاع غزة.</t>
  </si>
  <si>
    <t>census and/or survey</t>
  </si>
  <si>
    <t>السنة</t>
  </si>
  <si>
    <t>Age specific fertility rates (births per 1000)      معدلات الخصوبة التفصيلية العمرية - ولادة لكل الف</t>
  </si>
  <si>
    <t xml:space="preserve">معدل الخصوبة الكلية </t>
  </si>
  <si>
    <t>تعداد و/أو مسح</t>
  </si>
  <si>
    <t>year</t>
  </si>
  <si>
    <t>(15-19)</t>
  </si>
  <si>
    <t>(20-24)</t>
  </si>
  <si>
    <t>(25-29)</t>
  </si>
  <si>
    <t>(30-34)</t>
  </si>
  <si>
    <t>(35-39)</t>
  </si>
  <si>
    <t>(40-44)</t>
  </si>
  <si>
    <t>(45-49)</t>
  </si>
  <si>
    <t>Total fertility rate</t>
  </si>
  <si>
    <t>census</t>
  </si>
  <si>
    <t>التعداد</t>
  </si>
  <si>
    <t>survey</t>
  </si>
  <si>
    <t>المسوحات</t>
  </si>
  <si>
    <t>معدل وفيات الرضع
Infant mortality rates</t>
  </si>
  <si>
    <t>معدل وفيات الاطفال
Child mortality rates (U5M)</t>
  </si>
  <si>
    <t>Year</t>
  </si>
  <si>
    <t>اناث
Girls</t>
  </si>
  <si>
    <t>ذكور
Boys</t>
  </si>
  <si>
    <t>مجموع الجنسين
Both sexes</t>
  </si>
  <si>
    <t>الاردن</t>
  </si>
  <si>
    <t>آخر سنة متوفرة - 2007</t>
  </si>
  <si>
    <t>BAHRAIN</t>
  </si>
  <si>
    <t>Latest available - 2007</t>
  </si>
  <si>
    <t>سبب الوفاة (1)</t>
  </si>
  <si>
    <t>مجموع</t>
  </si>
  <si>
    <t>ذكور</t>
  </si>
  <si>
    <t>اناث</t>
  </si>
  <si>
    <t>Cause of death (1)</t>
  </si>
  <si>
    <t>Total</t>
  </si>
  <si>
    <t xml:space="preserve">  Male</t>
  </si>
  <si>
    <t xml:space="preserve">Female </t>
  </si>
  <si>
    <t>-</t>
  </si>
  <si>
    <t xml:space="preserve">       المجموع       Total</t>
  </si>
  <si>
    <t>(1) Causes of death given in annex 1</t>
  </si>
  <si>
    <t>(1) اسباب الوفيات في الملحق رقم 1</t>
  </si>
  <si>
    <t>اخر سنة متوفرة - 2010</t>
  </si>
  <si>
    <t>EGYPT</t>
  </si>
  <si>
    <t>Latest available - 2010</t>
  </si>
  <si>
    <t>آخر سنة متوفرة - 2009</t>
  </si>
  <si>
    <t>KUWAIT</t>
  </si>
  <si>
    <t>Latest available - 2009</t>
  </si>
  <si>
    <t>OMAN</t>
  </si>
  <si>
    <t>فلسطين(2)</t>
  </si>
  <si>
    <t>آخر سنة متوفرة - 2010</t>
  </si>
  <si>
    <t>PALESTINE(2)</t>
  </si>
  <si>
    <t>(2) The source for the causes of deaths in this table is Population register</t>
  </si>
  <si>
    <t>(1) مصدر البيانات من السجلات السكانية</t>
  </si>
  <si>
    <t>QATAR</t>
  </si>
  <si>
    <t xml:space="preserve">  الإمارات العربية المتحدة    </t>
  </si>
  <si>
    <t>آخر سنة متوفرة</t>
  </si>
  <si>
    <t>UNITED ARAB EMIRATES</t>
  </si>
  <si>
    <t xml:space="preserve">latest available </t>
  </si>
  <si>
    <t>ملحق رقم 1: التصنيف الدولي لأسباب الوفاة</t>
  </si>
  <si>
    <t>Annex 1: International Classification of Causes of Death</t>
  </si>
  <si>
    <t>Serial no.</t>
  </si>
  <si>
    <t>Cause of Death</t>
  </si>
  <si>
    <t>سبب الوفاة</t>
  </si>
  <si>
    <t>رقم مسلسل</t>
  </si>
  <si>
    <t>Certain infectious and parasitic diseases</t>
  </si>
  <si>
    <t>أمراض معدية وطفيلية معينة</t>
  </si>
  <si>
    <t>Neoplasms</t>
  </si>
  <si>
    <t>الأورام</t>
  </si>
  <si>
    <t>Endocrine, nutritional and metabolic diseases</t>
  </si>
  <si>
    <t>أمراض الغدد الصماء والتغذية والتمثيل الغذائي</t>
  </si>
  <si>
    <t>Disorders of the blood and blood-forming organs and certain disorders involving the immune mechanism</t>
  </si>
  <si>
    <t>إضطرابات الدم وأعضاء تكوين الدم واضطرابات معينة تشمل اضطرابات المناعة</t>
  </si>
  <si>
    <t>Mental and behavioural disorders</t>
  </si>
  <si>
    <t>الإضطرابات العقلية والسلوكية</t>
  </si>
  <si>
    <t>Diseases of the nervous system</t>
  </si>
  <si>
    <t>أمراض الجهاز العقلي وأعضاء الحس</t>
  </si>
  <si>
    <t>Diseases of the circulatory system</t>
  </si>
  <si>
    <t>أمراض الجهاز الدوري الدموي</t>
  </si>
  <si>
    <t>Diseases of the respiratory system</t>
  </si>
  <si>
    <t>أمراض الجهاز التنفسي</t>
  </si>
  <si>
    <t>Diseases of the digestive system</t>
  </si>
  <si>
    <t>أمراض الجهاز الهضمي</t>
  </si>
  <si>
    <t>Diseases of the genitourinary system</t>
  </si>
  <si>
    <t>أمراض الجهاز التناسلي البولي</t>
  </si>
  <si>
    <t>Pregnancy, child birth and the puerperium</t>
  </si>
  <si>
    <t>مضاعفات الحمل والولادة والنفاس</t>
  </si>
  <si>
    <t>Diseases of the skin and subcutaneous tissue</t>
  </si>
  <si>
    <t>أمراض الجلد والنسيج تحت الجلد</t>
  </si>
  <si>
    <t>Diseases of the musculoskeletal system and connective tissue</t>
  </si>
  <si>
    <t>أمراض الجهاز الهيكلي العظمي والنسيج الضام</t>
  </si>
  <si>
    <t>Congenital malformations, deformations and chromosomal abnormalities</t>
  </si>
  <si>
    <t>تشوهات خلقية، وعاهات وشذوذ كروموزي</t>
  </si>
  <si>
    <t>Certain conditions originating in the perinental period</t>
  </si>
  <si>
    <t>أسباب معينة لحالات المرض والوفاة حول موعد الولادة</t>
  </si>
  <si>
    <t>Symptoms, signs and abnormal clinical and laboratory findings, not elsewhere classified</t>
  </si>
  <si>
    <t>أمراض وحالات غير معينة وغير مشخصة في مكان آخر</t>
  </si>
  <si>
    <t>Injury, poisoning and certain other consequences of external causes</t>
  </si>
  <si>
    <t>الإصابات والتسمم ونتائج أخرى معينة لأسباب خارجية</t>
  </si>
  <si>
    <t>Codes for special purposes</t>
  </si>
  <si>
    <t>حالات غير مشخصة</t>
  </si>
  <si>
    <t>Diseases of the eye and adnexa</t>
  </si>
  <si>
    <t>أمراض النظر</t>
  </si>
  <si>
    <t>Diseases of the ear and mastoid process</t>
  </si>
  <si>
    <t>أمراض السمع</t>
  </si>
  <si>
    <t>External causes of morbidity and mortality</t>
  </si>
  <si>
    <t>لأسباب خارجية للمرض والوفاة</t>
  </si>
  <si>
    <t>Factors influencing health status and contact with health services</t>
  </si>
  <si>
    <t>عوامل تؤثر على الوضع الصحي واتصال بالخدمات الصحية</t>
  </si>
  <si>
    <t>admin. records</t>
  </si>
  <si>
    <t>السجلات الادارية</t>
  </si>
  <si>
    <t>* بيانات أولية</t>
  </si>
  <si>
    <t>2442098*</t>
  </si>
  <si>
    <t>Palestine**</t>
  </si>
  <si>
    <t>فلسطين**</t>
  </si>
  <si>
    <t>** data for the years 2008-2009 &amp; 2010 include West Bank only and excludes Gaza Strip.</t>
  </si>
  <si>
    <t>* preliminary data</t>
  </si>
  <si>
    <t>** بيانات السنوات 2008، 2009 و2010 تشمل الضفة  الغربية فقط ولا تشمل قطاع غزة.</t>
  </si>
  <si>
    <t>Palestine*</t>
  </si>
  <si>
    <t>فلسطين*</t>
  </si>
  <si>
    <t>* data for the years 2008-2009-2010 &amp; 2011 include West Bank only and excludes Gaza Strip.</t>
  </si>
  <si>
    <t>* بيانات السنوات 2008، 2009 - 2010 و2011 تشمل الضفة  الغربية فقط ولا تشمل قطاع غزة.</t>
  </si>
  <si>
    <t>administrative records</t>
  </si>
  <si>
    <t>Table 37: Life expectancy at birth for males, 2000-2011</t>
  </si>
  <si>
    <t>Table 38: Life expectancy at birth for females, 2000-2011</t>
  </si>
  <si>
    <t>Table 39: Life expectancy at birth for both sexes, 2000-2011</t>
  </si>
  <si>
    <t>Table 40: Registered live births, 2000-2011</t>
  </si>
  <si>
    <t>Table 41: Registered female live births, 2000-2011</t>
  </si>
  <si>
    <t>Table 42: Registered male live births, 2000-2011</t>
  </si>
  <si>
    <t>Table 43: Sex ratio at birth, 2000-2011</t>
  </si>
  <si>
    <t>Table 44: Total and age specific fertility rates, from survey and/or census, (latest available year)</t>
  </si>
  <si>
    <t>Table 45: Registered male infant deaths, 2000-2011</t>
  </si>
  <si>
    <t>Table 46: Registered female infant deaths, 2000-2011</t>
  </si>
  <si>
    <t>Table 47: Registered infant deaths, 2000-2011</t>
  </si>
  <si>
    <t>Table 48: Sex ratio for registered infant deaths, 2000-2011</t>
  </si>
  <si>
    <t>Table 49: Registered male child (1-4 years) deaths, 2000-2011</t>
  </si>
  <si>
    <t>Table 50: Registered female child (1-4 years) deaths, 2000-2011</t>
  </si>
  <si>
    <t>Table 51: Registered total child (1-4 years) deaths, 2000-2011</t>
  </si>
  <si>
    <t>Table 52: Registered total deaths, 2000-2011</t>
  </si>
  <si>
    <t>Table 53: Registered female deaths, 2000-2011</t>
  </si>
  <si>
    <t>Table 54: Registered male deaths, 2000-2011</t>
  </si>
  <si>
    <t>Table 55: Infant and child mortality rates according to the latest available census and/or survey</t>
  </si>
  <si>
    <t>Table 56: Registered deaths by cause in Bahrain</t>
  </si>
  <si>
    <t>Table 57: Registered deaths by cause in Egypt</t>
  </si>
  <si>
    <t>Table 58: Registered deaths by cause in Kuwait</t>
  </si>
  <si>
    <t>Table 59: Registered deaths by cause in Oman</t>
  </si>
  <si>
    <t>Table 60: Registered deaths by cause in Palestine</t>
  </si>
  <si>
    <t>Table 61: Registered deaths by cause in Qatar</t>
  </si>
  <si>
    <t>Table 62: Registered deaths by cause in United Arab Emirates</t>
  </si>
  <si>
    <t>الجدول 62: أسباب الوفيات المسجلة في الإمارات العربية المتحدة</t>
  </si>
  <si>
    <t>الجدول 61: أسباب الوفيات المسجلة في قطر</t>
  </si>
  <si>
    <t>الجدول 60: أسباب الوفيات المسجلة في فلسطين</t>
  </si>
  <si>
    <t>الجدول 59: أسباب الوفيات المسجلة في عمان</t>
  </si>
  <si>
    <t>الجدول 58: أسباب الوفيات المسجلة في الكويت</t>
  </si>
  <si>
    <t>الجدول 57: أسباب الوفيات المسجلة في مصر</t>
  </si>
  <si>
    <t>الجدول 56: أسباب الوفيات المسجلة في البحرين</t>
  </si>
  <si>
    <t>الجدول 55:  معدلات وفيات الرضع والاطفال حسب اخر تعداد و/او مسح متوفر</t>
  </si>
  <si>
    <t>الجدول 54: وفيات الذكور المسجلة، 2000-2011</t>
  </si>
  <si>
    <t>الجدول 53: وفيات الإناث المسجلة، 2000-2011</t>
  </si>
  <si>
    <t>الجدول 52: مجموع الوفيات المسجلة  2000-2011</t>
  </si>
  <si>
    <t>الجدول 51: وفيات الاطفال (1-4 سنوات) المسجلة، 2000-2011</t>
  </si>
  <si>
    <t>الجدول 50: وفيات الأطفال (1-4 سنوات) المسجلة من الإناث، 2000-2011</t>
  </si>
  <si>
    <t>الجدول 49: وفيات الأطفال (1-4 سنوات) المسجلة من الذكور، 2000-2011</t>
  </si>
  <si>
    <t>الجدول 48: نسبة الذكور الى الإناث لوفيات الرضع المسجلة، 2000-2011</t>
  </si>
  <si>
    <t>الجدول 47: وفيات الرضع المسجلة، 2000-2011</t>
  </si>
  <si>
    <t>الجدول 46: وفيات الرضع المسجلة من الإناث، 2000-2011</t>
  </si>
  <si>
    <t>الجدول 45: وفيات الرضع المسجلة من الذكور، 2000-2011</t>
  </si>
  <si>
    <t>الجدول 44: معدلات الخصوبة الكلية والتفصيلية حسب العمر، من المسوحات و/أو التعداد، (آخر سنة متوفرة)</t>
  </si>
  <si>
    <t>الجدول 43: نسبة الذكور إلى الإناث عند الولادة، 2000-2011</t>
  </si>
  <si>
    <t>الجدول 42: مواليد االذكورالأحياء المسجلة، 2000-2011</t>
  </si>
  <si>
    <t>الجدول 41: مواليد الإناث الأحياء المسجلة، 2000-2011</t>
  </si>
  <si>
    <t>الجدول 40: المواليد الأحياء المسجلة، 2000-2011</t>
  </si>
  <si>
    <t>الجدول 39: العمر المتوقع عند الولادة للجنسين ، 2000-2011</t>
  </si>
  <si>
    <t>الجدول 38: العمر المتوقع عند الولادة للإناث، 2000-2011</t>
  </si>
  <si>
    <t>الجدول 37: العمر المتوقع عند الولادة للذكور، 2000-2011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</si>
</sst>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#0.00;\-##0.00;0"/>
    <numFmt numFmtId="166" formatCode="#,##0.0"/>
    <numFmt numFmtId="167" formatCode="##\ ##0"/>
    <numFmt numFmtId="168" formatCode="0\ ##0\ ##0"/>
    <numFmt numFmtId="169" formatCode="##0\ ##0"/>
    <numFmt numFmtId="170" formatCode="0.0"/>
    <numFmt numFmtId="171" formatCode="0\ ###\ ##0"/>
    <numFmt numFmtId="172" formatCode="\ ##\ ##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Tahoma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 vertical="center" readingOrder="1"/>
    </xf>
    <xf numFmtId="0" fontId="5" fillId="0" borderId="11" xfId="0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right" vertical="center" readingOrder="1"/>
    </xf>
    <xf numFmtId="0" fontId="5" fillId="0" borderId="11" xfId="0" applyFont="1" applyFill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7" fontId="6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168" fontId="9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readingOrder="2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14" xfId="0" applyNumberFormat="1" applyFont="1" applyFill="1" applyBorder="1" applyAlignment="1" applyProtection="1">
      <alignment horizontal="right"/>
      <protection locked="0"/>
    </xf>
    <xf numFmtId="169" fontId="9" fillId="0" borderId="13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>
      <alignment horizontal="right"/>
    </xf>
    <xf numFmtId="170" fontId="6" fillId="0" borderId="14" xfId="0" applyNumberFormat="1" applyFont="1" applyFill="1" applyBorder="1" applyAlignment="1" applyProtection="1">
      <alignment horizontal="right"/>
      <protection locked="0"/>
    </xf>
    <xf numFmtId="170" fontId="6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1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center" wrapText="1"/>
    </xf>
    <xf numFmtId="1" fontId="3" fillId="0" borderId="0" xfId="0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17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70" fontId="6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 readingOrder="2"/>
    </xf>
    <xf numFmtId="0" fontId="5" fillId="0" borderId="12" xfId="0" applyFont="1" applyFill="1" applyBorder="1" applyAlignment="1">
      <alignment horizontal="center" wrapText="1" readingOrder="2"/>
    </xf>
    <xf numFmtId="0" fontId="5" fillId="0" borderId="16" xfId="0" applyFont="1" applyFill="1" applyBorder="1" applyAlignment="1">
      <alignment horizontal="center" wrapText="1" readingOrder="2"/>
    </xf>
    <xf numFmtId="0" fontId="6" fillId="0" borderId="0" xfId="0" applyFont="1" applyFill="1" applyBorder="1" applyAlignment="1">
      <alignment/>
    </xf>
    <xf numFmtId="167" fontId="6" fillId="0" borderId="17" xfId="0" applyNumberFormat="1" applyFont="1" applyFill="1" applyBorder="1" applyAlignment="1">
      <alignment horizontal="right"/>
    </xf>
    <xf numFmtId="167" fontId="6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right" wrapText="1" indent="2"/>
    </xf>
    <xf numFmtId="0" fontId="6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indent="2"/>
    </xf>
    <xf numFmtId="0" fontId="6" fillId="0" borderId="1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right" indent="2"/>
    </xf>
    <xf numFmtId="0" fontId="6" fillId="0" borderId="19" xfId="0" applyFont="1" applyFill="1" applyBorder="1" applyAlignment="1">
      <alignment horizontal="right" indent="2"/>
    </xf>
    <xf numFmtId="0" fontId="4" fillId="0" borderId="11" xfId="0" applyFont="1" applyFill="1" applyBorder="1" applyAlignment="1">
      <alignment horizontal="right" wrapText="1" indent="2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" fontId="6" fillId="0" borderId="0" xfId="42" applyNumberFormat="1" applyFont="1" applyFill="1" applyBorder="1" applyAlignment="1">
      <alignment horizontal="right"/>
    </xf>
    <xf numFmtId="1" fontId="6" fillId="0" borderId="0" xfId="42" applyNumberFormat="1" applyFont="1" applyFill="1" applyBorder="1" applyAlignment="1">
      <alignment horizontal="right" vertical="center"/>
    </xf>
    <xf numFmtId="43" fontId="6" fillId="0" borderId="17" xfId="42" applyNumberFormat="1" applyFont="1" applyFill="1" applyBorder="1" applyAlignment="1">
      <alignment horizontal="right" vertical="center"/>
    </xf>
    <xf numFmtId="43" fontId="6" fillId="0" borderId="0" xfId="42" applyNumberFormat="1" applyFont="1" applyFill="1" applyBorder="1" applyAlignment="1">
      <alignment horizontal="right" vertical="center"/>
    </xf>
    <xf numFmtId="43" fontId="6" fillId="0" borderId="18" xfId="42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/>
    </xf>
    <xf numFmtId="43" fontId="6" fillId="0" borderId="23" xfId="42" applyNumberFormat="1" applyFont="1" applyFill="1" applyBorder="1" applyAlignment="1">
      <alignment horizontal="right" vertical="center"/>
    </xf>
    <xf numFmtId="43" fontId="6" fillId="0" borderId="14" xfId="42" applyNumberFormat="1" applyFont="1" applyFill="1" applyBorder="1" applyAlignment="1">
      <alignment horizontal="right" vertical="center"/>
    </xf>
    <xf numFmtId="43" fontId="6" fillId="0" borderId="22" xfId="42" applyNumberFormat="1" applyFont="1" applyFill="1" applyBorder="1" applyAlignment="1">
      <alignment horizontal="right" vertical="center"/>
    </xf>
    <xf numFmtId="43" fontId="6" fillId="0" borderId="0" xfId="42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24" xfId="0" applyNumberFormat="1" applyFont="1" applyFill="1" applyBorder="1" applyAlignment="1">
      <alignment horizontal="right" vertical="center"/>
    </xf>
    <xf numFmtId="172" fontId="6" fillId="0" borderId="2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 vertical="center" readingOrder="2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17" xfId="42" applyNumberFormat="1" applyFont="1" applyFill="1" applyBorder="1" applyAlignment="1">
      <alignment horizontal="right"/>
    </xf>
    <xf numFmtId="1" fontId="6" fillId="0" borderId="18" xfId="42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0" fontId="8" fillId="0" borderId="26" xfId="0" applyFont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168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 wrapText="1"/>
    </xf>
    <xf numFmtId="167" fontId="6" fillId="0" borderId="20" xfId="0" applyNumberFormat="1" applyFont="1" applyFill="1" applyBorder="1" applyAlignment="1" applyProtection="1">
      <alignment horizontal="right"/>
      <protection locked="0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 horizontal="right" wrapText="1"/>
      <protection locked="0"/>
    </xf>
    <xf numFmtId="170" fontId="6" fillId="0" borderId="20" xfId="0" applyNumberFormat="1" applyFont="1" applyFill="1" applyBorder="1" applyAlignment="1" applyProtection="1">
      <alignment horizontal="right"/>
      <protection locked="0"/>
    </xf>
    <xf numFmtId="170" fontId="6" fillId="0" borderId="2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170" fontId="12" fillId="0" borderId="0" xfId="0" applyNumberFormat="1" applyFont="1" applyFill="1" applyBorder="1" applyAlignment="1" applyProtection="1">
      <alignment horizontal="right"/>
      <protection locked="0"/>
    </xf>
    <xf numFmtId="171" fontId="6" fillId="0" borderId="17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readingOrder="1"/>
    </xf>
    <xf numFmtId="0" fontId="4" fillId="0" borderId="11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zoomScale="94" zoomScaleNormal="94" zoomScalePageLayoutView="0" workbookViewId="0" topLeftCell="A1">
      <selection activeCell="G38" sqref="G38"/>
    </sheetView>
  </sheetViews>
  <sheetFormatPr defaultColWidth="9.140625" defaultRowHeight="12.75"/>
  <cols>
    <col min="1" max="8" width="9.140625" style="70" customWidth="1"/>
    <col min="9" max="9" width="10.8515625" style="70" customWidth="1"/>
    <col min="10" max="11" width="0" style="70" hidden="1" customWidth="1"/>
    <col min="12" max="16384" width="9.140625" style="70" customWidth="1"/>
  </cols>
  <sheetData>
    <row r="2" spans="1:18" ht="12">
      <c r="A2" s="70" t="s">
        <v>163</v>
      </c>
      <c r="R2" s="70" t="s">
        <v>214</v>
      </c>
    </row>
    <row r="3" spans="1:18" ht="12">
      <c r="A3" s="70" t="s">
        <v>164</v>
      </c>
      <c r="R3" s="70" t="s">
        <v>213</v>
      </c>
    </row>
    <row r="4" spans="1:18" ht="12">
      <c r="A4" s="70" t="s">
        <v>165</v>
      </c>
      <c r="R4" s="70" t="s">
        <v>212</v>
      </c>
    </row>
    <row r="5" spans="1:18" ht="12">
      <c r="A5" s="70" t="s">
        <v>166</v>
      </c>
      <c r="R5" s="70" t="s">
        <v>211</v>
      </c>
    </row>
    <row r="6" spans="1:18" ht="12">
      <c r="A6" s="70" t="s">
        <v>167</v>
      </c>
      <c r="R6" s="70" t="s">
        <v>210</v>
      </c>
    </row>
    <row r="7" spans="1:18" ht="12">
      <c r="A7" s="70" t="s">
        <v>168</v>
      </c>
      <c r="R7" s="70" t="s">
        <v>209</v>
      </c>
    </row>
    <row r="8" spans="1:18" ht="12">
      <c r="A8" s="70" t="s">
        <v>169</v>
      </c>
      <c r="R8" s="70" t="s">
        <v>208</v>
      </c>
    </row>
    <row r="9" spans="1:18" ht="12">
      <c r="A9" s="70" t="s">
        <v>170</v>
      </c>
      <c r="R9" s="70" t="s">
        <v>207</v>
      </c>
    </row>
    <row r="10" spans="1:18" ht="12">
      <c r="A10" s="70" t="s">
        <v>171</v>
      </c>
      <c r="R10" s="70" t="s">
        <v>206</v>
      </c>
    </row>
    <row r="11" spans="1:18" ht="12">
      <c r="A11" s="70" t="s">
        <v>172</v>
      </c>
      <c r="R11" s="70" t="s">
        <v>205</v>
      </c>
    </row>
    <row r="12" spans="1:18" ht="12">
      <c r="A12" s="70" t="s">
        <v>173</v>
      </c>
      <c r="R12" s="70" t="s">
        <v>204</v>
      </c>
    </row>
    <row r="13" spans="1:18" ht="12">
      <c r="A13" s="70" t="s">
        <v>174</v>
      </c>
      <c r="R13" s="70" t="s">
        <v>203</v>
      </c>
    </row>
    <row r="14" spans="1:18" ht="12">
      <c r="A14" s="70" t="s">
        <v>175</v>
      </c>
      <c r="R14" s="70" t="s">
        <v>202</v>
      </c>
    </row>
    <row r="15" spans="1:18" ht="12">
      <c r="A15" s="70" t="s">
        <v>176</v>
      </c>
      <c r="R15" s="70" t="s">
        <v>201</v>
      </c>
    </row>
    <row r="16" spans="1:18" ht="12">
      <c r="A16" s="70" t="s">
        <v>177</v>
      </c>
      <c r="R16" s="70" t="s">
        <v>200</v>
      </c>
    </row>
    <row r="17" spans="1:18" ht="12">
      <c r="A17" s="70" t="s">
        <v>178</v>
      </c>
      <c r="R17" s="70" t="s">
        <v>199</v>
      </c>
    </row>
    <row r="18" spans="1:18" ht="12">
      <c r="A18" s="70" t="s">
        <v>179</v>
      </c>
      <c r="R18" s="70" t="s">
        <v>198</v>
      </c>
    </row>
    <row r="19" spans="1:18" ht="12">
      <c r="A19" s="70" t="s">
        <v>180</v>
      </c>
      <c r="R19" s="70" t="s">
        <v>197</v>
      </c>
    </row>
    <row r="20" spans="1:18" ht="12">
      <c r="A20" s="70" t="s">
        <v>181</v>
      </c>
      <c r="R20" s="70" t="s">
        <v>196</v>
      </c>
    </row>
    <row r="21" spans="1:18" ht="12">
      <c r="A21" s="70" t="s">
        <v>182</v>
      </c>
      <c r="R21" s="70" t="s">
        <v>195</v>
      </c>
    </row>
    <row r="22" spans="1:18" ht="12">
      <c r="A22" s="70" t="s">
        <v>183</v>
      </c>
      <c r="R22" s="70" t="s">
        <v>194</v>
      </c>
    </row>
    <row r="23" spans="1:18" ht="12">
      <c r="A23" s="70" t="s">
        <v>184</v>
      </c>
      <c r="R23" s="70" t="s">
        <v>193</v>
      </c>
    </row>
    <row r="24" spans="1:18" ht="12">
      <c r="A24" s="70" t="s">
        <v>185</v>
      </c>
      <c r="R24" s="70" t="s">
        <v>192</v>
      </c>
    </row>
    <row r="25" spans="1:18" ht="12">
      <c r="A25" s="70" t="s">
        <v>186</v>
      </c>
      <c r="R25" s="70" t="s">
        <v>191</v>
      </c>
    </row>
    <row r="26" spans="1:18" ht="12">
      <c r="A26" s="70" t="s">
        <v>187</v>
      </c>
      <c r="R26" s="70" t="s">
        <v>190</v>
      </c>
    </row>
    <row r="27" spans="1:18" ht="12">
      <c r="A27" s="70" t="s">
        <v>188</v>
      </c>
      <c r="R27" s="70" t="s">
        <v>189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2.140625" style="32" customWidth="1"/>
    <col min="2" max="13" width="8.7109375" style="32" customWidth="1"/>
    <col min="14" max="14" width="20.28125" style="32" customWidth="1"/>
    <col min="15" max="16384" width="9.140625" style="32" customWidth="1"/>
  </cols>
  <sheetData>
    <row r="1" spans="1:14" ht="15">
      <c r="A1" s="1" t="s">
        <v>206</v>
      </c>
      <c r="B1" s="15"/>
      <c r="C1" s="15"/>
      <c r="D1" s="15"/>
      <c r="E1" s="15"/>
      <c r="F1" s="15"/>
      <c r="G1" s="16"/>
      <c r="H1" s="16"/>
      <c r="I1" s="2"/>
      <c r="J1" s="2"/>
      <c r="K1" s="2"/>
      <c r="L1" s="2"/>
      <c r="M1" s="2"/>
      <c r="N1" s="2"/>
    </row>
    <row r="2" spans="1:14" ht="15">
      <c r="A2" s="3" t="s">
        <v>171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68</v>
      </c>
      <c r="C5" s="21">
        <v>67</v>
      </c>
      <c r="D5" s="21">
        <v>48</v>
      </c>
      <c r="E5" s="21">
        <v>54</v>
      </c>
      <c r="F5" s="21">
        <v>68</v>
      </c>
      <c r="G5" s="21">
        <v>72</v>
      </c>
      <c r="H5" s="21">
        <v>60</v>
      </c>
      <c r="I5" s="21">
        <v>69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30380</v>
      </c>
      <c r="C6" s="21">
        <v>26592</v>
      </c>
      <c r="D6" s="21">
        <v>19858</v>
      </c>
      <c r="E6" s="21">
        <v>20691</v>
      </c>
      <c r="F6" s="21">
        <v>21472</v>
      </c>
      <c r="G6" s="21">
        <v>19695</v>
      </c>
      <c r="H6" s="21">
        <v>19624</v>
      </c>
      <c r="I6" s="21">
        <v>18872</v>
      </c>
      <c r="J6" s="21">
        <v>17258</v>
      </c>
      <c r="K6" s="21">
        <v>13899</v>
      </c>
      <c r="L6" s="21">
        <v>16820</v>
      </c>
      <c r="M6" s="21" t="s">
        <v>5</v>
      </c>
      <c r="N6" s="22" t="s">
        <v>8</v>
      </c>
    </row>
    <row r="7" spans="1:14" ht="12.75">
      <c r="A7" s="7" t="s">
        <v>9</v>
      </c>
      <c r="B7" s="21" t="s">
        <v>5</v>
      </c>
      <c r="C7" s="21" t="s">
        <v>5</v>
      </c>
      <c r="D7" s="21">
        <v>7144</v>
      </c>
      <c r="E7" s="21">
        <v>5562</v>
      </c>
      <c r="F7" s="21">
        <v>6216</v>
      </c>
      <c r="G7" s="21">
        <v>7162</v>
      </c>
      <c r="H7" s="21">
        <v>18726</v>
      </c>
      <c r="I7" s="21">
        <v>16680</v>
      </c>
      <c r="J7" s="21">
        <v>15678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2" t="s">
        <v>12</v>
      </c>
    </row>
    <row r="9" spans="1:14" ht="12.75">
      <c r="A9" s="156" t="s">
        <v>13</v>
      </c>
      <c r="B9" s="21">
        <v>219</v>
      </c>
      <c r="C9" s="21">
        <v>237</v>
      </c>
      <c r="D9" s="21">
        <v>225</v>
      </c>
      <c r="E9" s="21">
        <v>219</v>
      </c>
      <c r="F9" s="21">
        <v>241</v>
      </c>
      <c r="G9" s="21">
        <v>223</v>
      </c>
      <c r="H9" s="21">
        <v>245</v>
      </c>
      <c r="I9" s="21">
        <v>242</v>
      </c>
      <c r="J9" s="21">
        <v>272</v>
      </c>
      <c r="K9" s="21">
        <v>328</v>
      </c>
      <c r="L9" s="21">
        <v>272</v>
      </c>
      <c r="M9" s="21" t="s">
        <v>5</v>
      </c>
      <c r="N9" s="22" t="s">
        <v>14</v>
      </c>
    </row>
    <row r="10" spans="1:14" ht="12.75">
      <c r="A10" s="156" t="s">
        <v>15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2" t="s">
        <v>16</v>
      </c>
    </row>
    <row r="11" spans="1:14" ht="12.75">
      <c r="A11" s="156" t="s">
        <v>17</v>
      </c>
      <c r="B11" s="21">
        <v>205</v>
      </c>
      <c r="C11" s="21">
        <v>195</v>
      </c>
      <c r="D11" s="21">
        <v>191</v>
      </c>
      <c r="E11" s="21">
        <v>189</v>
      </c>
      <c r="F11" s="21">
        <v>191</v>
      </c>
      <c r="G11" s="21">
        <v>176</v>
      </c>
      <c r="H11" s="21">
        <v>146</v>
      </c>
      <c r="I11" s="21">
        <v>254</v>
      </c>
      <c r="J11" s="21">
        <v>276</v>
      </c>
      <c r="K11" s="21">
        <v>397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547</v>
      </c>
      <c r="C12" s="21">
        <v>600</v>
      </c>
      <c r="D12" s="21">
        <v>597</v>
      </c>
      <c r="E12" s="21">
        <v>589</v>
      </c>
      <c r="F12" s="21">
        <v>579</v>
      </c>
      <c r="G12" s="21">
        <v>519</v>
      </c>
      <c r="H12" s="21">
        <v>500</v>
      </c>
      <c r="I12" s="21">
        <v>431</v>
      </c>
      <c r="J12" s="21">
        <v>207</v>
      </c>
      <c r="K12" s="21">
        <v>186</v>
      </c>
      <c r="L12" s="21">
        <v>197</v>
      </c>
      <c r="M12" s="21">
        <v>178</v>
      </c>
      <c r="N12" s="22" t="s">
        <v>159</v>
      </c>
    </row>
    <row r="13" spans="1:14" ht="12.75">
      <c r="A13" s="156" t="s">
        <v>21</v>
      </c>
      <c r="B13" s="21">
        <v>69</v>
      </c>
      <c r="C13" s="21">
        <v>58</v>
      </c>
      <c r="D13" s="21">
        <v>63</v>
      </c>
      <c r="E13" s="21">
        <v>75</v>
      </c>
      <c r="F13" s="21">
        <v>60</v>
      </c>
      <c r="G13" s="21">
        <v>60</v>
      </c>
      <c r="H13" s="21">
        <v>65</v>
      </c>
      <c r="I13" s="21">
        <v>57</v>
      </c>
      <c r="J13" s="21">
        <v>73</v>
      </c>
      <c r="K13" s="21">
        <v>72</v>
      </c>
      <c r="L13" s="21">
        <v>68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5993</v>
      </c>
      <c r="C14" s="21">
        <v>5957</v>
      </c>
      <c r="D14" s="21">
        <v>5922</v>
      </c>
      <c r="E14" s="21">
        <v>5887</v>
      </c>
      <c r="F14" s="21">
        <v>5853</v>
      </c>
      <c r="G14" s="21">
        <v>5837</v>
      </c>
      <c r="H14" s="21">
        <v>5799</v>
      </c>
      <c r="I14" s="21">
        <v>5753</v>
      </c>
      <c r="J14" s="21">
        <v>5676</v>
      </c>
      <c r="K14" s="21">
        <v>5633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21" t="s">
        <v>5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21">
        <v>238</v>
      </c>
      <c r="C17" s="21">
        <v>250</v>
      </c>
      <c r="D17" s="21">
        <v>264</v>
      </c>
      <c r="E17" s="21" t="s">
        <v>5</v>
      </c>
      <c r="F17" s="21" t="s">
        <v>5</v>
      </c>
      <c r="G17" s="21">
        <v>267</v>
      </c>
      <c r="H17" s="21">
        <v>250</v>
      </c>
      <c r="I17" s="21">
        <v>300</v>
      </c>
      <c r="J17" s="21">
        <v>312</v>
      </c>
      <c r="K17" s="21">
        <v>317</v>
      </c>
      <c r="L17" s="21">
        <v>324</v>
      </c>
      <c r="M17" s="21" t="s">
        <v>37</v>
      </c>
      <c r="N17" s="22" t="s">
        <v>30</v>
      </c>
    </row>
    <row r="18" spans="1:14" ht="12.75">
      <c r="A18" s="24" t="s">
        <v>31</v>
      </c>
      <c r="B18" s="25" t="s">
        <v>5</v>
      </c>
      <c r="C18" s="25" t="s">
        <v>5</v>
      </c>
      <c r="D18" s="25" t="s">
        <v>5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2.57421875" style="32" customWidth="1"/>
    <col min="2" max="13" width="8.7109375" style="32" customWidth="1"/>
    <col min="14" max="14" width="22.57421875" style="32" customWidth="1"/>
    <col min="15" max="16384" width="9.140625" style="32" customWidth="1"/>
  </cols>
  <sheetData>
    <row r="1" spans="1:14" ht="15">
      <c r="A1" s="1" t="s">
        <v>205</v>
      </c>
      <c r="B1" s="15"/>
      <c r="C1" s="15"/>
      <c r="D1" s="15"/>
      <c r="E1" s="15"/>
      <c r="F1" s="15"/>
      <c r="G1" s="16"/>
      <c r="H1" s="16"/>
      <c r="I1" s="16"/>
      <c r="J1" s="2"/>
      <c r="K1" s="2"/>
      <c r="L1" s="2"/>
      <c r="M1" s="2"/>
      <c r="N1" s="2"/>
    </row>
    <row r="2" spans="1:14" ht="15">
      <c r="A2" s="3" t="s">
        <v>172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49</v>
      </c>
      <c r="C5" s="21">
        <v>50</v>
      </c>
      <c r="D5" s="21">
        <v>46</v>
      </c>
      <c r="E5" s="21">
        <v>53</v>
      </c>
      <c r="F5" s="21">
        <v>73</v>
      </c>
      <c r="G5" s="21">
        <v>62</v>
      </c>
      <c r="H5" s="21">
        <v>55</v>
      </c>
      <c r="I5" s="21">
        <v>64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24834</v>
      </c>
      <c r="C6" s="21">
        <v>22557</v>
      </c>
      <c r="D6" s="21">
        <v>18046</v>
      </c>
      <c r="E6" s="21">
        <v>18166</v>
      </c>
      <c r="F6" s="21">
        <v>18705</v>
      </c>
      <c r="G6" s="21">
        <v>16451</v>
      </c>
      <c r="H6" s="21">
        <v>16328</v>
      </c>
      <c r="I6" s="21">
        <v>15740</v>
      </c>
      <c r="J6" s="21">
        <v>14916</v>
      </c>
      <c r="K6" s="21">
        <v>11861</v>
      </c>
      <c r="L6" s="21">
        <v>14878</v>
      </c>
      <c r="M6" s="21" t="s">
        <v>5</v>
      </c>
      <c r="N6" s="22" t="s">
        <v>8</v>
      </c>
    </row>
    <row r="7" spans="1:14" ht="12.75">
      <c r="A7" s="7" t="s">
        <v>9</v>
      </c>
      <c r="B7" s="21" t="s">
        <v>5</v>
      </c>
      <c r="C7" s="21" t="s">
        <v>5</v>
      </c>
      <c r="D7" s="21">
        <v>5303</v>
      </c>
      <c r="E7" s="21">
        <v>4076</v>
      </c>
      <c r="F7" s="21">
        <v>4756</v>
      </c>
      <c r="G7" s="21">
        <v>5298</v>
      </c>
      <c r="H7" s="21">
        <v>29352</v>
      </c>
      <c r="I7" s="21">
        <v>9491</v>
      </c>
      <c r="J7" s="21">
        <v>15743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2" t="s">
        <v>12</v>
      </c>
    </row>
    <row r="9" spans="1:14" ht="12.75">
      <c r="A9" s="156" t="s">
        <v>13</v>
      </c>
      <c r="B9" s="21">
        <v>160</v>
      </c>
      <c r="C9" s="21">
        <v>183</v>
      </c>
      <c r="D9" s="21">
        <v>193</v>
      </c>
      <c r="E9" s="21">
        <v>193</v>
      </c>
      <c r="F9" s="21">
        <v>181</v>
      </c>
      <c r="G9" s="21">
        <v>197</v>
      </c>
      <c r="H9" s="21">
        <v>211</v>
      </c>
      <c r="I9" s="21">
        <v>207</v>
      </c>
      <c r="J9" s="21">
        <v>222</v>
      </c>
      <c r="K9" s="21">
        <v>278</v>
      </c>
      <c r="L9" s="21">
        <v>224</v>
      </c>
      <c r="M9" s="21" t="s">
        <v>5</v>
      </c>
      <c r="N9" s="22" t="s">
        <v>14</v>
      </c>
    </row>
    <row r="10" spans="1:14" ht="12.75">
      <c r="A10" s="156" t="s">
        <v>15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2" t="s">
        <v>16</v>
      </c>
    </row>
    <row r="11" spans="1:14" ht="12.75">
      <c r="A11" s="156" t="s">
        <v>17</v>
      </c>
      <c r="B11" s="21">
        <v>163</v>
      </c>
      <c r="C11" s="21">
        <v>140</v>
      </c>
      <c r="D11" s="21">
        <v>141</v>
      </c>
      <c r="E11" s="21">
        <v>146</v>
      </c>
      <c r="F11" s="21">
        <v>145</v>
      </c>
      <c r="G11" s="21">
        <v>139</v>
      </c>
      <c r="H11" s="21">
        <v>113</v>
      </c>
      <c r="I11" s="21">
        <v>220</v>
      </c>
      <c r="J11" s="21">
        <v>231</v>
      </c>
      <c r="K11" s="21">
        <v>279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509</v>
      </c>
      <c r="C12" s="21">
        <v>538</v>
      </c>
      <c r="D12" s="21">
        <v>529</v>
      </c>
      <c r="E12" s="21">
        <v>561</v>
      </c>
      <c r="F12" s="21">
        <v>524</v>
      </c>
      <c r="G12" s="21">
        <v>538</v>
      </c>
      <c r="H12" s="21">
        <v>406</v>
      </c>
      <c r="I12" s="21">
        <v>375</v>
      </c>
      <c r="J12" s="21">
        <v>165</v>
      </c>
      <c r="K12" s="21">
        <v>166</v>
      </c>
      <c r="L12" s="21">
        <v>165</v>
      </c>
      <c r="M12" s="21">
        <v>191</v>
      </c>
      <c r="N12" s="22" t="s">
        <v>159</v>
      </c>
    </row>
    <row r="13" spans="1:14" ht="12.75">
      <c r="A13" s="156" t="s">
        <v>21</v>
      </c>
      <c r="B13" s="21">
        <v>63</v>
      </c>
      <c r="C13" s="21">
        <v>53</v>
      </c>
      <c r="D13" s="21">
        <v>44</v>
      </c>
      <c r="E13" s="21">
        <v>62</v>
      </c>
      <c r="F13" s="21">
        <v>53</v>
      </c>
      <c r="G13" s="21">
        <v>50</v>
      </c>
      <c r="H13" s="21">
        <v>49</v>
      </c>
      <c r="I13" s="21">
        <v>60</v>
      </c>
      <c r="J13" s="21">
        <v>59</v>
      </c>
      <c r="K13" s="21">
        <v>58</v>
      </c>
      <c r="L13" s="21">
        <v>64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5714</v>
      </c>
      <c r="C14" s="21">
        <v>5611</v>
      </c>
      <c r="D14" s="21">
        <v>5510</v>
      </c>
      <c r="E14" s="21">
        <v>5410</v>
      </c>
      <c r="F14" s="21">
        <v>5312</v>
      </c>
      <c r="G14" s="21">
        <v>5241</v>
      </c>
      <c r="H14" s="21">
        <v>5155</v>
      </c>
      <c r="I14" s="21">
        <v>5029</v>
      </c>
      <c r="J14" s="21">
        <v>4900</v>
      </c>
      <c r="K14" s="21">
        <v>4777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21" t="s">
        <v>5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21">
        <v>180</v>
      </c>
      <c r="C17" s="21">
        <v>219</v>
      </c>
      <c r="D17" s="21">
        <v>193</v>
      </c>
      <c r="E17" s="21" t="s">
        <v>5</v>
      </c>
      <c r="F17" s="21" t="s">
        <v>5</v>
      </c>
      <c r="G17" s="21">
        <v>233</v>
      </c>
      <c r="H17" s="21">
        <v>197</v>
      </c>
      <c r="I17" s="21">
        <v>228</v>
      </c>
      <c r="J17" s="21">
        <v>228</v>
      </c>
      <c r="K17" s="21">
        <v>211</v>
      </c>
      <c r="L17" s="21">
        <v>238</v>
      </c>
      <c r="M17" s="21" t="s">
        <v>37</v>
      </c>
      <c r="N17" s="22" t="s">
        <v>30</v>
      </c>
    </row>
    <row r="18" spans="1:14" ht="12.75">
      <c r="A18" s="24" t="s">
        <v>31</v>
      </c>
      <c r="B18" s="25" t="s">
        <v>5</v>
      </c>
      <c r="C18" s="25" t="s">
        <v>5</v>
      </c>
      <c r="D18" s="25" t="s">
        <v>5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62" right="0.6" top="0.75" bottom="0.7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2.140625" style="32" customWidth="1"/>
    <col min="2" max="13" width="8.7109375" style="32" customWidth="1"/>
    <col min="14" max="14" width="23.140625" style="32" customWidth="1"/>
    <col min="15" max="16384" width="9.140625" style="32" customWidth="1"/>
  </cols>
  <sheetData>
    <row r="1" spans="1:14" ht="15">
      <c r="A1" s="1" t="s">
        <v>204</v>
      </c>
      <c r="B1" s="72"/>
      <c r="C1" s="72"/>
      <c r="D1" s="72"/>
      <c r="E1" s="72"/>
      <c r="F1" s="72"/>
      <c r="G1" s="17"/>
      <c r="H1" s="17"/>
      <c r="I1" s="17"/>
      <c r="J1" s="17"/>
      <c r="K1" s="17"/>
      <c r="L1" s="17"/>
      <c r="M1" s="17"/>
      <c r="N1" s="17"/>
    </row>
    <row r="2" spans="1:14" ht="15">
      <c r="A2" s="3" t="s">
        <v>173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117</v>
      </c>
      <c r="C5" s="21">
        <v>117</v>
      </c>
      <c r="D5" s="21">
        <v>94</v>
      </c>
      <c r="E5" s="21">
        <v>107</v>
      </c>
      <c r="F5" s="21">
        <v>141</v>
      </c>
      <c r="G5" s="21">
        <v>134</v>
      </c>
      <c r="H5" s="21">
        <v>115</v>
      </c>
      <c r="I5" s="21">
        <v>133</v>
      </c>
      <c r="J5" s="21" t="s">
        <v>5</v>
      </c>
      <c r="K5" s="21" t="s">
        <v>37</v>
      </c>
      <c r="L5" s="21" t="s">
        <v>37</v>
      </c>
      <c r="M5" s="21" t="s">
        <v>5</v>
      </c>
      <c r="N5" s="160" t="s">
        <v>6</v>
      </c>
    </row>
    <row r="6" spans="1:14" ht="12.75">
      <c r="A6" s="7" t="s">
        <v>7</v>
      </c>
      <c r="B6" s="21">
        <v>55214</v>
      </c>
      <c r="C6" s="21">
        <v>49149</v>
      </c>
      <c r="D6" s="21">
        <v>37904</v>
      </c>
      <c r="E6" s="21">
        <v>38859</v>
      </c>
      <c r="F6" s="21">
        <v>40177</v>
      </c>
      <c r="G6" s="21">
        <v>39146</v>
      </c>
      <c r="H6" s="21">
        <v>35952</v>
      </c>
      <c r="I6" s="21">
        <v>34612</v>
      </c>
      <c r="J6" s="21">
        <v>32174</v>
      </c>
      <c r="K6" s="21">
        <v>25760</v>
      </c>
      <c r="L6" s="21">
        <v>31698</v>
      </c>
      <c r="M6" s="21" t="s">
        <v>5</v>
      </c>
      <c r="N6" s="22" t="s">
        <v>8</v>
      </c>
    </row>
    <row r="7" spans="1:14" ht="12.75">
      <c r="A7" s="7" t="s">
        <v>9</v>
      </c>
      <c r="B7" s="21" t="s">
        <v>5</v>
      </c>
      <c r="C7" s="21" t="s">
        <v>5</v>
      </c>
      <c r="D7" s="21">
        <v>12447</v>
      </c>
      <c r="E7" s="21">
        <v>9638</v>
      </c>
      <c r="F7" s="21">
        <v>10972</v>
      </c>
      <c r="G7" s="21">
        <v>12460</v>
      </c>
      <c r="H7" s="21">
        <v>48078</v>
      </c>
      <c r="I7" s="21">
        <v>26171</v>
      </c>
      <c r="J7" s="21">
        <v>31421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2" t="s">
        <v>12</v>
      </c>
    </row>
    <row r="9" spans="1:14" ht="12.75">
      <c r="A9" s="156" t="s">
        <v>13</v>
      </c>
      <c r="B9" s="21">
        <v>379</v>
      </c>
      <c r="C9" s="21">
        <v>420</v>
      </c>
      <c r="D9" s="21">
        <v>418</v>
      </c>
      <c r="E9" s="21">
        <v>412</v>
      </c>
      <c r="F9" s="21">
        <v>422</v>
      </c>
      <c r="G9" s="21">
        <v>420</v>
      </c>
      <c r="H9" s="21">
        <v>456</v>
      </c>
      <c r="I9" s="21">
        <v>449</v>
      </c>
      <c r="J9" s="21">
        <v>494</v>
      </c>
      <c r="K9" s="21">
        <v>606</v>
      </c>
      <c r="L9" s="21">
        <v>496</v>
      </c>
      <c r="M9" s="21" t="s">
        <v>5</v>
      </c>
      <c r="N9" s="22" t="s">
        <v>14</v>
      </c>
    </row>
    <row r="10" spans="1:14" ht="12.75">
      <c r="A10" s="156" t="s">
        <v>15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2" t="s">
        <v>16</v>
      </c>
    </row>
    <row r="11" spans="1:14" ht="12.75">
      <c r="A11" s="156" t="s">
        <v>17</v>
      </c>
      <c r="B11" s="21">
        <v>368</v>
      </c>
      <c r="C11" s="21">
        <v>335</v>
      </c>
      <c r="D11" s="21">
        <v>332</v>
      </c>
      <c r="E11" s="21">
        <v>335</v>
      </c>
      <c r="F11" s="21">
        <v>336</v>
      </c>
      <c r="G11" s="21">
        <v>315</v>
      </c>
      <c r="H11" s="21">
        <v>259</v>
      </c>
      <c r="I11" s="21">
        <v>474</v>
      </c>
      <c r="J11" s="21">
        <v>507</v>
      </c>
      <c r="K11" s="21">
        <v>676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1056</v>
      </c>
      <c r="C12" s="21">
        <v>1138</v>
      </c>
      <c r="D12" s="21">
        <v>1126</v>
      </c>
      <c r="E12" s="21">
        <v>1150</v>
      </c>
      <c r="F12" s="21">
        <v>1103</v>
      </c>
      <c r="G12" s="21">
        <v>1057</v>
      </c>
      <c r="H12" s="21">
        <v>906</v>
      </c>
      <c r="I12" s="21">
        <v>806</v>
      </c>
      <c r="J12" s="21">
        <v>372</v>
      </c>
      <c r="K12" s="21">
        <v>352</v>
      </c>
      <c r="L12" s="21">
        <v>362</v>
      </c>
      <c r="M12" s="21">
        <v>369</v>
      </c>
      <c r="N12" s="22" t="s">
        <v>159</v>
      </c>
    </row>
    <row r="13" spans="1:14" ht="12.75">
      <c r="A13" s="156" t="s">
        <v>21</v>
      </c>
      <c r="B13" s="21">
        <v>132</v>
      </c>
      <c r="C13" s="21">
        <v>111</v>
      </c>
      <c r="D13" s="21">
        <v>107</v>
      </c>
      <c r="E13" s="21">
        <v>137</v>
      </c>
      <c r="F13" s="21">
        <v>113</v>
      </c>
      <c r="G13" s="21">
        <v>110</v>
      </c>
      <c r="H13" s="21">
        <v>114</v>
      </c>
      <c r="I13" s="21">
        <v>117</v>
      </c>
      <c r="J13" s="21">
        <v>132</v>
      </c>
      <c r="K13" s="21">
        <v>130</v>
      </c>
      <c r="L13" s="21">
        <v>132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11707</v>
      </c>
      <c r="C14" s="21">
        <v>11568</v>
      </c>
      <c r="D14" s="21">
        <v>11432</v>
      </c>
      <c r="E14" s="21">
        <v>11297</v>
      </c>
      <c r="F14" s="21">
        <v>11165</v>
      </c>
      <c r="G14" s="21">
        <v>11078</v>
      </c>
      <c r="H14" s="21">
        <v>10954</v>
      </c>
      <c r="I14" s="21">
        <v>10782</v>
      </c>
      <c r="J14" s="21">
        <v>10576</v>
      </c>
      <c r="K14" s="21">
        <v>10409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21" t="s">
        <v>5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21">
        <v>418</v>
      </c>
      <c r="C17" s="21">
        <v>469</v>
      </c>
      <c r="D17" s="21">
        <v>457</v>
      </c>
      <c r="E17" s="21">
        <v>488</v>
      </c>
      <c r="F17" s="21">
        <v>550</v>
      </c>
      <c r="G17" s="21">
        <v>502</v>
      </c>
      <c r="H17" s="21">
        <v>447</v>
      </c>
      <c r="I17" s="21">
        <v>528</v>
      </c>
      <c r="J17" s="21">
        <v>540</v>
      </c>
      <c r="K17" s="21">
        <v>528</v>
      </c>
      <c r="L17" s="21">
        <v>562</v>
      </c>
      <c r="M17" s="21" t="s">
        <v>37</v>
      </c>
      <c r="N17" s="22" t="s">
        <v>30</v>
      </c>
    </row>
    <row r="18" spans="1:14" ht="12.75">
      <c r="A18" s="24" t="s">
        <v>31</v>
      </c>
      <c r="B18" s="25" t="s">
        <v>5</v>
      </c>
      <c r="C18" s="25" t="s">
        <v>5</v>
      </c>
      <c r="D18" s="25" t="s">
        <v>5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2" dxfId="0" operator="equal" stopIfTrue="1">
      <formula>0</formula>
    </cfRule>
  </conditionalFormatting>
  <conditionalFormatting sqref="J16">
    <cfRule type="cellIs" priority="1" dxfId="0" operator="equal" stopIfTrue="1">
      <formula>0</formula>
    </cfRule>
  </conditionalFormatting>
  <printOptions horizontalCentered="1"/>
  <pageMargins left="0.63" right="0.7" top="0.75" bottom="0.75" header="0.3" footer="0.3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0.57421875" style="32" customWidth="1"/>
    <col min="2" max="13" width="8.7109375" style="32" customWidth="1"/>
    <col min="14" max="14" width="21.00390625" style="32" customWidth="1"/>
    <col min="15" max="16384" width="9.140625" style="32" customWidth="1"/>
  </cols>
  <sheetData>
    <row r="1" spans="1:14" ht="15">
      <c r="A1" s="1" t="s">
        <v>203</v>
      </c>
      <c r="B1" s="15"/>
      <c r="C1" s="15"/>
      <c r="D1" s="15"/>
      <c r="E1" s="15"/>
      <c r="F1" s="15"/>
      <c r="G1" s="16"/>
      <c r="H1" s="16"/>
      <c r="I1" s="2"/>
      <c r="J1" s="2"/>
      <c r="K1" s="2"/>
      <c r="L1" s="2"/>
      <c r="M1" s="2"/>
      <c r="N1" s="2"/>
    </row>
    <row r="2" spans="1:14" ht="15">
      <c r="A2" s="3" t="s">
        <v>174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39">
        <v>138.77551020408163</v>
      </c>
      <c r="C5" s="39">
        <v>134</v>
      </c>
      <c r="D5" s="39">
        <v>104.34782608695652</v>
      </c>
      <c r="E5" s="39">
        <v>101.88679245283019</v>
      </c>
      <c r="F5" s="39">
        <v>93.15068493150685</v>
      </c>
      <c r="G5" s="39">
        <v>116.12903225806453</v>
      </c>
      <c r="H5" s="39">
        <v>109.09090909090908</v>
      </c>
      <c r="I5" s="39">
        <v>107.8125</v>
      </c>
      <c r="J5" s="39" t="s">
        <v>37</v>
      </c>
      <c r="K5" s="39" t="s">
        <v>37</v>
      </c>
      <c r="L5" s="39" t="s">
        <v>37</v>
      </c>
      <c r="M5" s="39" t="s">
        <v>5</v>
      </c>
      <c r="N5" s="160" t="s">
        <v>6</v>
      </c>
    </row>
    <row r="6" spans="1:14" ht="12.75">
      <c r="A6" s="7" t="s">
        <v>7</v>
      </c>
      <c r="B6" s="39">
        <v>122.33228638157365</v>
      </c>
      <c r="C6" s="39">
        <v>117.88801702354037</v>
      </c>
      <c r="D6" s="39">
        <v>110.0410063171894</v>
      </c>
      <c r="E6" s="39">
        <v>113.89959264560167</v>
      </c>
      <c r="F6" s="39">
        <v>114.7928361400695</v>
      </c>
      <c r="G6" s="39">
        <v>119.71916600814541</v>
      </c>
      <c r="H6" s="39">
        <v>120.1861832435081</v>
      </c>
      <c r="I6" s="39">
        <v>119.89834815756035</v>
      </c>
      <c r="J6" s="39">
        <v>115.70126039152588</v>
      </c>
      <c r="K6" s="39">
        <v>117.18236236405023</v>
      </c>
      <c r="L6" s="39">
        <v>113.0528296814088</v>
      </c>
      <c r="M6" s="39" t="s">
        <v>5</v>
      </c>
      <c r="N6" s="22" t="s">
        <v>8</v>
      </c>
    </row>
    <row r="7" spans="1:14" ht="12.75">
      <c r="A7" s="7" t="s">
        <v>9</v>
      </c>
      <c r="B7" s="39" t="s">
        <v>37</v>
      </c>
      <c r="C7" s="39" t="s">
        <v>37</v>
      </c>
      <c r="D7" s="39">
        <v>134.71619837827643</v>
      </c>
      <c r="E7" s="39">
        <v>136.45731108930323</v>
      </c>
      <c r="F7" s="39">
        <v>130.69806560134566</v>
      </c>
      <c r="G7" s="39">
        <v>135.1830879577199</v>
      </c>
      <c r="H7" s="39">
        <v>63.79803761242846</v>
      </c>
      <c r="I7" s="39">
        <v>175.74544305131178</v>
      </c>
      <c r="J7" s="39">
        <v>99.58711808422791</v>
      </c>
      <c r="K7" s="39" t="s">
        <v>37</v>
      </c>
      <c r="L7" s="39" t="s">
        <v>37</v>
      </c>
      <c r="M7" s="39" t="s">
        <v>5</v>
      </c>
      <c r="N7" s="22" t="s">
        <v>10</v>
      </c>
    </row>
    <row r="8" spans="1:14" ht="12.75">
      <c r="A8" s="156" t="s">
        <v>11</v>
      </c>
      <c r="B8" s="39" t="s">
        <v>37</v>
      </c>
      <c r="C8" s="39" t="s">
        <v>37</v>
      </c>
      <c r="D8" s="39" t="s">
        <v>37</v>
      </c>
      <c r="E8" s="39" t="s">
        <v>37</v>
      </c>
      <c r="F8" s="39" t="s">
        <v>37</v>
      </c>
      <c r="G8" s="39" t="s">
        <v>37</v>
      </c>
      <c r="H8" s="39" t="s">
        <v>37</v>
      </c>
      <c r="I8" s="39" t="s">
        <v>37</v>
      </c>
      <c r="J8" s="39" t="s">
        <v>37</v>
      </c>
      <c r="K8" s="39" t="s">
        <v>37</v>
      </c>
      <c r="L8" s="39" t="s">
        <v>37</v>
      </c>
      <c r="M8" s="39" t="s">
        <v>5</v>
      </c>
      <c r="N8" s="22" t="s">
        <v>12</v>
      </c>
    </row>
    <row r="9" spans="1:14" ht="12.75">
      <c r="A9" s="156" t="s">
        <v>13</v>
      </c>
      <c r="B9" s="39">
        <v>136.875</v>
      </c>
      <c r="C9" s="39">
        <v>129.5081967213115</v>
      </c>
      <c r="D9" s="39">
        <v>116.580310880829</v>
      </c>
      <c r="E9" s="39">
        <v>113.47150259067358</v>
      </c>
      <c r="F9" s="39">
        <v>133.14917127071823</v>
      </c>
      <c r="G9" s="39">
        <v>113.19796954314721</v>
      </c>
      <c r="H9" s="39">
        <v>116.1137440758294</v>
      </c>
      <c r="I9" s="39">
        <v>116.90821256038649</v>
      </c>
      <c r="J9" s="39">
        <v>122.52252252252251</v>
      </c>
      <c r="K9" s="39">
        <v>117.98561151079137</v>
      </c>
      <c r="L9" s="39">
        <f>'T45'!L9/'T46'!L9*100</f>
        <v>121.42857142857142</v>
      </c>
      <c r="M9" s="39" t="s">
        <v>5</v>
      </c>
      <c r="N9" s="22" t="s">
        <v>14</v>
      </c>
    </row>
    <row r="10" spans="1:14" ht="12.75">
      <c r="A10" s="156" t="s">
        <v>15</v>
      </c>
      <c r="B10" s="39" t="s">
        <v>37</v>
      </c>
      <c r="C10" s="39" t="s">
        <v>37</v>
      </c>
      <c r="D10" s="39" t="s">
        <v>37</v>
      </c>
      <c r="E10" s="39" t="s">
        <v>37</v>
      </c>
      <c r="F10" s="39" t="s">
        <v>37</v>
      </c>
      <c r="G10" s="39" t="s">
        <v>37</v>
      </c>
      <c r="H10" s="39" t="s">
        <v>37</v>
      </c>
      <c r="I10" s="39" t="s">
        <v>37</v>
      </c>
      <c r="J10" s="39" t="s">
        <v>37</v>
      </c>
      <c r="K10" s="39" t="s">
        <v>37</v>
      </c>
      <c r="L10" s="39" t="s">
        <v>37</v>
      </c>
      <c r="M10" s="39" t="s">
        <v>5</v>
      </c>
      <c r="N10" s="22" t="s">
        <v>16</v>
      </c>
    </row>
    <row r="11" spans="1:14" ht="12.75">
      <c r="A11" s="156" t="s">
        <v>17</v>
      </c>
      <c r="B11" s="39">
        <v>125.76687116564418</v>
      </c>
      <c r="C11" s="39">
        <v>139.28571428571428</v>
      </c>
      <c r="D11" s="39">
        <v>135.46099290780143</v>
      </c>
      <c r="E11" s="39">
        <v>129.45205479452056</v>
      </c>
      <c r="F11" s="39">
        <v>131.72413793103448</v>
      </c>
      <c r="G11" s="39">
        <v>126.61870503597122</v>
      </c>
      <c r="H11" s="39">
        <v>129.20353982300884</v>
      </c>
      <c r="I11" s="39">
        <v>115.45454545454545</v>
      </c>
      <c r="J11" s="39">
        <v>119.48051948051948</v>
      </c>
      <c r="K11" s="39">
        <v>142.29390681003585</v>
      </c>
      <c r="L11" s="39" t="s">
        <v>37</v>
      </c>
      <c r="M11" s="39" t="s">
        <v>5</v>
      </c>
      <c r="N11" s="22" t="s">
        <v>18</v>
      </c>
    </row>
    <row r="12" spans="1:14" ht="12.75">
      <c r="A12" s="156" t="s">
        <v>158</v>
      </c>
      <c r="B12" s="39">
        <v>107.4656188605108</v>
      </c>
      <c r="C12" s="39">
        <v>111.52416356877323</v>
      </c>
      <c r="D12" s="39">
        <v>112.85444234404535</v>
      </c>
      <c r="E12" s="39">
        <v>104.99108734402851</v>
      </c>
      <c r="F12" s="39">
        <v>110.49618320610688</v>
      </c>
      <c r="G12" s="39">
        <v>96.46840148698885</v>
      </c>
      <c r="H12" s="39">
        <v>123.15270935960592</v>
      </c>
      <c r="I12" s="39">
        <v>114.93333333333334</v>
      </c>
      <c r="J12" s="39">
        <f>'T45'!J12/'T46'!J12*100</f>
        <v>125.45454545454547</v>
      </c>
      <c r="K12" s="39">
        <f>'T45'!K12/'T46'!K12*100</f>
        <v>112.04819277108433</v>
      </c>
      <c r="L12" s="39">
        <f>'T45'!L12/'T46'!L12*100</f>
        <v>119.39393939393939</v>
      </c>
      <c r="M12" s="39">
        <f>'T45'!M12/'T46'!M12*100</f>
        <v>93.19371727748691</v>
      </c>
      <c r="N12" s="22" t="s">
        <v>159</v>
      </c>
    </row>
    <row r="13" spans="1:14" ht="12.75">
      <c r="A13" s="156" t="s">
        <v>21</v>
      </c>
      <c r="B13" s="39">
        <v>109.52380952380953</v>
      </c>
      <c r="C13" s="39">
        <v>109.43396226415094</v>
      </c>
      <c r="D13" s="39">
        <v>143.1818181818182</v>
      </c>
      <c r="E13" s="39">
        <v>120.96774193548387</v>
      </c>
      <c r="F13" s="39">
        <v>113.20754716981132</v>
      </c>
      <c r="G13" s="39">
        <v>120</v>
      </c>
      <c r="H13" s="39">
        <v>132.6530612244898</v>
      </c>
      <c r="I13" s="39">
        <v>95</v>
      </c>
      <c r="J13" s="39">
        <v>123.72881355932203</v>
      </c>
      <c r="K13" s="39">
        <v>124.13793103448276</v>
      </c>
      <c r="L13" s="39">
        <v>106.25</v>
      </c>
      <c r="M13" s="39" t="s">
        <v>5</v>
      </c>
      <c r="N13" s="22" t="s">
        <v>22</v>
      </c>
    </row>
    <row r="14" spans="1:14" ht="12.75">
      <c r="A14" s="23" t="s">
        <v>23</v>
      </c>
      <c r="B14" s="39">
        <v>104.88274413720686</v>
      </c>
      <c r="C14" s="39">
        <v>106.16645874175725</v>
      </c>
      <c r="D14" s="39">
        <v>107.47731397459165</v>
      </c>
      <c r="E14" s="39">
        <v>108.8170055452865</v>
      </c>
      <c r="F14" s="39">
        <v>110.18448795180721</v>
      </c>
      <c r="G14" s="39">
        <v>111.37187559626025</v>
      </c>
      <c r="H14" s="39">
        <v>112.49272550921437</v>
      </c>
      <c r="I14" s="39">
        <v>114.39650029827004</v>
      </c>
      <c r="J14" s="39">
        <v>115.83673469387755</v>
      </c>
      <c r="K14" s="39">
        <v>117.91919614821018</v>
      </c>
      <c r="L14" s="39" t="s">
        <v>37</v>
      </c>
      <c r="M14" s="39" t="s">
        <v>37</v>
      </c>
      <c r="N14" s="22" t="s">
        <v>24</v>
      </c>
    </row>
    <row r="15" spans="1:14" ht="12.75">
      <c r="A15" s="23" t="s">
        <v>25</v>
      </c>
      <c r="B15" s="39" t="s">
        <v>37</v>
      </c>
      <c r="C15" s="39" t="s">
        <v>37</v>
      </c>
      <c r="D15" s="39" t="s">
        <v>37</v>
      </c>
      <c r="E15" s="39" t="s">
        <v>37</v>
      </c>
      <c r="F15" s="39" t="s">
        <v>37</v>
      </c>
      <c r="G15" s="39" t="s">
        <v>37</v>
      </c>
      <c r="H15" s="39" t="s">
        <v>37</v>
      </c>
      <c r="I15" s="39" t="s">
        <v>37</v>
      </c>
      <c r="J15" s="39" t="s">
        <v>37</v>
      </c>
      <c r="K15" s="39" t="s">
        <v>37</v>
      </c>
      <c r="L15" s="39" t="s">
        <v>37</v>
      </c>
      <c r="M15" s="39" t="s">
        <v>5</v>
      </c>
      <c r="N15" s="22" t="s">
        <v>26</v>
      </c>
    </row>
    <row r="16" spans="1:14" ht="12.75">
      <c r="A16" s="23" t="s">
        <v>27</v>
      </c>
      <c r="B16" s="39" t="s">
        <v>37</v>
      </c>
      <c r="C16" s="39" t="s">
        <v>37</v>
      </c>
      <c r="D16" s="39" t="s">
        <v>37</v>
      </c>
      <c r="E16" s="39" t="s">
        <v>37</v>
      </c>
      <c r="F16" s="39" t="s">
        <v>37</v>
      </c>
      <c r="G16" s="39" t="s">
        <v>37</v>
      </c>
      <c r="H16" s="39" t="s">
        <v>37</v>
      </c>
      <c r="I16" s="39" t="s">
        <v>37</v>
      </c>
      <c r="J16" s="39" t="s">
        <v>37</v>
      </c>
      <c r="K16" s="39" t="s">
        <v>37</v>
      </c>
      <c r="L16" s="39" t="s">
        <v>37</v>
      </c>
      <c r="M16" s="39" t="s">
        <v>5</v>
      </c>
      <c r="N16" s="22" t="s">
        <v>38</v>
      </c>
    </row>
    <row r="17" spans="1:14" ht="12.75">
      <c r="A17" s="23" t="s">
        <v>29</v>
      </c>
      <c r="B17" s="39">
        <v>132.22222222222223</v>
      </c>
      <c r="C17" s="39">
        <v>114.15525114155251</v>
      </c>
      <c r="D17" s="39">
        <v>136.78756476683938</v>
      </c>
      <c r="E17" s="39" t="s">
        <v>37</v>
      </c>
      <c r="F17" s="39" t="s">
        <v>37</v>
      </c>
      <c r="G17" s="39">
        <v>114.5922746781116</v>
      </c>
      <c r="H17" s="39">
        <v>126.90355329949239</v>
      </c>
      <c r="I17" s="39">
        <v>131.57894736842107</v>
      </c>
      <c r="J17" s="39">
        <v>136.8421052631579</v>
      </c>
      <c r="K17" s="39">
        <v>150.23696682464455</v>
      </c>
      <c r="L17" s="39">
        <f>'T45'!L17/'T46'!L17*100</f>
        <v>136.1344537815126</v>
      </c>
      <c r="M17" s="39" t="s">
        <v>37</v>
      </c>
      <c r="N17" s="22" t="s">
        <v>30</v>
      </c>
    </row>
    <row r="18" spans="1:14" ht="12.75">
      <c r="A18" s="24" t="s">
        <v>31</v>
      </c>
      <c r="B18" s="25" t="s">
        <v>37</v>
      </c>
      <c r="C18" s="25" t="s">
        <v>37</v>
      </c>
      <c r="D18" s="25" t="s">
        <v>37</v>
      </c>
      <c r="E18" s="25" t="s">
        <v>37</v>
      </c>
      <c r="F18" s="25" t="s">
        <v>37</v>
      </c>
      <c r="G18" s="25" t="s">
        <v>37</v>
      </c>
      <c r="H18" s="25" t="s">
        <v>37</v>
      </c>
      <c r="I18" s="25" t="s">
        <v>37</v>
      </c>
      <c r="J18" s="25" t="s">
        <v>37</v>
      </c>
      <c r="K18" s="25" t="s">
        <v>37</v>
      </c>
      <c r="L18" s="25" t="s">
        <v>37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2.57421875" style="32" customWidth="1"/>
    <col min="2" max="13" width="8.7109375" style="32" customWidth="1"/>
    <col min="14" max="14" width="22.57421875" style="32" customWidth="1"/>
    <col min="15" max="16384" width="9.140625" style="32" customWidth="1"/>
  </cols>
  <sheetData>
    <row r="1" spans="1:14" ht="15">
      <c r="A1" s="1" t="s">
        <v>202</v>
      </c>
      <c r="B1" s="15"/>
      <c r="C1" s="15"/>
      <c r="D1" s="15"/>
      <c r="E1" s="15"/>
      <c r="F1" s="15"/>
      <c r="G1" s="16"/>
      <c r="H1" s="16"/>
      <c r="I1" s="2"/>
      <c r="J1" s="2"/>
      <c r="K1" s="2"/>
      <c r="L1" s="2"/>
      <c r="M1" s="2"/>
      <c r="N1" s="2"/>
    </row>
    <row r="2" spans="1:14" ht="15">
      <c r="A2" s="3" t="s">
        <v>175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22</v>
      </c>
      <c r="C5" s="21">
        <v>30</v>
      </c>
      <c r="D5" s="21">
        <v>15</v>
      </c>
      <c r="E5" s="21">
        <v>20</v>
      </c>
      <c r="F5" s="21">
        <v>18</v>
      </c>
      <c r="G5" s="21">
        <v>17</v>
      </c>
      <c r="H5" s="21">
        <v>17</v>
      </c>
      <c r="I5" s="21">
        <v>19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6406</v>
      </c>
      <c r="C6" s="21">
        <v>6544</v>
      </c>
      <c r="D6" s="21">
        <v>5937</v>
      </c>
      <c r="E6" s="21">
        <v>6692</v>
      </c>
      <c r="F6" s="21">
        <v>6202</v>
      </c>
      <c r="G6" s="21">
        <v>5737</v>
      </c>
      <c r="H6" s="21">
        <v>6006</v>
      </c>
      <c r="I6" s="21">
        <v>5192</v>
      </c>
      <c r="J6" s="21">
        <v>5525</v>
      </c>
      <c r="K6" s="21">
        <v>6243</v>
      </c>
      <c r="L6" s="21">
        <v>5596</v>
      </c>
      <c r="M6" s="21" t="s">
        <v>5</v>
      </c>
      <c r="N6" s="22" t="s">
        <v>8</v>
      </c>
    </row>
    <row r="7" spans="1:14" ht="12.75">
      <c r="A7" s="7" t="s">
        <v>9</v>
      </c>
      <c r="B7" s="21" t="s">
        <v>5</v>
      </c>
      <c r="C7" s="21" t="s">
        <v>5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2" t="s">
        <v>12</v>
      </c>
    </row>
    <row r="9" spans="1:14" ht="12.75">
      <c r="A9" s="156" t="s">
        <v>13</v>
      </c>
      <c r="B9" s="21">
        <v>64</v>
      </c>
      <c r="C9" s="21">
        <v>56</v>
      </c>
      <c r="D9" s="21">
        <v>43</v>
      </c>
      <c r="E9" s="21">
        <v>44</v>
      </c>
      <c r="F9" s="21">
        <v>45</v>
      </c>
      <c r="G9" s="21">
        <v>46</v>
      </c>
      <c r="H9" s="21">
        <v>42</v>
      </c>
      <c r="I9" s="21">
        <v>48</v>
      </c>
      <c r="J9" s="21">
        <v>38</v>
      </c>
      <c r="K9" s="21">
        <v>69</v>
      </c>
      <c r="L9" s="21">
        <v>56</v>
      </c>
      <c r="M9" s="21" t="s">
        <v>5</v>
      </c>
      <c r="N9" s="22" t="s">
        <v>14</v>
      </c>
    </row>
    <row r="10" spans="1:14" ht="12.75">
      <c r="A10" s="156" t="s">
        <v>15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2" t="s">
        <v>16</v>
      </c>
    </row>
    <row r="11" spans="1:14" ht="12.75">
      <c r="A11" s="156" t="s">
        <v>17</v>
      </c>
      <c r="B11" s="21">
        <v>27</v>
      </c>
      <c r="C11" s="21">
        <v>34</v>
      </c>
      <c r="D11" s="21">
        <v>29</v>
      </c>
      <c r="E11" s="21">
        <v>32</v>
      </c>
      <c r="F11" s="21">
        <v>29</v>
      </c>
      <c r="G11" s="21">
        <v>26</v>
      </c>
      <c r="H11" s="21">
        <v>46</v>
      </c>
      <c r="I11" s="21">
        <v>53</v>
      </c>
      <c r="J11" s="21">
        <v>77</v>
      </c>
      <c r="K11" s="21">
        <v>74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193</v>
      </c>
      <c r="C12" s="21">
        <v>190</v>
      </c>
      <c r="D12" s="21">
        <v>180</v>
      </c>
      <c r="E12" s="21">
        <v>214</v>
      </c>
      <c r="F12" s="21">
        <v>176</v>
      </c>
      <c r="G12" s="21">
        <v>173</v>
      </c>
      <c r="H12" s="21">
        <v>186</v>
      </c>
      <c r="I12" s="21">
        <v>180</v>
      </c>
      <c r="J12" s="21">
        <v>99</v>
      </c>
      <c r="K12" s="21">
        <v>89</v>
      </c>
      <c r="L12" s="21">
        <v>89</v>
      </c>
      <c r="M12" s="21">
        <v>68</v>
      </c>
      <c r="N12" s="22" t="s">
        <v>159</v>
      </c>
    </row>
    <row r="13" spans="1:14" ht="12.75">
      <c r="A13" s="156" t="s">
        <v>21</v>
      </c>
      <c r="B13" s="21">
        <v>9</v>
      </c>
      <c r="C13" s="21">
        <v>17</v>
      </c>
      <c r="D13" s="21">
        <v>10</v>
      </c>
      <c r="E13" s="21">
        <v>18</v>
      </c>
      <c r="F13" s="21">
        <v>12</v>
      </c>
      <c r="G13" s="21">
        <v>20</v>
      </c>
      <c r="H13" s="21">
        <v>18</v>
      </c>
      <c r="I13" s="21">
        <v>21</v>
      </c>
      <c r="J13" s="21">
        <v>11</v>
      </c>
      <c r="K13" s="21">
        <v>15</v>
      </c>
      <c r="L13" s="21">
        <v>21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937</v>
      </c>
      <c r="C14" s="21">
        <v>927</v>
      </c>
      <c r="D14" s="21">
        <v>917</v>
      </c>
      <c r="E14" s="21">
        <v>908</v>
      </c>
      <c r="F14" s="21">
        <v>900</v>
      </c>
      <c r="G14" s="21">
        <v>902</v>
      </c>
      <c r="H14" s="21">
        <v>901</v>
      </c>
      <c r="I14" s="21">
        <v>874</v>
      </c>
      <c r="J14" s="21">
        <v>868</v>
      </c>
      <c r="K14" s="21">
        <v>842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21" t="s">
        <v>5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21">
        <v>84</v>
      </c>
      <c r="C17" s="21">
        <v>74</v>
      </c>
      <c r="D17" s="21">
        <v>75</v>
      </c>
      <c r="E17" s="21" t="s">
        <v>5</v>
      </c>
      <c r="F17" s="21" t="s">
        <v>5</v>
      </c>
      <c r="G17" s="21">
        <v>74</v>
      </c>
      <c r="H17" s="21">
        <v>60</v>
      </c>
      <c r="I17" s="21">
        <v>65</v>
      </c>
      <c r="J17" s="21">
        <v>88</v>
      </c>
      <c r="K17" s="21">
        <v>84</v>
      </c>
      <c r="L17" s="21">
        <v>72</v>
      </c>
      <c r="M17" s="21" t="s">
        <v>37</v>
      </c>
      <c r="N17" s="22" t="s">
        <v>30</v>
      </c>
    </row>
    <row r="18" spans="1:14" ht="12.75">
      <c r="A18" s="24" t="s">
        <v>31</v>
      </c>
      <c r="B18" s="25" t="s">
        <v>5</v>
      </c>
      <c r="C18" s="25" t="s">
        <v>5</v>
      </c>
      <c r="D18" s="25" t="s">
        <v>5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59" right="0.6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1.421875" style="32" customWidth="1"/>
    <col min="2" max="13" width="8.7109375" style="32" customWidth="1"/>
    <col min="14" max="14" width="21.421875" style="32" customWidth="1"/>
    <col min="15" max="16384" width="9.140625" style="32" customWidth="1"/>
  </cols>
  <sheetData>
    <row r="1" spans="1:14" ht="15">
      <c r="A1" s="1" t="s">
        <v>201</v>
      </c>
      <c r="B1" s="15"/>
      <c r="C1" s="15"/>
      <c r="D1" s="15"/>
      <c r="E1" s="15"/>
      <c r="F1" s="15"/>
      <c r="G1" s="16"/>
      <c r="H1" s="16"/>
      <c r="I1" s="16"/>
      <c r="J1" s="2"/>
      <c r="K1" s="2"/>
      <c r="L1" s="2"/>
      <c r="M1" s="2"/>
      <c r="N1" s="2"/>
    </row>
    <row r="2" spans="1:14" ht="15">
      <c r="A2" s="3" t="s">
        <v>176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15</v>
      </c>
      <c r="C5" s="21">
        <v>15</v>
      </c>
      <c r="D5" s="21">
        <v>12</v>
      </c>
      <c r="E5" s="21">
        <v>11</v>
      </c>
      <c r="F5" s="21">
        <v>8</v>
      </c>
      <c r="G5" s="21">
        <v>14</v>
      </c>
      <c r="H5" s="21">
        <v>20</v>
      </c>
      <c r="I5" s="21">
        <v>13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6017</v>
      </c>
      <c r="C6" s="21">
        <v>5916</v>
      </c>
      <c r="D6" s="21">
        <v>5427</v>
      </c>
      <c r="E6" s="21">
        <v>6358</v>
      </c>
      <c r="F6" s="21">
        <v>5587</v>
      </c>
      <c r="G6" s="21">
        <v>4998</v>
      </c>
      <c r="H6" s="21">
        <v>5020</v>
      </c>
      <c r="I6" s="21">
        <v>4359</v>
      </c>
      <c r="J6" s="21">
        <v>4629</v>
      </c>
      <c r="K6" s="21">
        <v>5435</v>
      </c>
      <c r="L6" s="21">
        <v>4930</v>
      </c>
      <c r="M6" s="21" t="s">
        <v>5</v>
      </c>
      <c r="N6" s="22" t="s">
        <v>8</v>
      </c>
    </row>
    <row r="7" spans="1:14" ht="12.75">
      <c r="A7" s="7" t="s">
        <v>9</v>
      </c>
      <c r="B7" s="21" t="s">
        <v>5</v>
      </c>
      <c r="C7" s="21" t="s">
        <v>5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2" t="s">
        <v>12</v>
      </c>
    </row>
    <row r="9" spans="1:14" ht="12.75">
      <c r="A9" s="156" t="s">
        <v>13</v>
      </c>
      <c r="B9" s="21">
        <v>49</v>
      </c>
      <c r="C9" s="21">
        <v>31</v>
      </c>
      <c r="D9" s="21">
        <v>31</v>
      </c>
      <c r="E9" s="21">
        <v>41</v>
      </c>
      <c r="F9" s="21">
        <v>43</v>
      </c>
      <c r="G9" s="21">
        <v>38</v>
      </c>
      <c r="H9" s="21">
        <v>35</v>
      </c>
      <c r="I9" s="21">
        <v>36</v>
      </c>
      <c r="J9" s="21">
        <v>42</v>
      </c>
      <c r="K9" s="21">
        <v>39</v>
      </c>
      <c r="L9" s="21">
        <v>43</v>
      </c>
      <c r="M9" s="21" t="s">
        <v>5</v>
      </c>
      <c r="N9" s="22" t="s">
        <v>14</v>
      </c>
    </row>
    <row r="10" spans="1:14" ht="12.75">
      <c r="A10" s="156" t="s">
        <v>15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2" t="s">
        <v>16</v>
      </c>
    </row>
    <row r="11" spans="1:14" ht="12.75">
      <c r="A11" s="156" t="s">
        <v>17</v>
      </c>
      <c r="B11" s="21">
        <v>32</v>
      </c>
      <c r="C11" s="21">
        <v>23</v>
      </c>
      <c r="D11" s="21">
        <v>42</v>
      </c>
      <c r="E11" s="21">
        <v>19</v>
      </c>
      <c r="F11" s="21">
        <v>26</v>
      </c>
      <c r="G11" s="21">
        <v>37</v>
      </c>
      <c r="H11" s="21">
        <v>44</v>
      </c>
      <c r="I11" s="21">
        <v>50</v>
      </c>
      <c r="J11" s="21">
        <v>60</v>
      </c>
      <c r="K11" s="21">
        <v>51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158</v>
      </c>
      <c r="C12" s="21">
        <v>176</v>
      </c>
      <c r="D12" s="21">
        <v>147</v>
      </c>
      <c r="E12" s="21">
        <v>178</v>
      </c>
      <c r="F12" s="21">
        <v>154</v>
      </c>
      <c r="G12" s="21">
        <v>154</v>
      </c>
      <c r="H12" s="21">
        <v>157</v>
      </c>
      <c r="I12" s="21">
        <v>159</v>
      </c>
      <c r="J12" s="21">
        <v>65</v>
      </c>
      <c r="K12" s="21">
        <v>73</v>
      </c>
      <c r="L12" s="21">
        <v>71</v>
      </c>
      <c r="M12" s="21">
        <v>48</v>
      </c>
      <c r="N12" s="22" t="s">
        <v>159</v>
      </c>
    </row>
    <row r="13" spans="1:14" ht="12.75">
      <c r="A13" s="156" t="s">
        <v>21</v>
      </c>
      <c r="B13" s="21">
        <v>6</v>
      </c>
      <c r="C13" s="21">
        <v>9</v>
      </c>
      <c r="D13" s="21">
        <v>7</v>
      </c>
      <c r="E13" s="21">
        <v>5</v>
      </c>
      <c r="F13" s="21">
        <v>12</v>
      </c>
      <c r="G13" s="21">
        <v>10</v>
      </c>
      <c r="H13" s="21">
        <v>19</v>
      </c>
      <c r="I13" s="21">
        <v>4</v>
      </c>
      <c r="J13" s="21">
        <v>21</v>
      </c>
      <c r="K13" s="21">
        <v>16</v>
      </c>
      <c r="L13" s="21">
        <v>12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1214</v>
      </c>
      <c r="C14" s="21">
        <v>1167</v>
      </c>
      <c r="D14" s="21">
        <v>1121</v>
      </c>
      <c r="E14" s="21">
        <v>1078</v>
      </c>
      <c r="F14" s="21">
        <v>1035</v>
      </c>
      <c r="G14" s="21">
        <v>993</v>
      </c>
      <c r="H14" s="21">
        <v>941</v>
      </c>
      <c r="I14" s="21">
        <v>915</v>
      </c>
      <c r="J14" s="21">
        <v>866</v>
      </c>
      <c r="K14" s="21">
        <v>810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21" t="s">
        <v>5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21">
        <v>78</v>
      </c>
      <c r="C17" s="21">
        <v>62</v>
      </c>
      <c r="D17" s="21">
        <v>84</v>
      </c>
      <c r="E17" s="21" t="s">
        <v>5</v>
      </c>
      <c r="F17" s="21" t="s">
        <v>5</v>
      </c>
      <c r="G17" s="21">
        <v>64</v>
      </c>
      <c r="H17" s="21">
        <v>38</v>
      </c>
      <c r="I17" s="21">
        <v>55</v>
      </c>
      <c r="J17" s="21">
        <v>73</v>
      </c>
      <c r="K17" s="21">
        <v>80</v>
      </c>
      <c r="L17" s="21">
        <v>51</v>
      </c>
      <c r="M17" s="21" t="s">
        <v>37</v>
      </c>
      <c r="N17" s="22" t="s">
        <v>30</v>
      </c>
    </row>
    <row r="18" spans="1:14" ht="12.75">
      <c r="A18" s="24" t="s">
        <v>31</v>
      </c>
      <c r="B18" s="25" t="s">
        <v>5</v>
      </c>
      <c r="C18" s="25" t="s">
        <v>5</v>
      </c>
      <c r="D18" s="25" t="s">
        <v>5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0.28125" style="32" customWidth="1"/>
    <col min="2" max="13" width="8.7109375" style="32" customWidth="1"/>
    <col min="14" max="14" width="20.28125" style="32" customWidth="1"/>
    <col min="15" max="16384" width="9.140625" style="32" customWidth="1"/>
  </cols>
  <sheetData>
    <row r="1" spans="1:14" ht="15">
      <c r="A1" s="1" t="s">
        <v>200</v>
      </c>
      <c r="B1" s="15"/>
      <c r="C1" s="15"/>
      <c r="D1" s="15"/>
      <c r="E1" s="15"/>
      <c r="F1" s="15"/>
      <c r="G1" s="16"/>
      <c r="H1" s="16"/>
      <c r="I1" s="2"/>
      <c r="J1" s="2"/>
      <c r="K1" s="2"/>
      <c r="L1" s="2"/>
      <c r="M1" s="2"/>
      <c r="N1" s="2"/>
    </row>
    <row r="2" spans="1:14" ht="15">
      <c r="A2" s="3" t="s">
        <v>177</v>
      </c>
      <c r="B2" s="1"/>
      <c r="C2" s="1"/>
      <c r="D2" s="1"/>
      <c r="E2" s="1"/>
      <c r="F2" s="1"/>
      <c r="G2" s="17"/>
      <c r="H2" s="17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7"/>
      <c r="H3" s="17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37</v>
      </c>
      <c r="C5" s="21">
        <v>45</v>
      </c>
      <c r="D5" s="21">
        <v>27</v>
      </c>
      <c r="E5" s="21">
        <v>31</v>
      </c>
      <c r="F5" s="21">
        <v>26</v>
      </c>
      <c r="G5" s="21">
        <v>31</v>
      </c>
      <c r="H5" s="21">
        <v>37</v>
      </c>
      <c r="I5" s="21">
        <v>32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12423</v>
      </c>
      <c r="C6" s="21">
        <v>12460</v>
      </c>
      <c r="D6" s="21">
        <v>11364</v>
      </c>
      <c r="E6" s="21">
        <v>13050</v>
      </c>
      <c r="F6" s="21">
        <v>11789</v>
      </c>
      <c r="G6" s="21">
        <v>10735</v>
      </c>
      <c r="H6" s="21">
        <v>11026</v>
      </c>
      <c r="I6" s="21">
        <v>9551</v>
      </c>
      <c r="J6" s="21">
        <v>10154</v>
      </c>
      <c r="K6" s="21">
        <v>11678</v>
      </c>
      <c r="L6" s="21">
        <v>10526</v>
      </c>
      <c r="M6" s="21" t="s">
        <v>5</v>
      </c>
      <c r="N6" s="22" t="s">
        <v>8</v>
      </c>
    </row>
    <row r="7" spans="1:14" ht="12.75">
      <c r="A7" s="7" t="s">
        <v>9</v>
      </c>
      <c r="B7" s="21" t="s">
        <v>5</v>
      </c>
      <c r="C7" s="21" t="s">
        <v>5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 t="s">
        <v>5</v>
      </c>
      <c r="K8" s="21" t="s">
        <v>5</v>
      </c>
      <c r="L8" s="21" t="s">
        <v>5</v>
      </c>
      <c r="M8" s="21" t="s">
        <v>5</v>
      </c>
      <c r="N8" s="22" t="s">
        <v>12</v>
      </c>
    </row>
    <row r="9" spans="1:14" ht="12.75">
      <c r="A9" s="156" t="s">
        <v>13</v>
      </c>
      <c r="B9" s="21">
        <v>113</v>
      </c>
      <c r="C9" s="21">
        <v>87</v>
      </c>
      <c r="D9" s="21">
        <v>74</v>
      </c>
      <c r="E9" s="21">
        <v>85</v>
      </c>
      <c r="F9" s="21">
        <v>88</v>
      </c>
      <c r="G9" s="21">
        <v>84</v>
      </c>
      <c r="H9" s="21">
        <v>77</v>
      </c>
      <c r="I9" s="21">
        <v>84</v>
      </c>
      <c r="J9" s="21">
        <v>80</v>
      </c>
      <c r="K9" s="21">
        <v>108</v>
      </c>
      <c r="L9" s="21">
        <v>99</v>
      </c>
      <c r="M9" s="21" t="s">
        <v>5</v>
      </c>
      <c r="N9" s="22" t="s">
        <v>14</v>
      </c>
    </row>
    <row r="10" spans="1:14" ht="12.75">
      <c r="A10" s="156" t="s">
        <v>15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 t="s">
        <v>5</v>
      </c>
      <c r="I10" s="21" t="s">
        <v>5</v>
      </c>
      <c r="J10" s="21" t="s">
        <v>5</v>
      </c>
      <c r="K10" s="21" t="s">
        <v>5</v>
      </c>
      <c r="L10" s="21" t="s">
        <v>5</v>
      </c>
      <c r="M10" s="21" t="s">
        <v>5</v>
      </c>
      <c r="N10" s="22" t="s">
        <v>16</v>
      </c>
    </row>
    <row r="11" spans="1:14" ht="12.75">
      <c r="A11" s="156" t="s">
        <v>17</v>
      </c>
      <c r="B11" s="21">
        <v>59</v>
      </c>
      <c r="C11" s="21">
        <v>57</v>
      </c>
      <c r="D11" s="21">
        <v>71</v>
      </c>
      <c r="E11" s="21">
        <v>51</v>
      </c>
      <c r="F11" s="21">
        <v>55</v>
      </c>
      <c r="G11" s="21">
        <v>63</v>
      </c>
      <c r="H11" s="21">
        <v>90</v>
      </c>
      <c r="I11" s="21">
        <v>103</v>
      </c>
      <c r="J11" s="21">
        <v>137</v>
      </c>
      <c r="K11" s="21">
        <v>125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351</v>
      </c>
      <c r="C12" s="21">
        <v>366</v>
      </c>
      <c r="D12" s="21">
        <v>327</v>
      </c>
      <c r="E12" s="21">
        <v>392</v>
      </c>
      <c r="F12" s="21">
        <v>330</v>
      </c>
      <c r="G12" s="21">
        <v>327</v>
      </c>
      <c r="H12" s="21">
        <v>343</v>
      </c>
      <c r="I12" s="21">
        <v>339</v>
      </c>
      <c r="J12" s="21">
        <v>164</v>
      </c>
      <c r="K12" s="21">
        <v>162</v>
      </c>
      <c r="L12" s="21">
        <v>160</v>
      </c>
      <c r="M12" s="21">
        <v>116</v>
      </c>
      <c r="N12" s="22" t="s">
        <v>159</v>
      </c>
    </row>
    <row r="13" spans="1:14" ht="12.75">
      <c r="A13" s="156" t="s">
        <v>21</v>
      </c>
      <c r="B13" s="21">
        <v>15</v>
      </c>
      <c r="C13" s="21">
        <v>26</v>
      </c>
      <c r="D13" s="21">
        <v>17</v>
      </c>
      <c r="E13" s="21">
        <v>23</v>
      </c>
      <c r="F13" s="21">
        <v>24</v>
      </c>
      <c r="G13" s="21">
        <v>30</v>
      </c>
      <c r="H13" s="21">
        <v>37</v>
      </c>
      <c r="I13" s="21">
        <v>25</v>
      </c>
      <c r="J13" s="21">
        <v>32</v>
      </c>
      <c r="K13" s="21">
        <v>31</v>
      </c>
      <c r="L13" s="21">
        <v>33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2151</v>
      </c>
      <c r="C14" s="21">
        <v>2094</v>
      </c>
      <c r="D14" s="21">
        <v>2038</v>
      </c>
      <c r="E14" s="21">
        <v>1986</v>
      </c>
      <c r="F14" s="21">
        <v>1935</v>
      </c>
      <c r="G14" s="21">
        <v>1895</v>
      </c>
      <c r="H14" s="21">
        <v>1842</v>
      </c>
      <c r="I14" s="21">
        <v>1789</v>
      </c>
      <c r="J14" s="21">
        <v>1734</v>
      </c>
      <c r="K14" s="21">
        <v>1652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 customHeight="1">
      <c r="A16" s="23" t="s">
        <v>27</v>
      </c>
      <c r="B16" s="21" t="s">
        <v>5</v>
      </c>
      <c r="C16" s="21" t="s">
        <v>5</v>
      </c>
      <c r="D16" s="21">
        <v>24</v>
      </c>
      <c r="E16" s="21" t="s">
        <v>5</v>
      </c>
      <c r="F16" s="21" t="s">
        <v>5</v>
      </c>
      <c r="G16" s="21" t="s">
        <v>5</v>
      </c>
      <c r="H16" s="21">
        <v>22</v>
      </c>
      <c r="I16" s="21" t="s">
        <v>5</v>
      </c>
      <c r="J16" s="21" t="s">
        <v>5</v>
      </c>
      <c r="K16" s="21">
        <v>21</v>
      </c>
      <c r="L16" s="21" t="s">
        <v>5</v>
      </c>
      <c r="M16" s="21" t="s">
        <v>5</v>
      </c>
      <c r="N16" s="22" t="s">
        <v>38</v>
      </c>
    </row>
    <row r="17" spans="1:14" ht="18" customHeight="1">
      <c r="A17" s="23" t="s">
        <v>29</v>
      </c>
      <c r="B17" s="21">
        <v>162</v>
      </c>
      <c r="C17" s="21">
        <v>138</v>
      </c>
      <c r="D17" s="21">
        <v>159</v>
      </c>
      <c r="E17" s="21">
        <v>488</v>
      </c>
      <c r="F17" s="21">
        <v>550</v>
      </c>
      <c r="G17" s="21">
        <v>138</v>
      </c>
      <c r="H17" s="21">
        <v>98</v>
      </c>
      <c r="I17" s="21">
        <v>120</v>
      </c>
      <c r="J17" s="21">
        <v>161</v>
      </c>
      <c r="K17" s="21">
        <v>164</v>
      </c>
      <c r="L17" s="21">
        <v>123</v>
      </c>
      <c r="M17" s="21" t="s">
        <v>37</v>
      </c>
      <c r="N17" s="22" t="s">
        <v>30</v>
      </c>
    </row>
    <row r="18" spans="1:14" ht="12.75">
      <c r="A18" s="24" t="s">
        <v>31</v>
      </c>
      <c r="B18" s="25" t="s">
        <v>5</v>
      </c>
      <c r="C18" s="25" t="s">
        <v>5</v>
      </c>
      <c r="D18" s="25" t="s">
        <v>5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1.421875" style="32" customWidth="1"/>
    <col min="2" max="13" width="8.7109375" style="32" customWidth="1"/>
    <col min="14" max="14" width="21.421875" style="32" customWidth="1"/>
    <col min="15" max="16384" width="9.140625" style="32" customWidth="1"/>
  </cols>
  <sheetData>
    <row r="1" spans="1:14" ht="15">
      <c r="A1" s="1" t="s">
        <v>199</v>
      </c>
      <c r="B1" s="73"/>
      <c r="C1" s="73"/>
      <c r="D1" s="7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178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2045</v>
      </c>
      <c r="C5" s="21">
        <v>1979</v>
      </c>
      <c r="D5" s="21">
        <v>2035</v>
      </c>
      <c r="E5" s="21">
        <v>2114</v>
      </c>
      <c r="F5" s="21">
        <v>2215</v>
      </c>
      <c r="G5" s="21">
        <v>2222</v>
      </c>
      <c r="H5" s="21">
        <v>2317</v>
      </c>
      <c r="I5" s="21">
        <v>2270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404699</v>
      </c>
      <c r="C6" s="21">
        <v>404531</v>
      </c>
      <c r="D6" s="21">
        <v>424034</v>
      </c>
      <c r="E6" s="21">
        <v>440149</v>
      </c>
      <c r="F6" s="21">
        <v>440790</v>
      </c>
      <c r="G6" s="21">
        <v>450646</v>
      </c>
      <c r="H6" s="21">
        <v>451863</v>
      </c>
      <c r="I6" s="21">
        <v>450596</v>
      </c>
      <c r="J6" s="21">
        <v>461934</v>
      </c>
      <c r="K6" s="21">
        <v>476592</v>
      </c>
      <c r="L6" s="21">
        <f>264703+218682</f>
        <v>483385</v>
      </c>
      <c r="M6" s="21" t="s">
        <v>5</v>
      </c>
      <c r="N6" s="22" t="s">
        <v>8</v>
      </c>
    </row>
    <row r="7" spans="1:14" ht="12.75">
      <c r="A7" s="7" t="s">
        <v>9</v>
      </c>
      <c r="B7" s="21">
        <v>179928</v>
      </c>
      <c r="C7" s="21">
        <v>77727</v>
      </c>
      <c r="D7" s="21">
        <v>85758</v>
      </c>
      <c r="E7" s="21">
        <v>95935</v>
      </c>
      <c r="F7" s="21">
        <v>101820</v>
      </c>
      <c r="G7" s="21">
        <v>115775</v>
      </c>
      <c r="H7" s="21">
        <v>211757</v>
      </c>
      <c r="I7" s="21">
        <v>137685</v>
      </c>
      <c r="J7" s="21">
        <v>130257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>
        <v>13339</v>
      </c>
      <c r="C8" s="21">
        <v>16164</v>
      </c>
      <c r="D8" s="21">
        <v>17220</v>
      </c>
      <c r="E8" s="21">
        <v>16937</v>
      </c>
      <c r="F8" s="21">
        <v>17011</v>
      </c>
      <c r="G8" s="21">
        <v>17883</v>
      </c>
      <c r="H8" s="21">
        <v>20397</v>
      </c>
      <c r="I8" s="21">
        <v>20924</v>
      </c>
      <c r="J8" s="21">
        <v>19403</v>
      </c>
      <c r="K8" s="21">
        <v>20759</v>
      </c>
      <c r="L8" s="21">
        <v>22662</v>
      </c>
      <c r="M8" s="21">
        <v>22203</v>
      </c>
      <c r="N8" s="22" t="s">
        <v>12</v>
      </c>
    </row>
    <row r="9" spans="1:14" ht="12.75">
      <c r="A9" s="156" t="s">
        <v>13</v>
      </c>
      <c r="B9" s="21">
        <v>4227</v>
      </c>
      <c r="C9" s="21">
        <v>4364</v>
      </c>
      <c r="D9" s="21">
        <v>4342</v>
      </c>
      <c r="E9" s="21">
        <v>4424</v>
      </c>
      <c r="F9" s="21">
        <v>4793</v>
      </c>
      <c r="G9" s="21">
        <v>4784</v>
      </c>
      <c r="H9" s="21">
        <v>5247</v>
      </c>
      <c r="I9" s="21">
        <v>5293</v>
      </c>
      <c r="J9" s="21">
        <v>5701</v>
      </c>
      <c r="K9" s="21">
        <v>6266</v>
      </c>
      <c r="L9" s="21">
        <v>5448</v>
      </c>
      <c r="M9" s="21" t="s">
        <v>5</v>
      </c>
      <c r="N9" s="22" t="s">
        <v>14</v>
      </c>
    </row>
    <row r="10" spans="1:14" ht="12.75">
      <c r="A10" s="156" t="s">
        <v>15</v>
      </c>
      <c r="B10" s="21">
        <v>19435</v>
      </c>
      <c r="C10" s="21">
        <v>17568</v>
      </c>
      <c r="D10" s="21">
        <v>17294</v>
      </c>
      <c r="E10" s="21">
        <v>17187</v>
      </c>
      <c r="F10" s="21">
        <v>17774</v>
      </c>
      <c r="G10" s="21">
        <v>18012</v>
      </c>
      <c r="H10" s="21">
        <v>18787</v>
      </c>
      <c r="I10" s="21">
        <v>21092</v>
      </c>
      <c r="J10" s="21">
        <v>21048</v>
      </c>
      <c r="K10" s="21">
        <v>22260</v>
      </c>
      <c r="L10" s="21">
        <v>22926</v>
      </c>
      <c r="M10" s="21">
        <v>24724</v>
      </c>
      <c r="N10" s="22" t="s">
        <v>16</v>
      </c>
    </row>
    <row r="11" spans="1:14" ht="12.75">
      <c r="A11" s="156" t="s">
        <v>17</v>
      </c>
      <c r="B11" s="21">
        <v>2547</v>
      </c>
      <c r="C11" s="21">
        <v>2550</v>
      </c>
      <c r="D11" s="21">
        <v>2564</v>
      </c>
      <c r="E11" s="21">
        <v>2701</v>
      </c>
      <c r="F11" s="21">
        <v>2743</v>
      </c>
      <c r="G11" s="21">
        <v>2849</v>
      </c>
      <c r="H11" s="21">
        <v>5814</v>
      </c>
      <c r="I11" s="21">
        <v>6210</v>
      </c>
      <c r="J11" s="21">
        <v>7415</v>
      </c>
      <c r="K11" s="21">
        <v>7098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9041</v>
      </c>
      <c r="C12" s="21">
        <v>9177</v>
      </c>
      <c r="D12" s="21">
        <v>10316</v>
      </c>
      <c r="E12" s="21">
        <v>10207</v>
      </c>
      <c r="F12" s="21">
        <v>10029</v>
      </c>
      <c r="G12" s="21">
        <v>9645</v>
      </c>
      <c r="H12" s="21">
        <v>9938</v>
      </c>
      <c r="I12" s="21">
        <v>10203</v>
      </c>
      <c r="J12" s="21">
        <v>6184</v>
      </c>
      <c r="K12" s="21">
        <v>6241</v>
      </c>
      <c r="L12" s="21">
        <v>6209</v>
      </c>
      <c r="M12" s="21">
        <v>6398</v>
      </c>
      <c r="N12" s="22" t="s">
        <v>159</v>
      </c>
    </row>
    <row r="13" spans="1:14" ht="12.75">
      <c r="A13" s="156" t="s">
        <v>21</v>
      </c>
      <c r="B13" s="21">
        <v>1173</v>
      </c>
      <c r="C13" s="21">
        <v>1210</v>
      </c>
      <c r="D13" s="21">
        <v>1220</v>
      </c>
      <c r="E13" s="21">
        <v>1311</v>
      </c>
      <c r="F13" s="21">
        <v>1341</v>
      </c>
      <c r="G13" s="21">
        <v>1545</v>
      </c>
      <c r="H13" s="21">
        <v>1750</v>
      </c>
      <c r="I13" s="21">
        <v>1776</v>
      </c>
      <c r="J13" s="21">
        <v>1942</v>
      </c>
      <c r="K13" s="21">
        <v>2008</v>
      </c>
      <c r="L13" s="21">
        <v>1970</v>
      </c>
      <c r="M13" s="21" t="s">
        <v>5</v>
      </c>
      <c r="N13" s="22" t="s">
        <v>22</v>
      </c>
    </row>
    <row r="14" spans="1:14" ht="25.5">
      <c r="A14" s="23" t="s">
        <v>23</v>
      </c>
      <c r="B14" s="21">
        <v>86291</v>
      </c>
      <c r="C14" s="21">
        <v>87500</v>
      </c>
      <c r="D14" s="21">
        <v>88728</v>
      </c>
      <c r="E14" s="21">
        <v>89976</v>
      </c>
      <c r="F14" s="21">
        <v>91243</v>
      </c>
      <c r="G14" s="21">
        <v>92487</v>
      </c>
      <c r="H14" s="21">
        <v>93752</v>
      </c>
      <c r="I14" s="21">
        <v>95166</v>
      </c>
      <c r="J14" s="21">
        <v>96641</v>
      </c>
      <c r="K14" s="21">
        <v>98289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25.5">
      <c r="A16" s="7" t="s">
        <v>27</v>
      </c>
      <c r="B16" s="21">
        <v>50116</v>
      </c>
      <c r="C16" s="21">
        <v>52214</v>
      </c>
      <c r="D16" s="21">
        <v>53252</v>
      </c>
      <c r="E16" s="21">
        <v>53778</v>
      </c>
      <c r="F16" s="21">
        <v>57855</v>
      </c>
      <c r="G16" s="21">
        <v>61132</v>
      </c>
      <c r="H16" s="21">
        <v>59671</v>
      </c>
      <c r="I16" s="21">
        <v>64303</v>
      </c>
      <c r="J16" s="21">
        <v>76060</v>
      </c>
      <c r="K16" s="21">
        <v>76650</v>
      </c>
      <c r="L16" s="21" t="s">
        <v>5</v>
      </c>
      <c r="M16" s="21" t="s">
        <v>5</v>
      </c>
      <c r="N16" s="22" t="s">
        <v>38</v>
      </c>
    </row>
    <row r="17" spans="1:14" ht="25.5">
      <c r="A17" s="7" t="s">
        <v>29</v>
      </c>
      <c r="B17" s="21">
        <v>5396</v>
      </c>
      <c r="C17" s="21">
        <v>5777</v>
      </c>
      <c r="D17" s="21">
        <v>5994</v>
      </c>
      <c r="E17" s="21">
        <v>6002</v>
      </c>
      <c r="F17" s="21">
        <v>6123</v>
      </c>
      <c r="G17" s="21">
        <v>6361</v>
      </c>
      <c r="H17" s="21">
        <v>6483</v>
      </c>
      <c r="I17" s="21">
        <v>7414</v>
      </c>
      <c r="J17" s="21">
        <v>7755</v>
      </c>
      <c r="K17" s="21">
        <v>7788</v>
      </c>
      <c r="L17" s="21">
        <v>7414</v>
      </c>
      <c r="M17" s="21" t="s">
        <v>37</v>
      </c>
      <c r="N17" s="22" t="s">
        <v>30</v>
      </c>
    </row>
    <row r="18" spans="1:14" ht="12.75">
      <c r="A18" s="24" t="s">
        <v>31</v>
      </c>
      <c r="B18" s="25">
        <v>18441</v>
      </c>
      <c r="C18" s="25">
        <v>19868</v>
      </c>
      <c r="D18" s="25">
        <v>21162</v>
      </c>
      <c r="E18" s="25">
        <v>20559</v>
      </c>
      <c r="F18" s="25">
        <v>22225</v>
      </c>
      <c r="G18" s="25">
        <v>19653</v>
      </c>
      <c r="H18" s="25">
        <v>20607</v>
      </c>
      <c r="I18" s="25">
        <v>24449</v>
      </c>
      <c r="J18" s="25">
        <v>30463</v>
      </c>
      <c r="K18" s="25">
        <v>31914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  <row r="20" ht="12.75"/>
    <row r="21" ht="12.75"/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0.8515625" style="32" customWidth="1"/>
    <col min="2" max="13" width="8.7109375" style="32" customWidth="1"/>
    <col min="14" max="14" width="20.8515625" style="32" customWidth="1"/>
    <col min="15" max="16384" width="9.140625" style="32" customWidth="1"/>
  </cols>
  <sheetData>
    <row r="1" spans="1:14" ht="15">
      <c r="A1" s="1" t="s">
        <v>198</v>
      </c>
      <c r="B1" s="73"/>
      <c r="C1" s="73"/>
      <c r="D1" s="7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179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832</v>
      </c>
      <c r="C5" s="21">
        <v>771</v>
      </c>
      <c r="D5" s="21">
        <v>796</v>
      </c>
      <c r="E5" s="21">
        <v>872</v>
      </c>
      <c r="F5" s="21">
        <v>919</v>
      </c>
      <c r="G5" s="21">
        <v>895</v>
      </c>
      <c r="H5" s="21">
        <v>938</v>
      </c>
      <c r="I5" s="21">
        <v>847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183324</v>
      </c>
      <c r="C6" s="21">
        <v>181600</v>
      </c>
      <c r="D6" s="21">
        <v>197224</v>
      </c>
      <c r="E6" s="21">
        <v>202282</v>
      </c>
      <c r="F6" s="21">
        <v>198809</v>
      </c>
      <c r="G6" s="21">
        <v>203895</v>
      </c>
      <c r="H6" s="21">
        <v>202105</v>
      </c>
      <c r="I6" s="21">
        <v>204196</v>
      </c>
      <c r="J6" s="21">
        <v>205817</v>
      </c>
      <c r="K6" s="21">
        <v>215465</v>
      </c>
      <c r="L6" s="21">
        <v>218682</v>
      </c>
      <c r="M6" s="21" t="s">
        <v>5</v>
      </c>
      <c r="N6" s="22" t="s">
        <v>8</v>
      </c>
    </row>
    <row r="7" spans="1:14" ht="12.75">
      <c r="A7" s="7" t="s">
        <v>9</v>
      </c>
      <c r="B7" s="21">
        <v>125646</v>
      </c>
      <c r="C7" s="21">
        <v>35522</v>
      </c>
      <c r="D7" s="21">
        <v>38168</v>
      </c>
      <c r="E7" s="21">
        <v>38137</v>
      </c>
      <c r="F7" s="21">
        <v>39905</v>
      </c>
      <c r="G7" s="21">
        <v>43187</v>
      </c>
      <c r="H7" s="21">
        <v>85456</v>
      </c>
      <c r="I7" s="21">
        <v>51321</v>
      </c>
      <c r="J7" s="21">
        <v>57326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>
        <v>5411</v>
      </c>
      <c r="C8" s="21">
        <v>6670</v>
      </c>
      <c r="D8" s="21">
        <v>7131</v>
      </c>
      <c r="E8" s="21">
        <v>6911</v>
      </c>
      <c r="F8" s="21">
        <v>6932</v>
      </c>
      <c r="G8" s="21">
        <v>7326</v>
      </c>
      <c r="H8" s="21">
        <v>8644</v>
      </c>
      <c r="I8" s="21">
        <v>10363</v>
      </c>
      <c r="J8" s="21">
        <v>8302</v>
      </c>
      <c r="K8" s="21">
        <v>8856</v>
      </c>
      <c r="L8" s="21">
        <v>9799</v>
      </c>
      <c r="M8" s="21">
        <v>9339</v>
      </c>
      <c r="N8" s="22" t="s">
        <v>12</v>
      </c>
    </row>
    <row r="9" spans="1:14" ht="12.75">
      <c r="A9" s="156" t="s">
        <v>13</v>
      </c>
      <c r="B9" s="21">
        <v>1537</v>
      </c>
      <c r="C9" s="21">
        <v>1603</v>
      </c>
      <c r="D9" s="21">
        <v>1587</v>
      </c>
      <c r="E9" s="21">
        <v>1602</v>
      </c>
      <c r="F9" s="21">
        <v>1705</v>
      </c>
      <c r="G9" s="21">
        <v>1647</v>
      </c>
      <c r="H9" s="21">
        <v>1819</v>
      </c>
      <c r="I9" s="21">
        <v>1938</v>
      </c>
      <c r="J9" s="21">
        <v>2104</v>
      </c>
      <c r="K9" s="21">
        <v>2460</v>
      </c>
      <c r="L9" s="21">
        <v>2081</v>
      </c>
      <c r="M9" s="21" t="s">
        <v>5</v>
      </c>
      <c r="N9" s="22" t="s">
        <v>14</v>
      </c>
    </row>
    <row r="10" spans="1:14" ht="12.75">
      <c r="A10" s="156" t="s">
        <v>15</v>
      </c>
      <c r="B10" s="21">
        <v>8241</v>
      </c>
      <c r="C10" s="21">
        <v>7709</v>
      </c>
      <c r="D10" s="21">
        <v>7681</v>
      </c>
      <c r="E10" s="21">
        <v>7720</v>
      </c>
      <c r="F10" s="21">
        <v>7905</v>
      </c>
      <c r="G10" s="21">
        <v>7983</v>
      </c>
      <c r="H10" s="21">
        <v>8231</v>
      </c>
      <c r="I10" s="21">
        <v>9404</v>
      </c>
      <c r="J10" s="21">
        <v>9420</v>
      </c>
      <c r="K10" s="21">
        <v>10029</v>
      </c>
      <c r="L10" s="21">
        <v>10563</v>
      </c>
      <c r="M10" s="21">
        <v>11325</v>
      </c>
      <c r="N10" s="22" t="s">
        <v>16</v>
      </c>
    </row>
    <row r="11" spans="1:14" ht="12.75">
      <c r="A11" s="156" t="s">
        <v>17</v>
      </c>
      <c r="B11" s="21">
        <v>1008</v>
      </c>
      <c r="C11" s="21">
        <v>1023</v>
      </c>
      <c r="D11" s="21">
        <v>1033</v>
      </c>
      <c r="E11" s="21">
        <v>1114</v>
      </c>
      <c r="F11" s="21">
        <v>1092</v>
      </c>
      <c r="G11" s="21">
        <v>1186</v>
      </c>
      <c r="H11" s="21">
        <v>2191</v>
      </c>
      <c r="I11" s="21">
        <v>2230</v>
      </c>
      <c r="J11" s="21">
        <v>2667</v>
      </c>
      <c r="K11" s="21">
        <v>2471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4026</v>
      </c>
      <c r="C12" s="21">
        <v>4009</v>
      </c>
      <c r="D12" s="21">
        <v>4168</v>
      </c>
      <c r="E12" s="21">
        <v>4349</v>
      </c>
      <c r="F12" s="21">
        <v>4140</v>
      </c>
      <c r="G12" s="21">
        <v>4230</v>
      </c>
      <c r="H12" s="21">
        <v>4189</v>
      </c>
      <c r="I12" s="21">
        <v>4327</v>
      </c>
      <c r="J12" s="21">
        <v>2824</v>
      </c>
      <c r="K12" s="21">
        <v>2870</v>
      </c>
      <c r="L12" s="21">
        <v>2866</v>
      </c>
      <c r="M12" s="21">
        <v>3005</v>
      </c>
      <c r="N12" s="22" t="s">
        <v>159</v>
      </c>
    </row>
    <row r="13" spans="1:14" ht="12.75">
      <c r="A13" s="156" t="s">
        <v>21</v>
      </c>
      <c r="B13" s="21">
        <v>394</v>
      </c>
      <c r="C13" s="21">
        <v>379</v>
      </c>
      <c r="D13" s="21">
        <v>365</v>
      </c>
      <c r="E13" s="21">
        <v>415</v>
      </c>
      <c r="F13" s="21">
        <v>417</v>
      </c>
      <c r="G13" s="21">
        <v>437</v>
      </c>
      <c r="H13" s="21">
        <v>476</v>
      </c>
      <c r="I13" s="21">
        <v>457</v>
      </c>
      <c r="J13" s="21">
        <v>487</v>
      </c>
      <c r="K13" s="21">
        <v>493</v>
      </c>
      <c r="L13" s="21">
        <v>500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36107</v>
      </c>
      <c r="C14" s="21">
        <v>36523</v>
      </c>
      <c r="D14" s="21">
        <v>36945</v>
      </c>
      <c r="E14" s="21">
        <v>37371</v>
      </c>
      <c r="F14" s="21">
        <v>37803</v>
      </c>
      <c r="G14" s="21">
        <v>38232</v>
      </c>
      <c r="H14" s="21">
        <v>38667</v>
      </c>
      <c r="I14" s="21">
        <v>39128</v>
      </c>
      <c r="J14" s="21">
        <v>39609</v>
      </c>
      <c r="K14" s="21">
        <v>40120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7" t="s">
        <v>27</v>
      </c>
      <c r="B16" s="21">
        <v>21804</v>
      </c>
      <c r="C16" s="21">
        <v>22554</v>
      </c>
      <c r="D16" s="21">
        <v>23434</v>
      </c>
      <c r="E16" s="21">
        <v>23647</v>
      </c>
      <c r="F16" s="21">
        <v>26151</v>
      </c>
      <c r="G16" s="21">
        <v>26921</v>
      </c>
      <c r="H16" s="21">
        <v>25522</v>
      </c>
      <c r="I16" s="21">
        <v>28064</v>
      </c>
      <c r="J16" s="21">
        <v>30694</v>
      </c>
      <c r="K16" s="21">
        <v>32312</v>
      </c>
      <c r="L16" s="21" t="s">
        <v>5</v>
      </c>
      <c r="M16" s="21" t="s">
        <v>5</v>
      </c>
      <c r="N16" s="22" t="s">
        <v>38</v>
      </c>
    </row>
    <row r="17" spans="1:14" ht="12.75">
      <c r="A17" s="7" t="s">
        <v>29</v>
      </c>
      <c r="B17" s="21">
        <v>1480</v>
      </c>
      <c r="C17" s="21">
        <v>1644</v>
      </c>
      <c r="D17" s="21">
        <v>1607</v>
      </c>
      <c r="E17" s="21" t="s">
        <v>5</v>
      </c>
      <c r="F17" s="21" t="s">
        <v>5</v>
      </c>
      <c r="G17" s="21">
        <v>1806</v>
      </c>
      <c r="H17" s="21">
        <v>1796</v>
      </c>
      <c r="I17" s="21">
        <v>1946</v>
      </c>
      <c r="J17" s="21">
        <v>1975</v>
      </c>
      <c r="K17" s="21">
        <v>1940</v>
      </c>
      <c r="L17" s="21">
        <v>2129</v>
      </c>
      <c r="M17" s="21" t="s">
        <v>37</v>
      </c>
      <c r="N17" s="22" t="s">
        <v>30</v>
      </c>
    </row>
    <row r="18" spans="1:14" ht="12.75">
      <c r="A18" s="24" t="s">
        <v>31</v>
      </c>
      <c r="B18" s="25">
        <v>4643</v>
      </c>
      <c r="C18" s="25">
        <v>4605</v>
      </c>
      <c r="D18" s="25">
        <v>4745</v>
      </c>
      <c r="E18" s="25">
        <v>5023</v>
      </c>
      <c r="F18" s="25">
        <v>5372</v>
      </c>
      <c r="G18" s="25">
        <v>4039</v>
      </c>
      <c r="H18" s="25">
        <v>4131</v>
      </c>
      <c r="I18" s="25">
        <v>4817</v>
      </c>
      <c r="J18" s="25">
        <v>4866</v>
      </c>
      <c r="K18" s="25">
        <v>6288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1.421875" style="32" customWidth="1"/>
    <col min="2" max="13" width="8.7109375" style="32" customWidth="1"/>
    <col min="14" max="14" width="21.421875" style="32" customWidth="1"/>
    <col min="15" max="16384" width="9.140625" style="32" customWidth="1"/>
  </cols>
  <sheetData>
    <row r="1" spans="1:14" ht="15">
      <c r="A1" s="1" t="s">
        <v>197</v>
      </c>
      <c r="B1" s="73"/>
      <c r="C1" s="73"/>
      <c r="D1" s="7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180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71" t="s">
        <v>2</v>
      </c>
    </row>
    <row r="5" spans="1:14" ht="12.75">
      <c r="A5" s="159" t="s">
        <v>4</v>
      </c>
      <c r="B5" s="21">
        <v>1213</v>
      </c>
      <c r="C5" s="21">
        <v>1208</v>
      </c>
      <c r="D5" s="21">
        <v>1239</v>
      </c>
      <c r="E5" s="21">
        <v>1242</v>
      </c>
      <c r="F5" s="21">
        <v>1296</v>
      </c>
      <c r="G5" s="21">
        <v>1327</v>
      </c>
      <c r="H5" s="21">
        <v>1379</v>
      </c>
      <c r="I5" s="21">
        <v>1423</v>
      </c>
      <c r="J5" s="21" t="s">
        <v>5</v>
      </c>
      <c r="K5" s="21" t="s">
        <v>5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21">
        <v>221375</v>
      </c>
      <c r="C6" s="21">
        <v>222931</v>
      </c>
      <c r="D6" s="21">
        <v>226810</v>
      </c>
      <c r="E6" s="21">
        <v>237867</v>
      </c>
      <c r="F6" s="21">
        <v>241981</v>
      </c>
      <c r="G6" s="21">
        <v>246751</v>
      </c>
      <c r="H6" s="21">
        <v>249758</v>
      </c>
      <c r="I6" s="21">
        <v>249100</v>
      </c>
      <c r="J6" s="21">
        <v>256117</v>
      </c>
      <c r="K6" s="21">
        <v>261127</v>
      </c>
      <c r="L6" s="21">
        <v>264703</v>
      </c>
      <c r="M6" s="21" t="s">
        <v>5</v>
      </c>
      <c r="N6" s="22" t="s">
        <v>8</v>
      </c>
    </row>
    <row r="7" spans="1:14" ht="12.75">
      <c r="A7" s="7" t="s">
        <v>9</v>
      </c>
      <c r="B7" s="21">
        <v>121815</v>
      </c>
      <c r="C7" s="21">
        <v>42205</v>
      </c>
      <c r="D7" s="21">
        <v>46590</v>
      </c>
      <c r="E7" s="21">
        <v>57798</v>
      </c>
      <c r="F7" s="21">
        <v>61915</v>
      </c>
      <c r="G7" s="21">
        <v>72588</v>
      </c>
      <c r="H7" s="21">
        <v>126301</v>
      </c>
      <c r="I7" s="21">
        <v>86364</v>
      </c>
      <c r="J7" s="21">
        <v>72931</v>
      </c>
      <c r="K7" s="21" t="s">
        <v>5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21">
        <v>7928</v>
      </c>
      <c r="C8" s="21">
        <v>9494</v>
      </c>
      <c r="D8" s="21">
        <v>10089</v>
      </c>
      <c r="E8" s="21">
        <v>10028</v>
      </c>
      <c r="F8" s="21">
        <v>10079</v>
      </c>
      <c r="G8" s="21">
        <v>10557</v>
      </c>
      <c r="H8" s="21">
        <v>11753</v>
      </c>
      <c r="I8" s="21">
        <v>10561</v>
      </c>
      <c r="J8" s="21">
        <v>11101</v>
      </c>
      <c r="K8" s="21">
        <v>11903</v>
      </c>
      <c r="L8" s="21">
        <v>12863</v>
      </c>
      <c r="M8" s="21">
        <v>12864</v>
      </c>
      <c r="N8" s="22" t="s">
        <v>12</v>
      </c>
    </row>
    <row r="9" spans="1:14" ht="12.75">
      <c r="A9" s="156" t="s">
        <v>13</v>
      </c>
      <c r="B9" s="21">
        <v>2690</v>
      </c>
      <c r="C9" s="21">
        <v>2761</v>
      </c>
      <c r="D9" s="21">
        <v>2755</v>
      </c>
      <c r="E9" s="21">
        <v>2822</v>
      </c>
      <c r="F9" s="21">
        <v>3088</v>
      </c>
      <c r="G9" s="21">
        <v>3137</v>
      </c>
      <c r="H9" s="21">
        <v>3428</v>
      </c>
      <c r="I9" s="21">
        <v>3355</v>
      </c>
      <c r="J9" s="21">
        <v>3597</v>
      </c>
      <c r="K9" s="21">
        <v>3806</v>
      </c>
      <c r="L9" s="21">
        <v>3367</v>
      </c>
      <c r="M9" s="21" t="s">
        <v>5</v>
      </c>
      <c r="N9" s="22" t="s">
        <v>14</v>
      </c>
    </row>
    <row r="10" spans="1:14" ht="12.75">
      <c r="A10" s="156" t="s">
        <v>15</v>
      </c>
      <c r="B10" s="21">
        <v>11194</v>
      </c>
      <c r="C10" s="21">
        <v>9859</v>
      </c>
      <c r="D10" s="21">
        <v>9613</v>
      </c>
      <c r="E10" s="21">
        <v>9467</v>
      </c>
      <c r="F10" s="21">
        <v>9869</v>
      </c>
      <c r="G10" s="21">
        <v>10029</v>
      </c>
      <c r="H10" s="21">
        <v>10556</v>
      </c>
      <c r="I10" s="21">
        <v>11686</v>
      </c>
      <c r="J10" s="21">
        <v>11628</v>
      </c>
      <c r="K10" s="21">
        <v>12231</v>
      </c>
      <c r="L10" s="21">
        <v>12363</v>
      </c>
      <c r="M10" s="21">
        <v>13399</v>
      </c>
      <c r="N10" s="22" t="s">
        <v>16</v>
      </c>
    </row>
    <row r="11" spans="1:14" ht="12.75">
      <c r="A11" s="156" t="s">
        <v>17</v>
      </c>
      <c r="B11" s="21">
        <v>1539</v>
      </c>
      <c r="C11" s="21">
        <v>1527</v>
      </c>
      <c r="D11" s="21">
        <v>1531</v>
      </c>
      <c r="E11" s="21">
        <v>1587</v>
      </c>
      <c r="F11" s="21">
        <v>1651</v>
      </c>
      <c r="G11" s="21">
        <v>1663</v>
      </c>
      <c r="H11" s="21">
        <v>3623</v>
      </c>
      <c r="I11" s="21">
        <v>3980</v>
      </c>
      <c r="J11" s="21">
        <v>4748</v>
      </c>
      <c r="K11" s="21">
        <v>4627</v>
      </c>
      <c r="L11" s="21" t="s">
        <v>5</v>
      </c>
      <c r="M11" s="21" t="s">
        <v>5</v>
      </c>
      <c r="N11" s="22" t="s">
        <v>18</v>
      </c>
    </row>
    <row r="12" spans="1:14" ht="12.75">
      <c r="A12" s="156" t="s">
        <v>158</v>
      </c>
      <c r="B12" s="21">
        <v>5015</v>
      </c>
      <c r="C12" s="21">
        <v>5168</v>
      </c>
      <c r="D12" s="21">
        <v>6148</v>
      </c>
      <c r="E12" s="21">
        <v>5858</v>
      </c>
      <c r="F12" s="21">
        <v>5889</v>
      </c>
      <c r="G12" s="21">
        <v>5415</v>
      </c>
      <c r="H12" s="21">
        <v>5749</v>
      </c>
      <c r="I12" s="21">
        <v>5876</v>
      </c>
      <c r="J12" s="21">
        <v>3360</v>
      </c>
      <c r="K12" s="21">
        <v>3371</v>
      </c>
      <c r="L12" s="21">
        <v>3343</v>
      </c>
      <c r="M12" s="21">
        <v>3393</v>
      </c>
      <c r="N12" s="22" t="s">
        <v>159</v>
      </c>
    </row>
    <row r="13" spans="1:14" ht="12.75">
      <c r="A13" s="156" t="s">
        <v>21</v>
      </c>
      <c r="B13" s="21">
        <v>779</v>
      </c>
      <c r="C13" s="21">
        <v>831</v>
      </c>
      <c r="D13" s="21">
        <v>855</v>
      </c>
      <c r="E13" s="21">
        <v>896</v>
      </c>
      <c r="F13" s="21">
        <v>924</v>
      </c>
      <c r="G13" s="21">
        <v>1108</v>
      </c>
      <c r="H13" s="21">
        <v>1274</v>
      </c>
      <c r="I13" s="21">
        <v>1319</v>
      </c>
      <c r="J13" s="21">
        <v>1455</v>
      </c>
      <c r="K13" s="21">
        <v>1515</v>
      </c>
      <c r="L13" s="21">
        <v>1470</v>
      </c>
      <c r="M13" s="21" t="s">
        <v>5</v>
      </c>
      <c r="N13" s="22" t="s">
        <v>22</v>
      </c>
    </row>
    <row r="14" spans="1:14" ht="12.75">
      <c r="A14" s="23" t="s">
        <v>23</v>
      </c>
      <c r="B14" s="21">
        <v>50185</v>
      </c>
      <c r="C14" s="21">
        <v>50977</v>
      </c>
      <c r="D14" s="21">
        <v>51783</v>
      </c>
      <c r="E14" s="21">
        <v>52604</v>
      </c>
      <c r="F14" s="21">
        <v>53440</v>
      </c>
      <c r="G14" s="21">
        <v>54255</v>
      </c>
      <c r="H14" s="21">
        <v>55085</v>
      </c>
      <c r="I14" s="21">
        <v>56038</v>
      </c>
      <c r="J14" s="21">
        <v>57032</v>
      </c>
      <c r="K14" s="21">
        <v>58169</v>
      </c>
      <c r="L14" s="21" t="s">
        <v>5</v>
      </c>
      <c r="M14" s="21" t="s">
        <v>37</v>
      </c>
      <c r="N14" s="22" t="s">
        <v>24</v>
      </c>
    </row>
    <row r="15" spans="1:14" ht="12.75">
      <c r="A15" s="23" t="s">
        <v>25</v>
      </c>
      <c r="B15" s="21" t="s">
        <v>5</v>
      </c>
      <c r="C15" s="21" t="s">
        <v>5</v>
      </c>
      <c r="D15" s="21" t="s">
        <v>5</v>
      </c>
      <c r="E15" s="21" t="s">
        <v>5</v>
      </c>
      <c r="F15" s="21" t="s">
        <v>5</v>
      </c>
      <c r="G15" s="21" t="s">
        <v>5</v>
      </c>
      <c r="H15" s="21" t="s">
        <v>5</v>
      </c>
      <c r="I15" s="21" t="s">
        <v>5</v>
      </c>
      <c r="J15" s="21" t="s">
        <v>5</v>
      </c>
      <c r="K15" s="21" t="s">
        <v>5</v>
      </c>
      <c r="L15" s="21" t="s">
        <v>5</v>
      </c>
      <c r="M15" s="21" t="s">
        <v>5</v>
      </c>
      <c r="N15" s="22" t="s">
        <v>26</v>
      </c>
    </row>
    <row r="16" spans="1:14" ht="12.75">
      <c r="A16" s="7" t="s">
        <v>27</v>
      </c>
      <c r="B16" s="21">
        <v>28312</v>
      </c>
      <c r="C16" s="21">
        <v>29660</v>
      </c>
      <c r="D16" s="21">
        <v>29818</v>
      </c>
      <c r="E16" s="21">
        <v>30131</v>
      </c>
      <c r="F16" s="21">
        <v>31704</v>
      </c>
      <c r="G16" s="21">
        <v>34211</v>
      </c>
      <c r="H16" s="21">
        <v>34149</v>
      </c>
      <c r="I16" s="21">
        <v>36239</v>
      </c>
      <c r="J16" s="21">
        <v>45366</v>
      </c>
      <c r="K16" s="21">
        <v>44338</v>
      </c>
      <c r="L16" s="21" t="s">
        <v>5</v>
      </c>
      <c r="M16" s="21" t="s">
        <v>5</v>
      </c>
      <c r="N16" s="22" t="s">
        <v>38</v>
      </c>
    </row>
    <row r="17" spans="1:14" ht="12.75">
      <c r="A17" s="7" t="s">
        <v>29</v>
      </c>
      <c r="B17" s="21">
        <v>3916</v>
      </c>
      <c r="C17" s="21">
        <v>4133</v>
      </c>
      <c r="D17" s="21">
        <v>4387</v>
      </c>
      <c r="E17" s="21" t="s">
        <v>5</v>
      </c>
      <c r="F17" s="21" t="s">
        <v>5</v>
      </c>
      <c r="G17" s="21">
        <v>4555</v>
      </c>
      <c r="H17" s="21">
        <v>4687</v>
      </c>
      <c r="I17" s="21">
        <v>5468</v>
      </c>
      <c r="J17" s="21">
        <v>5780</v>
      </c>
      <c r="K17" s="21">
        <v>5849</v>
      </c>
      <c r="L17" s="21">
        <v>5285</v>
      </c>
      <c r="M17" s="21" t="s">
        <v>37</v>
      </c>
      <c r="N17" s="22" t="s">
        <v>30</v>
      </c>
    </row>
    <row r="18" spans="1:14" ht="12.75">
      <c r="A18" s="24" t="s">
        <v>31</v>
      </c>
      <c r="B18" s="25">
        <v>13798</v>
      </c>
      <c r="C18" s="25">
        <v>15263</v>
      </c>
      <c r="D18" s="25">
        <v>16417</v>
      </c>
      <c r="E18" s="25">
        <v>15536</v>
      </c>
      <c r="F18" s="25">
        <v>16883</v>
      </c>
      <c r="G18" s="25">
        <v>15614</v>
      </c>
      <c r="H18" s="25">
        <v>16476</v>
      </c>
      <c r="I18" s="25">
        <v>19632</v>
      </c>
      <c r="J18" s="25">
        <v>25577</v>
      </c>
      <c r="K18" s="25">
        <v>25626</v>
      </c>
      <c r="L18" s="25" t="s">
        <v>5</v>
      </c>
      <c r="M18" s="25" t="s">
        <v>5</v>
      </c>
      <c r="N18" s="26" t="s">
        <v>32</v>
      </c>
    </row>
    <row r="19" spans="1:14" ht="12.75">
      <c r="A19" s="30" t="s">
        <v>160</v>
      </c>
      <c r="N19" s="33" t="s">
        <v>161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0.8515625" style="32" customWidth="1"/>
    <col min="2" max="13" width="8.7109375" style="32" customWidth="1"/>
    <col min="14" max="14" width="17.7109375" style="32" customWidth="1"/>
    <col min="15" max="16384" width="9.140625" style="32" customWidth="1"/>
  </cols>
  <sheetData>
    <row r="1" spans="1:14" ht="15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175" t="s">
        <v>0</v>
      </c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5" t="s">
        <v>2</v>
      </c>
    </row>
    <row r="5" spans="1:14" ht="13.5" thickBot="1">
      <c r="A5" s="176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6"/>
    </row>
    <row r="6" spans="1:14" ht="13.5" thickBot="1">
      <c r="A6" s="17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  <c r="N6" s="176"/>
    </row>
    <row r="7" spans="1:14" ht="12.75">
      <c r="A7" s="7" t="s">
        <v>4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39">
        <v>74</v>
      </c>
      <c r="K7" s="39">
        <v>74</v>
      </c>
      <c r="L7" s="39">
        <v>74</v>
      </c>
      <c r="M7" s="39">
        <v>74.7</v>
      </c>
      <c r="N7" s="9" t="s">
        <v>6</v>
      </c>
    </row>
    <row r="8" spans="1:14" ht="12.75">
      <c r="A8" s="7" t="s">
        <v>7</v>
      </c>
      <c r="B8" s="10">
        <v>66.7</v>
      </c>
      <c r="C8" s="10">
        <v>67.1</v>
      </c>
      <c r="D8" s="10">
        <v>67.5</v>
      </c>
      <c r="E8" s="10">
        <v>67.9</v>
      </c>
      <c r="F8" s="10">
        <v>68.4</v>
      </c>
      <c r="G8" s="10">
        <v>68.8</v>
      </c>
      <c r="H8" s="10">
        <v>69.2</v>
      </c>
      <c r="I8" s="10">
        <v>69.5</v>
      </c>
      <c r="J8" s="10">
        <v>69.9</v>
      </c>
      <c r="K8" s="10">
        <v>67.8</v>
      </c>
      <c r="L8" s="10">
        <v>68.2</v>
      </c>
      <c r="M8" s="10">
        <v>68.6</v>
      </c>
      <c r="N8" s="9" t="s">
        <v>8</v>
      </c>
    </row>
    <row r="9" spans="1:14" ht="12.75">
      <c r="A9" s="7" t="s">
        <v>9</v>
      </c>
      <c r="B9" s="8" t="s">
        <v>5</v>
      </c>
      <c r="C9" s="8" t="s">
        <v>5</v>
      </c>
      <c r="D9" s="8" t="s">
        <v>5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/>
      <c r="N9" s="9" t="s">
        <v>10</v>
      </c>
    </row>
    <row r="10" spans="1:14" ht="12.75">
      <c r="A10" s="7" t="s">
        <v>11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10">
        <v>71.6</v>
      </c>
      <c r="K10" s="8" t="s">
        <v>5</v>
      </c>
      <c r="L10" s="8" t="s">
        <v>5</v>
      </c>
      <c r="M10" s="8"/>
      <c r="N10" s="9" t="s">
        <v>12</v>
      </c>
    </row>
    <row r="11" spans="1:14" ht="12.75">
      <c r="A11" s="7" t="s">
        <v>13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/>
      <c r="N11" s="9" t="s">
        <v>14</v>
      </c>
    </row>
    <row r="12" spans="1:14" ht="12.75">
      <c r="A12" s="7" t="s">
        <v>15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/>
      <c r="N12" s="9" t="s">
        <v>16</v>
      </c>
    </row>
    <row r="13" spans="1:14" ht="12.75">
      <c r="A13" s="7" t="s">
        <v>17</v>
      </c>
      <c r="B13" s="10">
        <v>72.5</v>
      </c>
      <c r="C13" s="10">
        <v>72.4</v>
      </c>
      <c r="D13" s="10">
        <v>72.2</v>
      </c>
      <c r="E13" s="10">
        <v>73.1</v>
      </c>
      <c r="F13" s="10">
        <v>73.1</v>
      </c>
      <c r="G13" s="10">
        <v>73.2</v>
      </c>
      <c r="H13" s="10">
        <v>73.2</v>
      </c>
      <c r="I13" s="10">
        <v>70.4</v>
      </c>
      <c r="J13" s="10">
        <v>69.1</v>
      </c>
      <c r="K13" s="10">
        <v>70</v>
      </c>
      <c r="L13" s="8" t="s">
        <v>5</v>
      </c>
      <c r="M13" s="8"/>
      <c r="N13" s="9" t="s">
        <v>18</v>
      </c>
    </row>
    <row r="14" spans="1:14" ht="12.75">
      <c r="A14" s="7" t="s">
        <v>19</v>
      </c>
      <c r="B14" s="8" t="s">
        <v>5</v>
      </c>
      <c r="C14" s="8" t="s">
        <v>5</v>
      </c>
      <c r="D14" s="8" t="s">
        <v>5</v>
      </c>
      <c r="E14" s="8" t="s">
        <v>5</v>
      </c>
      <c r="F14" s="8" t="s">
        <v>5</v>
      </c>
      <c r="G14" s="8" t="s">
        <v>5</v>
      </c>
      <c r="H14" s="10"/>
      <c r="I14" s="10">
        <v>70</v>
      </c>
      <c r="J14" s="10">
        <v>70.2</v>
      </c>
      <c r="K14" s="10">
        <v>70.5</v>
      </c>
      <c r="L14" s="10">
        <v>71</v>
      </c>
      <c r="M14" s="10"/>
      <c r="N14" s="9" t="s">
        <v>20</v>
      </c>
    </row>
    <row r="15" spans="1:14" ht="12.75">
      <c r="A15" s="7" t="s">
        <v>21</v>
      </c>
      <c r="B15" s="8" t="s">
        <v>5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10">
        <v>76.7</v>
      </c>
      <c r="I15" s="10">
        <v>77.5</v>
      </c>
      <c r="J15" s="10">
        <v>77.9</v>
      </c>
      <c r="K15" s="10">
        <v>78.3</v>
      </c>
      <c r="L15" s="10">
        <v>78</v>
      </c>
      <c r="M15" s="10">
        <v>78.1</v>
      </c>
      <c r="N15" s="9" t="s">
        <v>22</v>
      </c>
    </row>
    <row r="16" spans="1:14" ht="12.75">
      <c r="A16" s="7" t="s">
        <v>23</v>
      </c>
      <c r="B16" s="8" t="s">
        <v>5</v>
      </c>
      <c r="C16" s="8" t="s">
        <v>5</v>
      </c>
      <c r="D16" s="8" t="s">
        <v>5</v>
      </c>
      <c r="E16" s="8" t="s">
        <v>5</v>
      </c>
      <c r="F16" s="10">
        <v>71.9</v>
      </c>
      <c r="G16" s="10">
        <v>72</v>
      </c>
      <c r="H16" s="10">
        <v>72.1</v>
      </c>
      <c r="I16" s="10">
        <v>72.2</v>
      </c>
      <c r="J16" s="10">
        <v>72.4</v>
      </c>
      <c r="K16" s="10">
        <v>72.5</v>
      </c>
      <c r="L16" s="10">
        <v>72.6</v>
      </c>
      <c r="M16" s="10">
        <v>72.7</v>
      </c>
      <c r="N16" s="9" t="s">
        <v>24</v>
      </c>
    </row>
    <row r="17" spans="1:14" ht="12.75">
      <c r="A17" s="7" t="s">
        <v>25</v>
      </c>
      <c r="B17" s="8" t="s">
        <v>5</v>
      </c>
      <c r="C17" s="8" t="s">
        <v>5</v>
      </c>
      <c r="D17" s="8" t="s">
        <v>5</v>
      </c>
      <c r="E17" s="8" t="s">
        <v>5</v>
      </c>
      <c r="F17" s="8" t="s">
        <v>5</v>
      </c>
      <c r="G17" s="8" t="s">
        <v>5</v>
      </c>
      <c r="H17" s="8" t="s">
        <v>5</v>
      </c>
      <c r="I17" s="8" t="s">
        <v>5</v>
      </c>
      <c r="J17" s="10">
        <v>56.5</v>
      </c>
      <c r="K17" s="8" t="s">
        <v>5</v>
      </c>
      <c r="L17" s="8" t="s">
        <v>5</v>
      </c>
      <c r="M17" s="8"/>
      <c r="N17" s="9" t="s">
        <v>26</v>
      </c>
    </row>
    <row r="18" spans="1:14" ht="12.75">
      <c r="A18" s="7" t="s">
        <v>27</v>
      </c>
      <c r="B18" s="8" t="s">
        <v>5</v>
      </c>
      <c r="C18" s="8" t="s">
        <v>5</v>
      </c>
      <c r="D18" s="8" t="s">
        <v>5</v>
      </c>
      <c r="E18" s="8" t="s">
        <v>5</v>
      </c>
      <c r="F18" s="10">
        <v>71.9</v>
      </c>
      <c r="G18" s="8" t="s">
        <v>5</v>
      </c>
      <c r="H18" s="8" t="s">
        <v>5</v>
      </c>
      <c r="I18" s="8" t="s">
        <v>5</v>
      </c>
      <c r="J18" s="8" t="s">
        <v>5</v>
      </c>
      <c r="K18" s="10">
        <v>71.6</v>
      </c>
      <c r="L18" s="8" t="s">
        <v>5</v>
      </c>
      <c r="M18" s="8"/>
      <c r="N18" s="9" t="s">
        <v>28</v>
      </c>
    </row>
    <row r="19" spans="1:14" ht="12.75">
      <c r="A19" s="7" t="s">
        <v>29</v>
      </c>
      <c r="B19" s="10">
        <v>76.19</v>
      </c>
      <c r="C19" s="10">
        <v>75.71</v>
      </c>
      <c r="D19" s="10">
        <v>76.33</v>
      </c>
      <c r="E19" s="10">
        <v>76.55</v>
      </c>
      <c r="F19" s="10">
        <v>77.59</v>
      </c>
      <c r="G19" s="10">
        <v>76.7</v>
      </c>
      <c r="H19" s="10">
        <v>76.67</v>
      </c>
      <c r="I19" s="10">
        <v>75.64</v>
      </c>
      <c r="J19" s="10">
        <v>76.4</v>
      </c>
      <c r="K19" s="10">
        <v>76.2</v>
      </c>
      <c r="L19" s="8" t="s">
        <v>5</v>
      </c>
      <c r="M19" s="8"/>
      <c r="N19" s="9" t="s">
        <v>30</v>
      </c>
    </row>
    <row r="20" spans="1:14" ht="13.5" thickBot="1">
      <c r="A20" s="11" t="s">
        <v>31</v>
      </c>
      <c r="B20" s="12" t="s">
        <v>5</v>
      </c>
      <c r="C20" s="12" t="s">
        <v>5</v>
      </c>
      <c r="D20" s="12" t="s">
        <v>5</v>
      </c>
      <c r="E20" s="12" t="s">
        <v>5</v>
      </c>
      <c r="F20" s="13">
        <v>60.2</v>
      </c>
      <c r="G20" s="13" t="s">
        <v>5</v>
      </c>
      <c r="H20" s="13" t="s">
        <v>5</v>
      </c>
      <c r="I20" s="13" t="s">
        <v>5</v>
      </c>
      <c r="J20" s="13" t="s">
        <v>5</v>
      </c>
      <c r="K20" s="13">
        <v>61.1</v>
      </c>
      <c r="L20" s="13" t="s">
        <v>5</v>
      </c>
      <c r="M20" s="13"/>
      <c r="N20" s="14" t="s">
        <v>32</v>
      </c>
    </row>
  </sheetData>
  <sheetProtection/>
  <mergeCells count="2">
    <mergeCell ref="A4:A6"/>
    <mergeCell ref="N4:N6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6.28125" style="32" customWidth="1"/>
    <col min="2" max="4" width="9.140625" style="32" customWidth="1"/>
    <col min="5" max="5" width="13.7109375" style="32" customWidth="1"/>
    <col min="6" max="7" width="9.140625" style="32" customWidth="1"/>
    <col min="8" max="8" width="13.7109375" style="32" customWidth="1"/>
    <col min="9" max="9" width="25.00390625" style="32" customWidth="1"/>
    <col min="10" max="16384" width="9.140625" style="32" customWidth="1"/>
  </cols>
  <sheetData>
    <row r="1" spans="1:9" ht="15.75">
      <c r="A1" s="74" t="s">
        <v>196</v>
      </c>
      <c r="B1" s="75"/>
      <c r="C1" s="76"/>
      <c r="D1" s="76"/>
      <c r="E1" s="75"/>
      <c r="F1" s="77"/>
      <c r="G1" s="77"/>
      <c r="H1" s="77"/>
      <c r="I1" s="78"/>
    </row>
    <row r="2" spans="1:9" ht="15">
      <c r="A2" s="79" t="s">
        <v>181</v>
      </c>
      <c r="B2" s="74"/>
      <c r="C2" s="80"/>
      <c r="D2" s="80"/>
      <c r="E2" s="74"/>
      <c r="F2" s="81"/>
      <c r="G2" s="81"/>
      <c r="H2" s="81"/>
      <c r="I2" s="78"/>
    </row>
    <row r="3" spans="1:9" ht="15.75" thickBot="1">
      <c r="A3" s="82"/>
      <c r="B3" s="82"/>
      <c r="C3" s="83"/>
      <c r="D3" s="83"/>
      <c r="E3" s="82"/>
      <c r="F3" s="84"/>
      <c r="G3" s="84"/>
      <c r="H3" s="84"/>
      <c r="I3" s="85"/>
    </row>
    <row r="4" spans="1:9" ht="13.5" thickBot="1">
      <c r="A4" s="186" t="s">
        <v>0</v>
      </c>
      <c r="B4" s="155" t="s">
        <v>43</v>
      </c>
      <c r="C4" s="187" t="s">
        <v>60</v>
      </c>
      <c r="D4" s="175"/>
      <c r="E4" s="188"/>
      <c r="F4" s="189" t="s">
        <v>61</v>
      </c>
      <c r="G4" s="190"/>
      <c r="H4" s="190"/>
      <c r="I4" s="182" t="s">
        <v>2</v>
      </c>
    </row>
    <row r="5" spans="1:9" ht="30" customHeight="1" thickBot="1">
      <c r="A5" s="178"/>
      <c r="B5" s="86" t="s">
        <v>62</v>
      </c>
      <c r="C5" s="87" t="s">
        <v>63</v>
      </c>
      <c r="D5" s="88" t="s">
        <v>64</v>
      </c>
      <c r="E5" s="89" t="s">
        <v>65</v>
      </c>
      <c r="F5" s="87" t="s">
        <v>63</v>
      </c>
      <c r="G5" s="88" t="s">
        <v>64</v>
      </c>
      <c r="H5" s="88" t="s">
        <v>65</v>
      </c>
      <c r="I5" s="191"/>
    </row>
    <row r="6" spans="1:9" ht="12.75">
      <c r="A6" s="7" t="s">
        <v>4</v>
      </c>
      <c r="B6" s="90"/>
      <c r="C6" s="91"/>
      <c r="D6" s="21"/>
      <c r="E6" s="92"/>
      <c r="F6" s="91"/>
      <c r="G6" s="21"/>
      <c r="H6" s="21"/>
      <c r="I6" s="22" t="s">
        <v>6</v>
      </c>
    </row>
    <row r="7" spans="1:9" ht="12.75">
      <c r="A7" s="93" t="s">
        <v>56</v>
      </c>
      <c r="B7" s="94">
        <v>2009</v>
      </c>
      <c r="C7" s="91">
        <v>6.28</v>
      </c>
      <c r="D7" s="21">
        <v>6.03</v>
      </c>
      <c r="E7" s="92">
        <v>7.17</v>
      </c>
      <c r="F7" s="91">
        <v>8</v>
      </c>
      <c r="G7" s="21">
        <v>9.3</v>
      </c>
      <c r="H7" s="21">
        <v>8.6</v>
      </c>
      <c r="I7" s="95" t="s">
        <v>57</v>
      </c>
    </row>
    <row r="8" spans="1:9" ht="12.75">
      <c r="A8" s="93" t="s">
        <v>58</v>
      </c>
      <c r="B8" s="94"/>
      <c r="C8" s="91" t="s">
        <v>5</v>
      </c>
      <c r="D8" s="21" t="s">
        <v>5</v>
      </c>
      <c r="E8" s="92" t="s">
        <v>5</v>
      </c>
      <c r="F8" s="91" t="s">
        <v>5</v>
      </c>
      <c r="G8" s="21" t="s">
        <v>5</v>
      </c>
      <c r="H8" s="21" t="s">
        <v>5</v>
      </c>
      <c r="I8" s="95" t="s">
        <v>59</v>
      </c>
    </row>
    <row r="9" spans="1:9" ht="12.75">
      <c r="A9" s="7" t="s">
        <v>7</v>
      </c>
      <c r="B9" s="90"/>
      <c r="C9" s="171"/>
      <c r="D9" s="172"/>
      <c r="E9" s="173"/>
      <c r="F9" s="171"/>
      <c r="G9" s="21"/>
      <c r="H9" s="21"/>
      <c r="I9" s="22" t="s">
        <v>8</v>
      </c>
    </row>
    <row r="10" spans="1:9" ht="12.75">
      <c r="A10" s="93" t="s">
        <v>56</v>
      </c>
      <c r="B10" s="94">
        <v>2009</v>
      </c>
      <c r="C10" s="91">
        <v>11.1</v>
      </c>
      <c r="D10" s="21">
        <v>12.11</v>
      </c>
      <c r="E10" s="92">
        <v>11.6</v>
      </c>
      <c r="F10" s="91">
        <v>16.2</v>
      </c>
      <c r="G10" s="21">
        <v>17.6</v>
      </c>
      <c r="H10" s="21">
        <v>16.9</v>
      </c>
      <c r="I10" s="95" t="s">
        <v>57</v>
      </c>
    </row>
    <row r="11" spans="1:9" ht="12.75">
      <c r="A11" s="93" t="s">
        <v>58</v>
      </c>
      <c r="B11" s="94">
        <v>2010</v>
      </c>
      <c r="C11" s="91">
        <v>13.5</v>
      </c>
      <c r="D11" s="91">
        <v>14.5</v>
      </c>
      <c r="E11" s="91">
        <v>14</v>
      </c>
      <c r="F11" s="91">
        <v>18</v>
      </c>
      <c r="G11" s="91">
        <v>19.3</v>
      </c>
      <c r="H11" s="91">
        <v>18.7</v>
      </c>
      <c r="I11" s="95" t="s">
        <v>59</v>
      </c>
    </row>
    <row r="12" spans="1:9" ht="12.75">
      <c r="A12" s="7" t="s">
        <v>9</v>
      </c>
      <c r="B12" s="90"/>
      <c r="C12" s="91"/>
      <c r="D12" s="21"/>
      <c r="E12" s="92"/>
      <c r="F12" s="91"/>
      <c r="G12" s="21"/>
      <c r="H12" s="21"/>
      <c r="I12" s="22" t="s">
        <v>10</v>
      </c>
    </row>
    <row r="13" spans="1:9" ht="12.75">
      <c r="A13" s="93" t="s">
        <v>56</v>
      </c>
      <c r="B13" s="94"/>
      <c r="C13" s="91" t="s">
        <v>5</v>
      </c>
      <c r="D13" s="21" t="s">
        <v>5</v>
      </c>
      <c r="E13" s="92" t="s">
        <v>5</v>
      </c>
      <c r="F13" s="91" t="s">
        <v>5</v>
      </c>
      <c r="G13" s="21" t="s">
        <v>5</v>
      </c>
      <c r="H13" s="21" t="s">
        <v>5</v>
      </c>
      <c r="I13" s="95" t="s">
        <v>57</v>
      </c>
    </row>
    <row r="14" spans="1:9" ht="12.75">
      <c r="A14" s="93" t="s">
        <v>58</v>
      </c>
      <c r="B14" s="94"/>
      <c r="C14" s="91" t="s">
        <v>5</v>
      </c>
      <c r="D14" s="21" t="s">
        <v>5</v>
      </c>
      <c r="E14" s="92" t="s">
        <v>5</v>
      </c>
      <c r="F14" s="91" t="s">
        <v>5</v>
      </c>
      <c r="G14" s="21" t="s">
        <v>5</v>
      </c>
      <c r="H14" s="21" t="s">
        <v>5</v>
      </c>
      <c r="I14" s="95" t="s">
        <v>59</v>
      </c>
    </row>
    <row r="15" spans="1:9" ht="12.75">
      <c r="A15" s="156" t="s">
        <v>11</v>
      </c>
      <c r="B15" s="174"/>
      <c r="C15" s="91"/>
      <c r="D15" s="21"/>
      <c r="E15" s="92"/>
      <c r="F15" s="91"/>
      <c r="G15" s="21"/>
      <c r="H15" s="21"/>
      <c r="I15" s="22" t="s">
        <v>66</v>
      </c>
    </row>
    <row r="16" spans="1:9" ht="12.75">
      <c r="A16" s="93" t="s">
        <v>56</v>
      </c>
      <c r="B16" s="94">
        <v>2002</v>
      </c>
      <c r="C16" s="91">
        <v>23</v>
      </c>
      <c r="D16" s="21">
        <v>25</v>
      </c>
      <c r="E16" s="92">
        <v>24</v>
      </c>
      <c r="F16" s="91">
        <v>28</v>
      </c>
      <c r="G16" s="21">
        <v>30</v>
      </c>
      <c r="H16" s="21">
        <v>29</v>
      </c>
      <c r="I16" s="95" t="s">
        <v>57</v>
      </c>
    </row>
    <row r="17" spans="1:9" ht="12.75">
      <c r="A17" s="93" t="s">
        <v>58</v>
      </c>
      <c r="B17" s="94">
        <v>2007</v>
      </c>
      <c r="C17" s="91">
        <v>20</v>
      </c>
      <c r="D17" s="21">
        <v>20</v>
      </c>
      <c r="E17" s="92">
        <v>20</v>
      </c>
      <c r="F17" s="91">
        <v>23</v>
      </c>
      <c r="G17" s="21">
        <v>22</v>
      </c>
      <c r="H17" s="21">
        <v>22</v>
      </c>
      <c r="I17" s="95" t="s">
        <v>59</v>
      </c>
    </row>
    <row r="18" spans="1:9" ht="12.75">
      <c r="A18" s="156" t="s">
        <v>13</v>
      </c>
      <c r="B18" s="174"/>
      <c r="C18" s="91"/>
      <c r="D18" s="21"/>
      <c r="E18" s="92"/>
      <c r="F18" s="91"/>
      <c r="G18" s="21"/>
      <c r="H18" s="21"/>
      <c r="I18" s="22" t="s">
        <v>14</v>
      </c>
    </row>
    <row r="19" spans="1:9" ht="12.75">
      <c r="A19" s="93" t="s">
        <v>56</v>
      </c>
      <c r="B19" s="94">
        <v>2009</v>
      </c>
      <c r="C19" s="91">
        <v>9.7</v>
      </c>
      <c r="D19" s="21">
        <v>11.3</v>
      </c>
      <c r="E19" s="92">
        <v>10.5</v>
      </c>
      <c r="F19" s="91">
        <v>11.1</v>
      </c>
      <c r="G19" s="21">
        <v>13.77</v>
      </c>
      <c r="H19" s="21">
        <v>12.5</v>
      </c>
      <c r="I19" s="95" t="s">
        <v>57</v>
      </c>
    </row>
    <row r="20" spans="1:9" ht="12.75">
      <c r="A20" s="93" t="s">
        <v>58</v>
      </c>
      <c r="B20" s="94"/>
      <c r="C20" s="91" t="s">
        <v>5</v>
      </c>
      <c r="D20" s="21" t="s">
        <v>5</v>
      </c>
      <c r="E20" s="92" t="s">
        <v>5</v>
      </c>
      <c r="F20" s="91" t="s">
        <v>5</v>
      </c>
      <c r="G20" s="21" t="s">
        <v>5</v>
      </c>
      <c r="H20" s="21" t="s">
        <v>5</v>
      </c>
      <c r="I20" s="95" t="s">
        <v>59</v>
      </c>
    </row>
    <row r="21" spans="1:9" ht="12.75">
      <c r="A21" s="156" t="s">
        <v>15</v>
      </c>
      <c r="B21" s="174"/>
      <c r="C21" s="91"/>
      <c r="D21" s="21"/>
      <c r="E21" s="92"/>
      <c r="F21" s="91"/>
      <c r="G21" s="21"/>
      <c r="H21" s="21"/>
      <c r="I21" s="22" t="s">
        <v>16</v>
      </c>
    </row>
    <row r="22" spans="1:9" ht="12.75">
      <c r="A22" s="93" t="s">
        <v>56</v>
      </c>
      <c r="B22" s="94"/>
      <c r="C22" s="91" t="s">
        <v>5</v>
      </c>
      <c r="D22" s="21" t="s">
        <v>5</v>
      </c>
      <c r="E22" s="92" t="s">
        <v>5</v>
      </c>
      <c r="F22" s="91" t="s">
        <v>5</v>
      </c>
      <c r="G22" s="21" t="s">
        <v>5</v>
      </c>
      <c r="H22" s="21" t="s">
        <v>5</v>
      </c>
      <c r="I22" s="95" t="s">
        <v>57</v>
      </c>
    </row>
    <row r="23" spans="1:9" ht="12.75">
      <c r="A23" s="93" t="s">
        <v>58</v>
      </c>
      <c r="B23" s="94">
        <v>2009</v>
      </c>
      <c r="C23" s="91">
        <v>8</v>
      </c>
      <c r="D23" s="21">
        <v>10</v>
      </c>
      <c r="E23" s="92">
        <v>9</v>
      </c>
      <c r="F23" s="91">
        <v>9</v>
      </c>
      <c r="G23" s="21">
        <v>11</v>
      </c>
      <c r="H23" s="21">
        <v>10</v>
      </c>
      <c r="I23" s="95" t="s">
        <v>59</v>
      </c>
    </row>
    <row r="24" spans="1:9" ht="12.75">
      <c r="A24" s="156" t="s">
        <v>17</v>
      </c>
      <c r="B24" s="174"/>
      <c r="C24" s="91"/>
      <c r="D24" s="21"/>
      <c r="E24" s="92"/>
      <c r="F24" s="91"/>
      <c r="G24" s="21"/>
      <c r="H24" s="21"/>
      <c r="I24" s="22" t="s">
        <v>18</v>
      </c>
    </row>
    <row r="25" spans="1:9" ht="12.75">
      <c r="A25" s="93" t="s">
        <v>56</v>
      </c>
      <c r="B25" s="94"/>
      <c r="C25" s="91" t="s">
        <v>5</v>
      </c>
      <c r="D25" s="21" t="s">
        <v>5</v>
      </c>
      <c r="E25" s="92" t="s">
        <v>5</v>
      </c>
      <c r="F25" s="91" t="s">
        <v>5</v>
      </c>
      <c r="G25" s="21" t="s">
        <v>5</v>
      </c>
      <c r="H25" s="21" t="s">
        <v>5</v>
      </c>
      <c r="I25" s="95" t="s">
        <v>57</v>
      </c>
    </row>
    <row r="26" spans="1:9" ht="12.75">
      <c r="A26" s="93" t="s">
        <v>58</v>
      </c>
      <c r="B26" s="94">
        <v>2010</v>
      </c>
      <c r="C26" s="91" t="s">
        <v>5</v>
      </c>
      <c r="D26" s="21" t="s">
        <v>5</v>
      </c>
      <c r="E26" s="92">
        <v>9.3</v>
      </c>
      <c r="F26" s="91" t="s">
        <v>5</v>
      </c>
      <c r="G26" s="21" t="s">
        <v>5</v>
      </c>
      <c r="H26" s="21">
        <v>11.3</v>
      </c>
      <c r="I26" s="95" t="s">
        <v>59</v>
      </c>
    </row>
    <row r="27" spans="1:9" ht="12.75">
      <c r="A27" s="156" t="s">
        <v>19</v>
      </c>
      <c r="B27" s="174"/>
      <c r="C27" s="91"/>
      <c r="D27" s="21"/>
      <c r="E27" s="92"/>
      <c r="F27" s="91"/>
      <c r="G27" s="21"/>
      <c r="H27" s="21"/>
      <c r="I27" s="22" t="s">
        <v>20</v>
      </c>
    </row>
    <row r="28" spans="1:9" ht="12.75">
      <c r="A28" s="93" t="s">
        <v>56</v>
      </c>
      <c r="B28" s="94"/>
      <c r="C28" s="91" t="s">
        <v>5</v>
      </c>
      <c r="D28" s="21" t="s">
        <v>5</v>
      </c>
      <c r="E28" s="92" t="s">
        <v>5</v>
      </c>
      <c r="F28" s="91" t="s">
        <v>5</v>
      </c>
      <c r="G28" s="21" t="s">
        <v>5</v>
      </c>
      <c r="H28" s="21" t="s">
        <v>5</v>
      </c>
      <c r="I28" s="95" t="s">
        <v>57</v>
      </c>
    </row>
    <row r="29" spans="1:9" ht="12.75">
      <c r="A29" s="93" t="s">
        <v>58</v>
      </c>
      <c r="B29" s="94">
        <v>2010</v>
      </c>
      <c r="C29" s="91">
        <v>17.8</v>
      </c>
      <c r="D29" s="21">
        <v>23.3</v>
      </c>
      <c r="E29" s="92">
        <v>20.6</v>
      </c>
      <c r="F29" s="91">
        <v>20.9</v>
      </c>
      <c r="G29" s="21">
        <v>29.2</v>
      </c>
      <c r="H29" s="21">
        <v>25.1</v>
      </c>
      <c r="I29" s="95" t="s">
        <v>59</v>
      </c>
    </row>
    <row r="30" spans="1:9" ht="12.75">
      <c r="A30" s="156" t="s">
        <v>21</v>
      </c>
      <c r="B30" s="174"/>
      <c r="C30" s="91"/>
      <c r="D30" s="21"/>
      <c r="E30" s="92"/>
      <c r="F30" s="91"/>
      <c r="G30" s="21"/>
      <c r="H30" s="21"/>
      <c r="I30" s="22" t="s">
        <v>22</v>
      </c>
    </row>
    <row r="31" spans="1:9" ht="12.75">
      <c r="A31" s="93" t="s">
        <v>56</v>
      </c>
      <c r="B31" s="94">
        <v>2004</v>
      </c>
      <c r="C31" s="91">
        <v>8.3</v>
      </c>
      <c r="D31" s="21">
        <v>8.8</v>
      </c>
      <c r="E31" s="92">
        <v>8.6</v>
      </c>
      <c r="F31" s="91">
        <v>10.2</v>
      </c>
      <c r="G31" s="21">
        <v>10.6</v>
      </c>
      <c r="H31" s="21">
        <v>10.4</v>
      </c>
      <c r="I31" s="95" t="s">
        <v>57</v>
      </c>
    </row>
    <row r="32" spans="1:9" ht="12.75">
      <c r="A32" s="93" t="s">
        <v>58</v>
      </c>
      <c r="B32" s="94">
        <v>2010</v>
      </c>
      <c r="C32" s="91">
        <v>6.6</v>
      </c>
      <c r="D32" s="21">
        <v>6.7</v>
      </c>
      <c r="E32" s="92">
        <v>6.7</v>
      </c>
      <c r="F32" s="91">
        <v>7.8</v>
      </c>
      <c r="G32" s="21">
        <v>8.9</v>
      </c>
      <c r="H32" s="21">
        <v>8.4</v>
      </c>
      <c r="I32" s="95" t="s">
        <v>59</v>
      </c>
    </row>
    <row r="33" spans="1:9" ht="12.75">
      <c r="A33" s="93" t="s">
        <v>162</v>
      </c>
      <c r="B33" s="94">
        <v>2011</v>
      </c>
      <c r="C33" s="91">
        <v>6.2</v>
      </c>
      <c r="D33" s="21">
        <v>8.6</v>
      </c>
      <c r="E33" s="92">
        <v>7.4</v>
      </c>
      <c r="F33" s="91">
        <v>8.3</v>
      </c>
      <c r="G33" s="21">
        <v>9.4</v>
      </c>
      <c r="H33" s="21">
        <v>8.8</v>
      </c>
      <c r="I33" s="95" t="s">
        <v>150</v>
      </c>
    </row>
    <row r="34" spans="1:9" ht="12.75">
      <c r="A34" s="23" t="s">
        <v>23</v>
      </c>
      <c r="B34" s="96"/>
      <c r="C34" s="91"/>
      <c r="D34" s="21"/>
      <c r="E34" s="92"/>
      <c r="F34" s="91"/>
      <c r="G34" s="21"/>
      <c r="H34" s="21"/>
      <c r="I34" s="22" t="s">
        <v>24</v>
      </c>
    </row>
    <row r="35" spans="1:9" ht="12.75">
      <c r="A35" s="93" t="s">
        <v>56</v>
      </c>
      <c r="B35" s="94">
        <v>2004</v>
      </c>
      <c r="C35" s="91">
        <v>19</v>
      </c>
      <c r="D35" s="91">
        <v>19.9</v>
      </c>
      <c r="E35" s="91">
        <v>19.4</v>
      </c>
      <c r="F35" s="91">
        <v>22.7</v>
      </c>
      <c r="G35" s="91">
        <v>23</v>
      </c>
      <c r="H35" s="91">
        <v>22.8</v>
      </c>
      <c r="I35" s="95" t="s">
        <v>57</v>
      </c>
    </row>
    <row r="36" spans="1:9" ht="12.75">
      <c r="A36" s="93" t="s">
        <v>58</v>
      </c>
      <c r="B36" s="94"/>
      <c r="C36" s="91" t="s">
        <v>5</v>
      </c>
      <c r="D36" s="21" t="s">
        <v>5</v>
      </c>
      <c r="E36" s="92" t="s">
        <v>5</v>
      </c>
      <c r="F36" s="91" t="s">
        <v>5</v>
      </c>
      <c r="G36" s="21" t="s">
        <v>5</v>
      </c>
      <c r="H36" s="21" t="s">
        <v>5</v>
      </c>
      <c r="I36" s="95" t="s">
        <v>59</v>
      </c>
    </row>
    <row r="37" spans="1:9" ht="12.75">
      <c r="A37" s="23" t="s">
        <v>25</v>
      </c>
      <c r="B37" s="96"/>
      <c r="C37" s="91"/>
      <c r="D37" s="21"/>
      <c r="E37" s="92"/>
      <c r="F37" s="91"/>
      <c r="G37" s="21"/>
      <c r="H37" s="21"/>
      <c r="I37" s="22" t="s">
        <v>26</v>
      </c>
    </row>
    <row r="38" spans="1:9" ht="12.75">
      <c r="A38" s="93" t="s">
        <v>56</v>
      </c>
      <c r="B38" s="94">
        <v>2008</v>
      </c>
      <c r="C38" s="91">
        <v>72</v>
      </c>
      <c r="D38" s="21">
        <v>86</v>
      </c>
      <c r="E38" s="92">
        <v>79</v>
      </c>
      <c r="F38" s="91">
        <v>104</v>
      </c>
      <c r="G38" s="21">
        <v>117</v>
      </c>
      <c r="H38" s="21">
        <v>110</v>
      </c>
      <c r="I38" s="95" t="s">
        <v>57</v>
      </c>
    </row>
    <row r="39" spans="1:9" ht="12.75">
      <c r="A39" s="93" t="s">
        <v>58</v>
      </c>
      <c r="B39" s="94"/>
      <c r="C39" s="91" t="s">
        <v>5</v>
      </c>
      <c r="D39" s="21" t="s">
        <v>5</v>
      </c>
      <c r="E39" s="92" t="s">
        <v>5</v>
      </c>
      <c r="F39" s="91" t="s">
        <v>5</v>
      </c>
      <c r="G39" s="21" t="s">
        <v>5</v>
      </c>
      <c r="H39" s="21" t="s">
        <v>5</v>
      </c>
      <c r="I39" s="95" t="s">
        <v>59</v>
      </c>
    </row>
    <row r="40" spans="1:9" ht="12.75">
      <c r="A40" s="23" t="s">
        <v>27</v>
      </c>
      <c r="B40" s="96"/>
      <c r="C40" s="91"/>
      <c r="D40" s="21"/>
      <c r="E40" s="92"/>
      <c r="F40" s="91"/>
      <c r="G40" s="21"/>
      <c r="H40" s="21"/>
      <c r="I40" s="22" t="s">
        <v>38</v>
      </c>
    </row>
    <row r="41" spans="1:9" ht="12.75">
      <c r="A41" s="93" t="s">
        <v>56</v>
      </c>
      <c r="B41" s="94"/>
      <c r="C41" s="91" t="s">
        <v>5</v>
      </c>
      <c r="D41" s="21" t="s">
        <v>5</v>
      </c>
      <c r="E41" s="92" t="s">
        <v>5</v>
      </c>
      <c r="F41" s="91" t="s">
        <v>5</v>
      </c>
      <c r="G41" s="21" t="s">
        <v>5</v>
      </c>
      <c r="H41" s="21" t="s">
        <v>5</v>
      </c>
      <c r="I41" s="95" t="s">
        <v>57</v>
      </c>
    </row>
    <row r="42" spans="1:9" ht="12.75">
      <c r="A42" s="93" t="s">
        <v>58</v>
      </c>
      <c r="B42" s="94"/>
      <c r="C42" s="91" t="s">
        <v>5</v>
      </c>
      <c r="D42" s="21" t="s">
        <v>5</v>
      </c>
      <c r="E42" s="92" t="s">
        <v>5</v>
      </c>
      <c r="F42" s="91" t="s">
        <v>5</v>
      </c>
      <c r="G42" s="21" t="s">
        <v>5</v>
      </c>
      <c r="H42" s="21" t="s">
        <v>5</v>
      </c>
      <c r="I42" s="95" t="s">
        <v>59</v>
      </c>
    </row>
    <row r="43" spans="1:9" ht="12.75">
      <c r="A43" s="23" t="s">
        <v>29</v>
      </c>
      <c r="B43" s="96"/>
      <c r="C43" s="91"/>
      <c r="D43" s="21"/>
      <c r="E43" s="92"/>
      <c r="F43" s="91"/>
      <c r="G43" s="21"/>
      <c r="H43" s="21"/>
      <c r="I43" s="22" t="s">
        <v>30</v>
      </c>
    </row>
    <row r="44" spans="1:9" ht="12.75">
      <c r="A44" s="93" t="s">
        <v>56</v>
      </c>
      <c r="B44" s="94">
        <v>2005</v>
      </c>
      <c r="C44" s="91">
        <v>7.4</v>
      </c>
      <c r="D44" s="21">
        <v>8.1</v>
      </c>
      <c r="E44" s="92">
        <v>7.74</v>
      </c>
      <c r="F44" s="91">
        <v>9.4</v>
      </c>
      <c r="G44" s="21">
        <v>10.3</v>
      </c>
      <c r="H44" s="21">
        <v>9.9</v>
      </c>
      <c r="I44" s="95" t="s">
        <v>57</v>
      </c>
    </row>
    <row r="45" spans="1:9" ht="12.75">
      <c r="A45" s="93" t="s">
        <v>58</v>
      </c>
      <c r="B45" s="94">
        <v>2009</v>
      </c>
      <c r="C45" s="91">
        <v>5.7</v>
      </c>
      <c r="D45" s="21">
        <v>8.1</v>
      </c>
      <c r="E45" s="92">
        <v>6.91</v>
      </c>
      <c r="F45" s="91">
        <v>7.8</v>
      </c>
      <c r="G45" s="21">
        <v>10.2</v>
      </c>
      <c r="H45" s="21">
        <v>9.1</v>
      </c>
      <c r="I45" s="95" t="s">
        <v>59</v>
      </c>
    </row>
    <row r="46" spans="1:9" ht="12.75">
      <c r="A46" s="93" t="s">
        <v>162</v>
      </c>
      <c r="B46" s="94">
        <v>2010</v>
      </c>
      <c r="C46" s="91">
        <v>6.1</v>
      </c>
      <c r="D46" s="21">
        <v>8</v>
      </c>
      <c r="E46" s="92">
        <v>7.1</v>
      </c>
      <c r="F46" s="91">
        <v>7.4</v>
      </c>
      <c r="G46" s="21">
        <v>9.7</v>
      </c>
      <c r="H46" s="21">
        <v>8.6</v>
      </c>
      <c r="I46" s="95" t="s">
        <v>150</v>
      </c>
    </row>
    <row r="47" spans="1:9" ht="12.75">
      <c r="A47" s="23" t="s">
        <v>31</v>
      </c>
      <c r="B47" s="96"/>
      <c r="C47" s="91"/>
      <c r="D47" s="21"/>
      <c r="E47" s="92"/>
      <c r="F47" s="91"/>
      <c r="G47" s="21"/>
      <c r="H47" s="21"/>
      <c r="I47" s="22" t="s">
        <v>32</v>
      </c>
    </row>
    <row r="48" spans="1:9" ht="12.75">
      <c r="A48" s="93" t="s">
        <v>56</v>
      </c>
      <c r="B48" s="94"/>
      <c r="C48" s="91" t="s">
        <v>5</v>
      </c>
      <c r="D48" s="21" t="s">
        <v>5</v>
      </c>
      <c r="E48" s="92" t="s">
        <v>5</v>
      </c>
      <c r="F48" s="91" t="s">
        <v>5</v>
      </c>
      <c r="G48" s="21" t="s">
        <v>5</v>
      </c>
      <c r="H48" s="21" t="s">
        <v>5</v>
      </c>
      <c r="I48" s="95" t="s">
        <v>57</v>
      </c>
    </row>
    <row r="49" spans="1:9" ht="13.5" thickBot="1">
      <c r="A49" s="97" t="s">
        <v>58</v>
      </c>
      <c r="B49" s="98"/>
      <c r="C49" s="99" t="s">
        <v>5</v>
      </c>
      <c r="D49" s="99" t="s">
        <v>5</v>
      </c>
      <c r="E49" s="100" t="s">
        <v>5</v>
      </c>
      <c r="F49" s="99" t="s">
        <v>5</v>
      </c>
      <c r="G49" s="99" t="s">
        <v>5</v>
      </c>
      <c r="H49" s="99" t="s">
        <v>5</v>
      </c>
      <c r="I49" s="101" t="s">
        <v>59</v>
      </c>
    </row>
  </sheetData>
  <sheetProtection/>
  <mergeCells count="4">
    <mergeCell ref="A4:A5"/>
    <mergeCell ref="C4:E4"/>
    <mergeCell ref="F4:H4"/>
    <mergeCell ref="I4:I5"/>
  </mergeCells>
  <printOptions horizontalCentered="1"/>
  <pageMargins left="0.7" right="0.7" top="0.4" bottom="0.35" header="0.3" footer="0.3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3.28125" style="32" customWidth="1"/>
    <col min="2" max="16384" width="9.140625" style="32" customWidth="1"/>
  </cols>
  <sheetData>
    <row r="1" spans="1:10" ht="15">
      <c r="A1" s="153" t="s">
        <v>195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182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58" t="s">
        <v>6</v>
      </c>
      <c r="B4" s="192">
        <v>2000</v>
      </c>
      <c r="C4" s="193"/>
      <c r="D4" s="193"/>
      <c r="E4" s="195">
        <v>2005</v>
      </c>
      <c r="F4" s="193"/>
      <c r="G4" s="196"/>
      <c r="H4" s="199" t="s">
        <v>67</v>
      </c>
      <c r="I4" s="199"/>
      <c r="J4" s="199"/>
    </row>
    <row r="5" spans="1:10" ht="12.75">
      <c r="A5" s="103" t="s">
        <v>68</v>
      </c>
      <c r="B5" s="194"/>
      <c r="C5" s="194"/>
      <c r="D5" s="194"/>
      <c r="E5" s="197"/>
      <c r="F5" s="194">
        <v>2005</v>
      </c>
      <c r="G5" s="198"/>
      <c r="H5" s="200" t="s">
        <v>69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57">
        <v>1</v>
      </c>
      <c r="B8" s="109">
        <v>85</v>
      </c>
      <c r="C8" s="109">
        <v>54</v>
      </c>
      <c r="D8" s="109">
        <v>31</v>
      </c>
      <c r="E8" s="110">
        <v>94</v>
      </c>
      <c r="F8" s="111">
        <v>56</v>
      </c>
      <c r="G8" s="112">
        <v>38</v>
      </c>
      <c r="H8" s="109">
        <v>69</v>
      </c>
      <c r="I8" s="111">
        <v>38</v>
      </c>
      <c r="J8" s="111">
        <v>31</v>
      </c>
    </row>
    <row r="9" spans="1:10" ht="12.75">
      <c r="A9" s="57">
        <v>2</v>
      </c>
      <c r="B9" s="109">
        <v>247</v>
      </c>
      <c r="C9" s="109">
        <v>128</v>
      </c>
      <c r="D9" s="109">
        <v>119</v>
      </c>
      <c r="E9" s="110">
        <v>267</v>
      </c>
      <c r="F9" s="111">
        <v>133</v>
      </c>
      <c r="G9" s="112">
        <v>134</v>
      </c>
      <c r="H9" s="109">
        <v>240</v>
      </c>
      <c r="I9" s="111">
        <v>144</v>
      </c>
      <c r="J9" s="111">
        <v>96</v>
      </c>
    </row>
    <row r="10" spans="1:10" ht="12.75">
      <c r="A10" s="57">
        <v>3</v>
      </c>
      <c r="B10" s="109">
        <v>140</v>
      </c>
      <c r="C10" s="109">
        <v>79</v>
      </c>
      <c r="D10" s="109">
        <v>61</v>
      </c>
      <c r="E10" s="110">
        <v>233</v>
      </c>
      <c r="F10" s="111">
        <v>122</v>
      </c>
      <c r="G10" s="112">
        <v>111</v>
      </c>
      <c r="H10" s="109">
        <v>250</v>
      </c>
      <c r="I10" s="111">
        <v>142</v>
      </c>
      <c r="J10" s="111">
        <v>108</v>
      </c>
    </row>
    <row r="11" spans="1:10" ht="12.75">
      <c r="A11" s="57">
        <v>4</v>
      </c>
      <c r="B11" s="109">
        <v>19</v>
      </c>
      <c r="C11" s="109">
        <v>9</v>
      </c>
      <c r="D11" s="109">
        <v>10</v>
      </c>
      <c r="E11" s="110">
        <v>38</v>
      </c>
      <c r="F11" s="111">
        <v>19</v>
      </c>
      <c r="G11" s="112">
        <v>19</v>
      </c>
      <c r="H11" s="109">
        <v>36</v>
      </c>
      <c r="I11" s="111">
        <v>18</v>
      </c>
      <c r="J11" s="113">
        <v>18</v>
      </c>
    </row>
    <row r="12" spans="1:10" ht="12.75">
      <c r="A12" s="57">
        <v>5</v>
      </c>
      <c r="B12" s="109">
        <v>6</v>
      </c>
      <c r="C12" s="109">
        <v>5</v>
      </c>
      <c r="D12" s="109">
        <v>1</v>
      </c>
      <c r="E12" s="110">
        <v>8</v>
      </c>
      <c r="F12" s="111">
        <v>8</v>
      </c>
      <c r="G12" s="112" t="s">
        <v>78</v>
      </c>
      <c r="H12" s="109">
        <v>6</v>
      </c>
      <c r="I12" s="111">
        <v>5</v>
      </c>
      <c r="J12" s="113">
        <v>1</v>
      </c>
    </row>
    <row r="13" spans="1:10" ht="12.75">
      <c r="A13" s="57">
        <v>6</v>
      </c>
      <c r="B13" s="109">
        <v>28</v>
      </c>
      <c r="C13" s="109">
        <v>17</v>
      </c>
      <c r="D13" s="109">
        <v>11</v>
      </c>
      <c r="E13" s="110">
        <v>48</v>
      </c>
      <c r="F13" s="111">
        <v>33</v>
      </c>
      <c r="G13" s="112">
        <v>15</v>
      </c>
      <c r="H13" s="109">
        <v>49</v>
      </c>
      <c r="I13" s="111">
        <v>25</v>
      </c>
      <c r="J13" s="111">
        <v>24</v>
      </c>
    </row>
    <row r="14" spans="1:10" ht="12.75">
      <c r="A14" s="57">
        <v>7</v>
      </c>
      <c r="B14" s="109">
        <v>536</v>
      </c>
      <c r="C14" s="109">
        <v>321</v>
      </c>
      <c r="D14" s="109">
        <v>215</v>
      </c>
      <c r="E14" s="110">
        <v>434</v>
      </c>
      <c r="F14" s="111">
        <v>252</v>
      </c>
      <c r="G14" s="112">
        <v>182</v>
      </c>
      <c r="H14" s="109">
        <v>447</v>
      </c>
      <c r="I14" s="111">
        <v>259</v>
      </c>
      <c r="J14" s="111">
        <v>188</v>
      </c>
    </row>
    <row r="15" spans="1:10" ht="12.75">
      <c r="A15" s="57">
        <v>8</v>
      </c>
      <c r="B15" s="109">
        <v>84</v>
      </c>
      <c r="C15" s="109">
        <v>48</v>
      </c>
      <c r="D15" s="109">
        <v>36</v>
      </c>
      <c r="E15" s="110">
        <v>143</v>
      </c>
      <c r="F15" s="111">
        <v>84</v>
      </c>
      <c r="G15" s="112">
        <v>59</v>
      </c>
      <c r="H15" s="109">
        <v>173</v>
      </c>
      <c r="I15" s="111">
        <v>105</v>
      </c>
      <c r="J15" s="111">
        <v>68</v>
      </c>
    </row>
    <row r="16" spans="1:10" ht="12.75">
      <c r="A16" s="57">
        <v>9</v>
      </c>
      <c r="B16" s="109">
        <v>73</v>
      </c>
      <c r="C16" s="109">
        <v>37</v>
      </c>
      <c r="D16" s="109">
        <v>36</v>
      </c>
      <c r="E16" s="110">
        <v>65</v>
      </c>
      <c r="F16" s="111">
        <v>35</v>
      </c>
      <c r="G16" s="112">
        <v>30</v>
      </c>
      <c r="H16" s="109">
        <v>61</v>
      </c>
      <c r="I16" s="111">
        <v>33</v>
      </c>
      <c r="J16" s="111">
        <v>28</v>
      </c>
    </row>
    <row r="17" spans="1:10" ht="12.75">
      <c r="A17" s="57">
        <v>10</v>
      </c>
      <c r="B17" s="109">
        <v>54</v>
      </c>
      <c r="C17" s="109">
        <v>24</v>
      </c>
      <c r="D17" s="109">
        <v>30</v>
      </c>
      <c r="E17" s="110">
        <v>91</v>
      </c>
      <c r="F17" s="111">
        <v>45</v>
      </c>
      <c r="G17" s="112">
        <v>46</v>
      </c>
      <c r="H17" s="109">
        <v>104</v>
      </c>
      <c r="I17" s="111">
        <v>52</v>
      </c>
      <c r="J17" s="111">
        <v>52</v>
      </c>
    </row>
    <row r="18" spans="1:10" ht="12.75">
      <c r="A18" s="57">
        <v>11</v>
      </c>
      <c r="B18" s="109">
        <v>2</v>
      </c>
      <c r="C18" s="114" t="s">
        <v>78</v>
      </c>
      <c r="D18" s="109">
        <v>2</v>
      </c>
      <c r="E18" s="110" t="s">
        <v>78</v>
      </c>
      <c r="F18" s="113" t="s">
        <v>78</v>
      </c>
      <c r="G18" s="112" t="s">
        <v>78</v>
      </c>
      <c r="H18" s="114">
        <v>3</v>
      </c>
      <c r="I18" s="113" t="s">
        <v>78</v>
      </c>
      <c r="J18" s="113">
        <v>3</v>
      </c>
    </row>
    <row r="19" spans="1:10" ht="12.75">
      <c r="A19" s="57">
        <v>12</v>
      </c>
      <c r="B19" s="109">
        <v>39</v>
      </c>
      <c r="C19" s="109">
        <v>21</v>
      </c>
      <c r="D19" s="109">
        <v>18</v>
      </c>
      <c r="E19" s="110">
        <v>49</v>
      </c>
      <c r="F19" s="111">
        <v>26</v>
      </c>
      <c r="G19" s="112">
        <v>23</v>
      </c>
      <c r="H19" s="114">
        <v>23</v>
      </c>
      <c r="I19" s="113">
        <v>10</v>
      </c>
      <c r="J19" s="113">
        <v>13</v>
      </c>
    </row>
    <row r="20" spans="1:10" ht="12.75">
      <c r="A20" s="57">
        <v>13</v>
      </c>
      <c r="B20" s="109">
        <v>3</v>
      </c>
      <c r="C20" s="109">
        <v>1</v>
      </c>
      <c r="D20" s="109">
        <v>2</v>
      </c>
      <c r="E20" s="110">
        <v>4</v>
      </c>
      <c r="F20" s="111">
        <v>1</v>
      </c>
      <c r="G20" s="112">
        <v>3</v>
      </c>
      <c r="H20" s="109">
        <v>8</v>
      </c>
      <c r="I20" s="111">
        <v>3</v>
      </c>
      <c r="J20" s="113">
        <v>5</v>
      </c>
    </row>
    <row r="21" spans="1:10" ht="12.75">
      <c r="A21" s="57">
        <v>14</v>
      </c>
      <c r="B21" s="109">
        <v>50</v>
      </c>
      <c r="C21" s="109">
        <v>28</v>
      </c>
      <c r="D21" s="109">
        <v>22</v>
      </c>
      <c r="E21" s="110">
        <v>47</v>
      </c>
      <c r="F21" s="111">
        <v>23</v>
      </c>
      <c r="G21" s="112">
        <v>24</v>
      </c>
      <c r="H21" s="109">
        <v>60</v>
      </c>
      <c r="I21" s="111">
        <v>35</v>
      </c>
      <c r="J21" s="111">
        <v>25</v>
      </c>
    </row>
    <row r="22" spans="1:10" ht="12.75">
      <c r="A22" s="57">
        <v>15</v>
      </c>
      <c r="B22" s="109">
        <v>58</v>
      </c>
      <c r="C22" s="109">
        <v>35</v>
      </c>
      <c r="D22" s="109">
        <v>23</v>
      </c>
      <c r="E22" s="110">
        <v>62</v>
      </c>
      <c r="F22" s="111">
        <v>36</v>
      </c>
      <c r="G22" s="112">
        <v>26</v>
      </c>
      <c r="H22" s="109">
        <v>50</v>
      </c>
      <c r="I22" s="111">
        <v>24</v>
      </c>
      <c r="J22" s="111">
        <v>26</v>
      </c>
    </row>
    <row r="23" spans="1:10" ht="12.75">
      <c r="A23" s="57">
        <v>16</v>
      </c>
      <c r="B23" s="109">
        <v>261</v>
      </c>
      <c r="C23" s="109">
        <v>196</v>
      </c>
      <c r="D23" s="109">
        <v>65</v>
      </c>
      <c r="E23" s="110">
        <v>429</v>
      </c>
      <c r="F23" s="111">
        <v>285</v>
      </c>
      <c r="G23" s="112">
        <v>144</v>
      </c>
      <c r="H23" s="109">
        <v>466</v>
      </c>
      <c r="I23" s="111">
        <v>331</v>
      </c>
      <c r="J23" s="111">
        <v>135</v>
      </c>
    </row>
    <row r="24" spans="1:10" ht="12.75">
      <c r="A24" s="57">
        <v>17</v>
      </c>
      <c r="B24" s="109">
        <v>49</v>
      </c>
      <c r="C24" s="111">
        <v>41</v>
      </c>
      <c r="D24" s="111">
        <v>8</v>
      </c>
      <c r="E24" s="110">
        <v>205</v>
      </c>
      <c r="F24" s="111">
        <v>166</v>
      </c>
      <c r="G24" s="112">
        <v>39</v>
      </c>
      <c r="H24" s="115" t="s">
        <v>78</v>
      </c>
      <c r="I24" s="116" t="s">
        <v>78</v>
      </c>
      <c r="J24" s="117" t="s">
        <v>78</v>
      </c>
    </row>
    <row r="25" spans="1:10" ht="12.75">
      <c r="A25" s="57">
        <v>18</v>
      </c>
      <c r="B25" s="109">
        <v>311</v>
      </c>
      <c r="C25" s="111">
        <v>172</v>
      </c>
      <c r="D25" s="111">
        <v>139</v>
      </c>
      <c r="E25" s="115" t="s">
        <v>78</v>
      </c>
      <c r="F25" s="116" t="s">
        <v>78</v>
      </c>
      <c r="G25" s="117" t="s">
        <v>78</v>
      </c>
      <c r="H25" s="115" t="s">
        <v>78</v>
      </c>
      <c r="I25" s="116" t="s">
        <v>78</v>
      </c>
      <c r="J25" s="117" t="s">
        <v>78</v>
      </c>
    </row>
    <row r="26" spans="1:10" ht="12.75">
      <c r="A26" s="57">
        <v>19</v>
      </c>
      <c r="B26" s="116" t="s">
        <v>78</v>
      </c>
      <c r="C26" s="116" t="s">
        <v>78</v>
      </c>
      <c r="D26" s="116" t="s">
        <v>78</v>
      </c>
      <c r="E26" s="115" t="s">
        <v>78</v>
      </c>
      <c r="F26" s="116" t="s">
        <v>78</v>
      </c>
      <c r="G26" s="117" t="s">
        <v>78</v>
      </c>
      <c r="H26" s="116" t="s">
        <v>78</v>
      </c>
      <c r="I26" s="116" t="s">
        <v>78</v>
      </c>
      <c r="J26" s="116" t="s">
        <v>78</v>
      </c>
    </row>
    <row r="27" spans="1:10" ht="12.75">
      <c r="A27" s="57">
        <v>20</v>
      </c>
      <c r="B27" s="116" t="s">
        <v>78</v>
      </c>
      <c r="C27" s="116" t="s">
        <v>78</v>
      </c>
      <c r="D27" s="116" t="s">
        <v>78</v>
      </c>
      <c r="E27" s="115" t="s">
        <v>78</v>
      </c>
      <c r="F27" s="116" t="s">
        <v>78</v>
      </c>
      <c r="G27" s="117" t="s">
        <v>78</v>
      </c>
      <c r="H27" s="116" t="s">
        <v>78</v>
      </c>
      <c r="I27" s="116" t="s">
        <v>78</v>
      </c>
      <c r="J27" s="116" t="s">
        <v>78</v>
      </c>
    </row>
    <row r="28" spans="1:10" ht="12.75">
      <c r="A28" s="57">
        <v>21</v>
      </c>
      <c r="B28" s="116" t="s">
        <v>78</v>
      </c>
      <c r="C28" s="116" t="s">
        <v>78</v>
      </c>
      <c r="D28" s="116" t="s">
        <v>78</v>
      </c>
      <c r="E28" s="115" t="s">
        <v>78</v>
      </c>
      <c r="F28" s="116" t="s">
        <v>78</v>
      </c>
      <c r="G28" s="117" t="s">
        <v>78</v>
      </c>
      <c r="H28" s="118">
        <v>225</v>
      </c>
      <c r="I28" s="119">
        <v>199</v>
      </c>
      <c r="J28" s="119">
        <v>26</v>
      </c>
    </row>
    <row r="29" spans="1:10" ht="12.75">
      <c r="A29" s="57">
        <v>22</v>
      </c>
      <c r="B29" s="116" t="s">
        <v>78</v>
      </c>
      <c r="C29" s="116" t="s">
        <v>78</v>
      </c>
      <c r="D29" s="116" t="s">
        <v>78</v>
      </c>
      <c r="E29" s="120" t="s">
        <v>78</v>
      </c>
      <c r="F29" s="121" t="s">
        <v>78</v>
      </c>
      <c r="G29" s="122" t="s">
        <v>78</v>
      </c>
      <c r="H29" s="116" t="s">
        <v>78</v>
      </c>
      <c r="I29" s="123" t="s">
        <v>78</v>
      </c>
      <c r="J29" s="123" t="s">
        <v>78</v>
      </c>
    </row>
    <row r="30" spans="1:10" ht="12.75">
      <c r="A30" s="71" t="s">
        <v>79</v>
      </c>
      <c r="B30" s="124">
        <v>2045</v>
      </c>
      <c r="C30" s="124">
        <v>1216</v>
      </c>
      <c r="D30" s="124">
        <v>829</v>
      </c>
      <c r="E30" s="125">
        <v>2217</v>
      </c>
      <c r="F30" s="124">
        <v>1324</v>
      </c>
      <c r="G30" s="126">
        <v>893</v>
      </c>
      <c r="H30" s="124">
        <v>2270</v>
      </c>
      <c r="I30" s="124">
        <v>1423</v>
      </c>
      <c r="J30" s="124">
        <v>847</v>
      </c>
    </row>
    <row r="31" spans="1:10" ht="12.75">
      <c r="A31" s="127" t="s">
        <v>80</v>
      </c>
      <c r="B31" s="128"/>
      <c r="C31" s="128"/>
      <c r="D31" s="128"/>
      <c r="E31" s="129"/>
      <c r="F31" s="129"/>
      <c r="G31" s="129"/>
      <c r="H31" s="129"/>
      <c r="I31" s="129"/>
      <c r="J31" s="130" t="s">
        <v>81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8.421875" style="32" customWidth="1"/>
    <col min="2" max="16384" width="9.140625" style="32" customWidth="1"/>
  </cols>
  <sheetData>
    <row r="1" spans="1:10" ht="15">
      <c r="A1" s="153" t="s">
        <v>194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131"/>
      <c r="B3" s="131"/>
      <c r="C3" s="131"/>
      <c r="D3" s="131"/>
      <c r="E3" s="131"/>
      <c r="F3" s="131"/>
      <c r="G3" s="132"/>
      <c r="H3" s="132"/>
      <c r="I3" s="132"/>
      <c r="J3" s="132"/>
    </row>
    <row r="4" spans="1:10" ht="12.75">
      <c r="A4" s="158" t="s">
        <v>8</v>
      </c>
      <c r="B4" s="192">
        <v>2000</v>
      </c>
      <c r="C4" s="193"/>
      <c r="D4" s="193"/>
      <c r="E4" s="195">
        <v>2005</v>
      </c>
      <c r="F4" s="193"/>
      <c r="G4" s="196"/>
      <c r="H4" s="199" t="s">
        <v>82</v>
      </c>
      <c r="I4" s="199"/>
      <c r="J4" s="199"/>
    </row>
    <row r="5" spans="1:10" ht="12.75">
      <c r="A5" s="103" t="s">
        <v>83</v>
      </c>
      <c r="B5" s="194"/>
      <c r="C5" s="194"/>
      <c r="D5" s="194"/>
      <c r="E5" s="197"/>
      <c r="F5" s="194">
        <v>2005</v>
      </c>
      <c r="G5" s="198"/>
      <c r="H5" s="200" t="s">
        <v>84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57">
        <v>1</v>
      </c>
      <c r="B8" s="118">
        <v>20652</v>
      </c>
      <c r="C8" s="118">
        <v>11207</v>
      </c>
      <c r="D8" s="118">
        <v>9445</v>
      </c>
      <c r="E8" s="110">
        <v>14879</v>
      </c>
      <c r="F8" s="109">
        <v>7897</v>
      </c>
      <c r="G8" s="133">
        <v>6982</v>
      </c>
      <c r="H8" s="113">
        <v>12784</v>
      </c>
      <c r="I8" s="113">
        <v>7142</v>
      </c>
      <c r="J8" s="113">
        <v>5642</v>
      </c>
    </row>
    <row r="9" spans="1:10" ht="12.75">
      <c r="A9" s="57">
        <v>2</v>
      </c>
      <c r="B9" s="118">
        <v>20496</v>
      </c>
      <c r="C9" s="118">
        <v>11930</v>
      </c>
      <c r="D9" s="118">
        <v>8566</v>
      </c>
      <c r="E9" s="110">
        <v>24168</v>
      </c>
      <c r="F9" s="109">
        <v>13757</v>
      </c>
      <c r="G9" s="133">
        <v>10411</v>
      </c>
      <c r="H9" s="113">
        <v>30605</v>
      </c>
      <c r="I9" s="113">
        <v>17172</v>
      </c>
      <c r="J9" s="113">
        <v>13433</v>
      </c>
    </row>
    <row r="10" spans="1:10" ht="12.75">
      <c r="A10" s="57">
        <v>3</v>
      </c>
      <c r="B10" s="118">
        <v>11215</v>
      </c>
      <c r="C10" s="118">
        <v>5030</v>
      </c>
      <c r="D10" s="118">
        <v>6185</v>
      </c>
      <c r="E10" s="110">
        <v>15977</v>
      </c>
      <c r="F10" s="109">
        <v>7369</v>
      </c>
      <c r="G10" s="133">
        <v>8608</v>
      </c>
      <c r="H10" s="113">
        <v>1127</v>
      </c>
      <c r="I10" s="113">
        <v>529</v>
      </c>
      <c r="J10" s="113">
        <v>598</v>
      </c>
    </row>
    <row r="11" spans="1:10" ht="12.75">
      <c r="A11" s="57">
        <v>4</v>
      </c>
      <c r="B11" s="118">
        <v>1093</v>
      </c>
      <c r="C11" s="118">
        <v>591</v>
      </c>
      <c r="D11" s="118">
        <v>502</v>
      </c>
      <c r="E11" s="110">
        <v>1180</v>
      </c>
      <c r="F11" s="109">
        <v>569</v>
      </c>
      <c r="G11" s="133">
        <v>611</v>
      </c>
      <c r="H11" s="113">
        <v>18145</v>
      </c>
      <c r="I11" s="113">
        <v>7921</v>
      </c>
      <c r="J11" s="113">
        <v>10224</v>
      </c>
    </row>
    <row r="12" spans="1:10" ht="12.75">
      <c r="A12" s="57">
        <v>5</v>
      </c>
      <c r="B12" s="118">
        <v>479</v>
      </c>
      <c r="C12" s="118">
        <v>231</v>
      </c>
      <c r="D12" s="118">
        <v>248</v>
      </c>
      <c r="E12" s="110">
        <v>1037</v>
      </c>
      <c r="F12" s="109">
        <v>569</v>
      </c>
      <c r="G12" s="133">
        <v>468</v>
      </c>
      <c r="H12" s="113">
        <v>615</v>
      </c>
      <c r="I12" s="113">
        <v>337</v>
      </c>
      <c r="J12" s="113">
        <v>278</v>
      </c>
    </row>
    <row r="13" spans="1:10" ht="12.75">
      <c r="A13" s="57">
        <v>6</v>
      </c>
      <c r="B13" s="118">
        <v>5086</v>
      </c>
      <c r="C13" s="118">
        <v>2786</v>
      </c>
      <c r="D13" s="118">
        <v>2300</v>
      </c>
      <c r="E13" s="110">
        <v>7210</v>
      </c>
      <c r="F13" s="109">
        <v>3840</v>
      </c>
      <c r="G13" s="133">
        <v>3370</v>
      </c>
      <c r="H13" s="113">
        <v>8174</v>
      </c>
      <c r="I13" s="113">
        <v>4225</v>
      </c>
      <c r="J13" s="113">
        <v>3949</v>
      </c>
    </row>
    <row r="14" spans="1:10" ht="12.75">
      <c r="A14" s="57">
        <v>7</v>
      </c>
      <c r="B14" s="118">
        <v>174511</v>
      </c>
      <c r="C14" s="118">
        <v>91826</v>
      </c>
      <c r="D14" s="118">
        <v>82685</v>
      </c>
      <c r="E14" s="110">
        <v>184007</v>
      </c>
      <c r="F14" s="109">
        <v>94954</v>
      </c>
      <c r="G14" s="133">
        <v>89053</v>
      </c>
      <c r="H14" s="113">
        <v>2</v>
      </c>
      <c r="I14" s="113" t="s">
        <v>37</v>
      </c>
      <c r="J14" s="113">
        <v>2</v>
      </c>
    </row>
    <row r="15" spans="1:10" ht="12.75">
      <c r="A15" s="57">
        <v>8</v>
      </c>
      <c r="B15" s="118">
        <v>37498</v>
      </c>
      <c r="C15" s="118">
        <v>19739</v>
      </c>
      <c r="D15" s="118">
        <v>17759</v>
      </c>
      <c r="E15" s="110">
        <v>33053</v>
      </c>
      <c r="F15" s="109">
        <v>17311</v>
      </c>
      <c r="G15" s="133">
        <v>15742</v>
      </c>
      <c r="H15" s="113">
        <v>5</v>
      </c>
      <c r="I15" s="113" t="s">
        <v>37</v>
      </c>
      <c r="J15" s="113">
        <v>5</v>
      </c>
    </row>
    <row r="16" spans="1:10" ht="12.75">
      <c r="A16" s="57">
        <v>9</v>
      </c>
      <c r="B16" s="118">
        <v>29568</v>
      </c>
      <c r="C16" s="118">
        <v>18815</v>
      </c>
      <c r="D16" s="118">
        <v>10753</v>
      </c>
      <c r="E16" s="110">
        <v>38314</v>
      </c>
      <c r="F16" s="109">
        <v>24325</v>
      </c>
      <c r="G16" s="133">
        <v>13989</v>
      </c>
      <c r="H16" s="113">
        <v>183152</v>
      </c>
      <c r="I16" s="113">
        <v>94233</v>
      </c>
      <c r="J16" s="113">
        <v>88919</v>
      </c>
    </row>
    <row r="17" spans="1:10" ht="12.75">
      <c r="A17" s="57">
        <v>10</v>
      </c>
      <c r="B17" s="118">
        <v>13522</v>
      </c>
      <c r="C17" s="118">
        <v>8015</v>
      </c>
      <c r="D17" s="118">
        <v>5507</v>
      </c>
      <c r="E17" s="110">
        <v>15971</v>
      </c>
      <c r="F17" s="109">
        <v>9206</v>
      </c>
      <c r="G17" s="133">
        <v>6765</v>
      </c>
      <c r="H17" s="113">
        <v>26613</v>
      </c>
      <c r="I17" s="113">
        <v>14196</v>
      </c>
      <c r="J17" s="113">
        <v>12417</v>
      </c>
    </row>
    <row r="18" spans="1:10" ht="12.75">
      <c r="A18" s="57">
        <v>11</v>
      </c>
      <c r="B18" s="118">
        <v>532</v>
      </c>
      <c r="C18" s="118" t="s">
        <v>78</v>
      </c>
      <c r="D18" s="118">
        <v>532</v>
      </c>
      <c r="E18" s="110">
        <v>1108</v>
      </c>
      <c r="F18" s="109" t="s">
        <v>78</v>
      </c>
      <c r="G18" s="133">
        <v>1108</v>
      </c>
      <c r="H18" s="113">
        <v>51588</v>
      </c>
      <c r="I18" s="113">
        <v>32705</v>
      </c>
      <c r="J18" s="113">
        <v>18883</v>
      </c>
    </row>
    <row r="19" spans="1:10" ht="12.75">
      <c r="A19" s="57">
        <v>12</v>
      </c>
      <c r="B19" s="118">
        <v>99</v>
      </c>
      <c r="C19" s="118">
        <v>58</v>
      </c>
      <c r="D19" s="118">
        <v>41</v>
      </c>
      <c r="E19" s="110">
        <v>159</v>
      </c>
      <c r="F19" s="109">
        <v>69</v>
      </c>
      <c r="G19" s="133">
        <v>90</v>
      </c>
      <c r="H19" s="113">
        <v>236</v>
      </c>
      <c r="I19" s="113">
        <v>90</v>
      </c>
      <c r="J19" s="113">
        <v>146</v>
      </c>
    </row>
    <row r="20" spans="1:10" ht="12.75">
      <c r="A20" s="57">
        <v>13</v>
      </c>
      <c r="B20" s="118">
        <v>316</v>
      </c>
      <c r="C20" s="118">
        <v>155</v>
      </c>
      <c r="D20" s="118">
        <v>161</v>
      </c>
      <c r="E20" s="110">
        <v>2219</v>
      </c>
      <c r="F20" s="109">
        <v>971</v>
      </c>
      <c r="G20" s="133">
        <v>1248</v>
      </c>
      <c r="H20" s="113">
        <v>3445</v>
      </c>
      <c r="I20" s="113">
        <v>1517</v>
      </c>
      <c r="J20" s="113">
        <v>1928</v>
      </c>
    </row>
    <row r="21" spans="1:10" ht="12.75">
      <c r="A21" s="57">
        <v>14</v>
      </c>
      <c r="B21" s="118">
        <v>6479</v>
      </c>
      <c r="C21" s="118">
        <v>3517</v>
      </c>
      <c r="D21" s="118">
        <v>2962</v>
      </c>
      <c r="E21" s="110">
        <v>6354</v>
      </c>
      <c r="F21" s="109">
        <v>3291</v>
      </c>
      <c r="G21" s="133">
        <v>3063</v>
      </c>
      <c r="H21" s="113">
        <v>16257</v>
      </c>
      <c r="I21" s="113">
        <v>9171</v>
      </c>
      <c r="J21" s="113">
        <v>7086</v>
      </c>
    </row>
    <row r="22" spans="1:10" ht="12.75">
      <c r="A22" s="57">
        <v>15</v>
      </c>
      <c r="B22" s="118">
        <v>7992</v>
      </c>
      <c r="C22" s="118">
        <v>4599</v>
      </c>
      <c r="D22" s="118">
        <v>3393</v>
      </c>
      <c r="E22" s="110">
        <v>9831</v>
      </c>
      <c r="F22" s="114">
        <v>5607</v>
      </c>
      <c r="G22" s="133">
        <v>4224</v>
      </c>
      <c r="H22" s="113">
        <v>343</v>
      </c>
      <c r="I22" s="113"/>
      <c r="J22" s="113">
        <v>343</v>
      </c>
    </row>
    <row r="23" spans="1:10" ht="12.75">
      <c r="A23" s="57">
        <v>16</v>
      </c>
      <c r="B23" s="118">
        <v>57406</v>
      </c>
      <c r="C23" s="118">
        <v>30072</v>
      </c>
      <c r="D23" s="118">
        <v>27334</v>
      </c>
      <c r="E23" s="110">
        <v>66782</v>
      </c>
      <c r="F23" s="109">
        <v>35247</v>
      </c>
      <c r="G23" s="133">
        <v>31535</v>
      </c>
      <c r="H23" s="113">
        <v>8939</v>
      </c>
      <c r="I23" s="113">
        <v>5022</v>
      </c>
      <c r="J23" s="113">
        <v>3917</v>
      </c>
    </row>
    <row r="24" spans="1:10" ht="12.75">
      <c r="A24" s="57">
        <v>17</v>
      </c>
      <c r="B24" s="118">
        <v>17755</v>
      </c>
      <c r="C24" s="118">
        <v>12804</v>
      </c>
      <c r="D24" s="118">
        <v>4951</v>
      </c>
      <c r="E24" s="110">
        <v>7503</v>
      </c>
      <c r="F24" s="109">
        <v>5773</v>
      </c>
      <c r="G24" s="133">
        <v>1730</v>
      </c>
      <c r="H24" s="113">
        <v>6418</v>
      </c>
      <c r="I24" s="113">
        <v>3407</v>
      </c>
      <c r="J24" s="113">
        <v>3011</v>
      </c>
    </row>
    <row r="25" spans="1:10" ht="12.75">
      <c r="A25" s="57">
        <v>18</v>
      </c>
      <c r="B25" s="116" t="s">
        <v>78</v>
      </c>
      <c r="C25" s="116" t="s">
        <v>78</v>
      </c>
      <c r="D25" s="116" t="s">
        <v>78</v>
      </c>
      <c r="E25" s="110">
        <v>10397</v>
      </c>
      <c r="F25" s="109">
        <v>7112</v>
      </c>
      <c r="G25" s="133">
        <v>3285</v>
      </c>
      <c r="H25" s="113">
        <v>89926</v>
      </c>
      <c r="I25" s="113">
        <v>47746</v>
      </c>
      <c r="J25" s="113">
        <v>42180</v>
      </c>
    </row>
    <row r="26" spans="1:10" ht="12.75">
      <c r="A26" s="57">
        <v>19</v>
      </c>
      <c r="B26" s="116" t="s">
        <v>78</v>
      </c>
      <c r="C26" s="116" t="s">
        <v>78</v>
      </c>
      <c r="D26" s="116" t="s">
        <v>78</v>
      </c>
      <c r="E26" s="134" t="s">
        <v>78</v>
      </c>
      <c r="F26" s="113" t="s">
        <v>78</v>
      </c>
      <c r="G26" s="135" t="s">
        <v>78</v>
      </c>
      <c r="H26" s="113">
        <v>25011</v>
      </c>
      <c r="I26" s="113">
        <v>19290</v>
      </c>
      <c r="J26" s="113">
        <v>5721</v>
      </c>
    </row>
    <row r="27" spans="1:10" ht="12.75">
      <c r="A27" s="57">
        <v>20</v>
      </c>
      <c r="B27" s="116" t="s">
        <v>78</v>
      </c>
      <c r="C27" s="116" t="s">
        <v>78</v>
      </c>
      <c r="D27" s="116" t="s">
        <v>78</v>
      </c>
      <c r="E27" s="134" t="s">
        <v>78</v>
      </c>
      <c r="F27" s="113" t="s">
        <v>78</v>
      </c>
      <c r="G27" s="135" t="s">
        <v>78</v>
      </c>
      <c r="H27" s="135" t="s">
        <v>78</v>
      </c>
      <c r="I27" s="135" t="s">
        <v>78</v>
      </c>
      <c r="J27" s="135" t="s">
        <v>78</v>
      </c>
    </row>
    <row r="28" spans="1:10" ht="12.75">
      <c r="A28" s="57">
        <v>21</v>
      </c>
      <c r="B28" s="116" t="s">
        <v>78</v>
      </c>
      <c r="C28" s="116" t="s">
        <v>78</v>
      </c>
      <c r="D28" s="116" t="s">
        <v>78</v>
      </c>
      <c r="E28" s="134" t="s">
        <v>78</v>
      </c>
      <c r="F28" s="113" t="s">
        <v>78</v>
      </c>
      <c r="G28" s="135" t="s">
        <v>78</v>
      </c>
      <c r="H28" s="135" t="s">
        <v>78</v>
      </c>
      <c r="I28" s="113" t="s">
        <v>78</v>
      </c>
      <c r="J28" s="113" t="s">
        <v>78</v>
      </c>
    </row>
    <row r="29" spans="1:10" ht="12.75">
      <c r="A29" s="57">
        <v>22</v>
      </c>
      <c r="B29" s="116" t="s">
        <v>78</v>
      </c>
      <c r="C29" s="116" t="s">
        <v>78</v>
      </c>
      <c r="D29" s="116" t="s">
        <v>78</v>
      </c>
      <c r="E29" s="134" t="s">
        <v>78</v>
      </c>
      <c r="F29" s="113" t="s">
        <v>78</v>
      </c>
      <c r="G29" s="135" t="s">
        <v>78</v>
      </c>
      <c r="H29" s="135" t="s">
        <v>78</v>
      </c>
      <c r="I29" s="113" t="s">
        <v>78</v>
      </c>
      <c r="J29" s="113" t="s">
        <v>78</v>
      </c>
    </row>
    <row r="30" spans="1:10" ht="25.5">
      <c r="A30" s="71" t="s">
        <v>79</v>
      </c>
      <c r="B30" s="124">
        <v>404699</v>
      </c>
      <c r="C30" s="124">
        <v>221375</v>
      </c>
      <c r="D30" s="124">
        <v>183324</v>
      </c>
      <c r="E30" s="125">
        <v>440149</v>
      </c>
      <c r="F30" s="124">
        <v>237867</v>
      </c>
      <c r="G30" s="126">
        <v>202282</v>
      </c>
      <c r="H30" s="136">
        <v>483385</v>
      </c>
      <c r="I30" s="136">
        <v>264703</v>
      </c>
      <c r="J30" s="136">
        <v>218682</v>
      </c>
    </row>
    <row r="31" spans="1:10" ht="12.75">
      <c r="A31" s="127" t="s">
        <v>80</v>
      </c>
      <c r="B31" s="128"/>
      <c r="C31" s="128"/>
      <c r="D31" s="128"/>
      <c r="E31" s="129"/>
      <c r="F31" s="129"/>
      <c r="G31" s="129"/>
      <c r="H31" s="129"/>
      <c r="I31" s="129"/>
      <c r="J31" s="130" t="s">
        <v>81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3.8515625" style="32" customWidth="1"/>
    <col min="2" max="16384" width="9.140625" style="32" customWidth="1"/>
  </cols>
  <sheetData>
    <row r="1" spans="1:10" ht="15">
      <c r="A1" s="153" t="s">
        <v>193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58" t="s">
        <v>14</v>
      </c>
      <c r="B4" s="192">
        <v>2000</v>
      </c>
      <c r="C4" s="193"/>
      <c r="D4" s="193"/>
      <c r="E4" s="195">
        <v>2005</v>
      </c>
      <c r="F4" s="193"/>
      <c r="G4" s="196"/>
      <c r="H4" s="199" t="s">
        <v>90</v>
      </c>
      <c r="I4" s="199"/>
      <c r="J4" s="199"/>
    </row>
    <row r="5" spans="1:10" ht="12.75">
      <c r="A5" s="103" t="s">
        <v>86</v>
      </c>
      <c r="B5" s="194"/>
      <c r="C5" s="194"/>
      <c r="D5" s="194"/>
      <c r="E5" s="197"/>
      <c r="F5" s="194">
        <v>2005</v>
      </c>
      <c r="G5" s="198"/>
      <c r="H5" s="200" t="s">
        <v>84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57">
        <v>1</v>
      </c>
      <c r="B8" s="118">
        <v>98</v>
      </c>
      <c r="C8" s="118">
        <v>63</v>
      </c>
      <c r="D8" s="118">
        <v>35</v>
      </c>
      <c r="E8" s="137">
        <v>126</v>
      </c>
      <c r="F8" s="118">
        <v>74</v>
      </c>
      <c r="G8" s="138">
        <v>52</v>
      </c>
      <c r="H8" s="118">
        <v>169</v>
      </c>
      <c r="I8" s="118">
        <v>90</v>
      </c>
      <c r="J8" s="118">
        <v>79</v>
      </c>
    </row>
    <row r="9" spans="1:10" ht="12.75">
      <c r="A9" s="57">
        <v>2</v>
      </c>
      <c r="B9" s="118">
        <v>519</v>
      </c>
      <c r="C9" s="118">
        <v>269</v>
      </c>
      <c r="D9" s="118">
        <v>250</v>
      </c>
      <c r="E9" s="137">
        <v>578</v>
      </c>
      <c r="F9" s="118">
        <v>315</v>
      </c>
      <c r="G9" s="138">
        <v>263</v>
      </c>
      <c r="H9" s="118">
        <v>730</v>
      </c>
      <c r="I9" s="118">
        <v>368</v>
      </c>
      <c r="J9" s="118">
        <v>362</v>
      </c>
    </row>
    <row r="10" spans="1:10" ht="12.75">
      <c r="A10" s="57">
        <v>3</v>
      </c>
      <c r="B10" s="118">
        <v>243</v>
      </c>
      <c r="C10" s="118">
        <v>132</v>
      </c>
      <c r="D10" s="118">
        <v>111</v>
      </c>
      <c r="E10" s="137">
        <v>205</v>
      </c>
      <c r="F10" s="118">
        <v>118</v>
      </c>
      <c r="G10" s="138">
        <v>87</v>
      </c>
      <c r="H10" s="118">
        <v>204</v>
      </c>
      <c r="I10" s="118">
        <v>89</v>
      </c>
      <c r="J10" s="118">
        <v>115</v>
      </c>
    </row>
    <row r="11" spans="1:10" ht="12.75">
      <c r="A11" s="57">
        <v>4</v>
      </c>
      <c r="B11" s="118">
        <v>20</v>
      </c>
      <c r="C11" s="118">
        <v>14</v>
      </c>
      <c r="D11" s="118">
        <v>6</v>
      </c>
      <c r="E11" s="137">
        <v>17</v>
      </c>
      <c r="F11" s="118">
        <v>9</v>
      </c>
      <c r="G11" s="138">
        <v>8</v>
      </c>
      <c r="H11" s="118">
        <v>20</v>
      </c>
      <c r="I11" s="118">
        <v>8</v>
      </c>
      <c r="J11" s="118">
        <v>12</v>
      </c>
    </row>
    <row r="12" spans="1:10" ht="12.75">
      <c r="A12" s="57">
        <v>5</v>
      </c>
      <c r="B12" s="118">
        <v>11</v>
      </c>
      <c r="C12" s="118">
        <v>9</v>
      </c>
      <c r="D12" s="118">
        <v>2</v>
      </c>
      <c r="E12" s="137">
        <v>5</v>
      </c>
      <c r="F12" s="116">
        <v>3</v>
      </c>
      <c r="G12" s="138">
        <v>2</v>
      </c>
      <c r="H12" s="118">
        <v>1</v>
      </c>
      <c r="I12" s="118">
        <v>0</v>
      </c>
      <c r="J12" s="118">
        <v>1</v>
      </c>
    </row>
    <row r="13" spans="1:10" ht="12.75">
      <c r="A13" s="57">
        <v>6</v>
      </c>
      <c r="B13" s="118">
        <v>73</v>
      </c>
      <c r="C13" s="118">
        <v>49</v>
      </c>
      <c r="D13" s="118">
        <v>24</v>
      </c>
      <c r="E13" s="137">
        <v>62</v>
      </c>
      <c r="F13" s="118">
        <v>41</v>
      </c>
      <c r="G13" s="138">
        <v>21</v>
      </c>
      <c r="H13" s="118">
        <v>73</v>
      </c>
      <c r="I13" s="118">
        <v>41</v>
      </c>
      <c r="J13" s="118">
        <v>32</v>
      </c>
    </row>
    <row r="14" spans="1:10" ht="12.75">
      <c r="A14" s="57">
        <v>7</v>
      </c>
      <c r="B14" s="118">
        <v>1695</v>
      </c>
      <c r="C14" s="118">
        <v>1133</v>
      </c>
      <c r="D14" s="118">
        <v>562</v>
      </c>
      <c r="E14" s="137">
        <v>1952</v>
      </c>
      <c r="F14" s="118">
        <v>1336</v>
      </c>
      <c r="G14" s="138">
        <v>616</v>
      </c>
      <c r="H14" s="118">
        <v>2290</v>
      </c>
      <c r="I14" s="118">
        <v>1525</v>
      </c>
      <c r="J14" s="118">
        <v>765</v>
      </c>
    </row>
    <row r="15" spans="1:10" ht="12.75">
      <c r="A15" s="57">
        <v>8</v>
      </c>
      <c r="B15" s="118">
        <v>203</v>
      </c>
      <c r="C15" s="118">
        <v>104</v>
      </c>
      <c r="D15" s="118">
        <v>99</v>
      </c>
      <c r="E15" s="137">
        <v>244</v>
      </c>
      <c r="F15" s="118">
        <v>129</v>
      </c>
      <c r="G15" s="138">
        <v>115</v>
      </c>
      <c r="H15" s="118">
        <v>355</v>
      </c>
      <c r="I15" s="118">
        <v>196</v>
      </c>
      <c r="J15" s="118">
        <v>159</v>
      </c>
    </row>
    <row r="16" spans="1:10" ht="12.75">
      <c r="A16" s="57">
        <v>9</v>
      </c>
      <c r="B16" s="118">
        <v>103</v>
      </c>
      <c r="C16" s="118">
        <v>69</v>
      </c>
      <c r="D16" s="118">
        <v>34</v>
      </c>
      <c r="E16" s="137">
        <v>136</v>
      </c>
      <c r="F16" s="118">
        <v>76</v>
      </c>
      <c r="G16" s="138">
        <v>60</v>
      </c>
      <c r="H16" s="118">
        <v>155</v>
      </c>
      <c r="I16" s="118">
        <v>93</v>
      </c>
      <c r="J16" s="118">
        <v>62</v>
      </c>
    </row>
    <row r="17" spans="1:10" ht="12.75">
      <c r="A17" s="57">
        <v>10</v>
      </c>
      <c r="B17" s="118">
        <v>86</v>
      </c>
      <c r="C17" s="118">
        <v>49</v>
      </c>
      <c r="D17" s="118">
        <v>37</v>
      </c>
      <c r="E17" s="137">
        <v>82</v>
      </c>
      <c r="F17" s="118">
        <v>48</v>
      </c>
      <c r="G17" s="138">
        <v>34</v>
      </c>
      <c r="H17" s="118">
        <v>157</v>
      </c>
      <c r="I17" s="118">
        <v>75</v>
      </c>
      <c r="J17" s="118">
        <v>82</v>
      </c>
    </row>
    <row r="18" spans="1:10" ht="12.75">
      <c r="A18" s="57">
        <v>11</v>
      </c>
      <c r="B18" s="118">
        <v>4</v>
      </c>
      <c r="C18" s="116" t="s">
        <v>78</v>
      </c>
      <c r="D18" s="118">
        <v>4</v>
      </c>
      <c r="E18" s="118">
        <v>2</v>
      </c>
      <c r="F18" s="116" t="s">
        <v>78</v>
      </c>
      <c r="G18" s="118">
        <v>2</v>
      </c>
      <c r="H18" s="118">
        <v>3</v>
      </c>
      <c r="I18" s="116" t="s">
        <v>78</v>
      </c>
      <c r="J18" s="118">
        <v>3</v>
      </c>
    </row>
    <row r="19" spans="1:10" ht="12.75">
      <c r="A19" s="57">
        <v>12</v>
      </c>
      <c r="B19" s="118">
        <v>4</v>
      </c>
      <c r="C19" s="118">
        <v>1</v>
      </c>
      <c r="D19" s="118">
        <v>3</v>
      </c>
      <c r="E19" s="137">
        <v>10</v>
      </c>
      <c r="F19" s="118">
        <v>3</v>
      </c>
      <c r="G19" s="138">
        <v>7</v>
      </c>
      <c r="H19" s="118">
        <v>8</v>
      </c>
      <c r="I19" s="118">
        <v>2</v>
      </c>
      <c r="J19" s="118">
        <v>6</v>
      </c>
    </row>
    <row r="20" spans="1:10" ht="12.75">
      <c r="A20" s="57">
        <v>13</v>
      </c>
      <c r="B20" s="118">
        <v>1</v>
      </c>
      <c r="C20" s="118">
        <v>1</v>
      </c>
      <c r="D20" s="118" t="s">
        <v>78</v>
      </c>
      <c r="E20" s="137">
        <v>3</v>
      </c>
      <c r="F20" s="118">
        <v>2</v>
      </c>
      <c r="G20" s="138">
        <v>1</v>
      </c>
      <c r="H20" s="118">
        <v>4</v>
      </c>
      <c r="I20" s="118">
        <v>1</v>
      </c>
      <c r="J20" s="118">
        <v>3</v>
      </c>
    </row>
    <row r="21" spans="1:10" ht="12.75">
      <c r="A21" s="57">
        <v>14</v>
      </c>
      <c r="B21" s="118">
        <v>201</v>
      </c>
      <c r="C21" s="118">
        <v>108</v>
      </c>
      <c r="D21" s="118">
        <v>93</v>
      </c>
      <c r="E21" s="137">
        <v>240</v>
      </c>
      <c r="F21" s="118">
        <v>130</v>
      </c>
      <c r="G21" s="138">
        <v>110</v>
      </c>
      <c r="H21" s="118">
        <v>264</v>
      </c>
      <c r="I21" s="118">
        <v>141</v>
      </c>
      <c r="J21" s="118">
        <v>123</v>
      </c>
    </row>
    <row r="22" spans="1:10" ht="12.75">
      <c r="A22" s="57">
        <v>15</v>
      </c>
      <c r="B22" s="118">
        <v>160</v>
      </c>
      <c r="C22" s="118">
        <v>99</v>
      </c>
      <c r="D22" s="118">
        <v>61</v>
      </c>
      <c r="E22" s="137">
        <v>167</v>
      </c>
      <c r="F22" s="118">
        <v>87</v>
      </c>
      <c r="G22" s="138">
        <v>80</v>
      </c>
      <c r="H22" s="118">
        <v>217</v>
      </c>
      <c r="I22" s="118">
        <v>122</v>
      </c>
      <c r="J22" s="118">
        <v>95</v>
      </c>
    </row>
    <row r="23" spans="1:10" ht="12.75">
      <c r="A23" s="57">
        <v>16</v>
      </c>
      <c r="B23" s="118">
        <v>147</v>
      </c>
      <c r="C23" s="118">
        <v>69</v>
      </c>
      <c r="D23" s="118">
        <v>78</v>
      </c>
      <c r="E23" s="137">
        <v>123</v>
      </c>
      <c r="F23" s="118">
        <v>61</v>
      </c>
      <c r="G23" s="138">
        <v>62</v>
      </c>
      <c r="H23" s="118" t="s">
        <v>78</v>
      </c>
      <c r="I23" s="118" t="s">
        <v>78</v>
      </c>
      <c r="J23" s="118" t="s">
        <v>78</v>
      </c>
    </row>
    <row r="24" spans="1:10" ht="12.75">
      <c r="A24" s="57">
        <v>17</v>
      </c>
      <c r="B24" s="118">
        <v>659</v>
      </c>
      <c r="C24" s="118">
        <v>521</v>
      </c>
      <c r="D24" s="118">
        <v>138</v>
      </c>
      <c r="E24" s="137" t="s">
        <v>78</v>
      </c>
      <c r="F24" s="118" t="s">
        <v>78</v>
      </c>
      <c r="G24" s="138" t="s">
        <v>78</v>
      </c>
      <c r="H24" s="118" t="s">
        <v>78</v>
      </c>
      <c r="I24" s="118" t="s">
        <v>78</v>
      </c>
      <c r="J24" s="118" t="s">
        <v>78</v>
      </c>
    </row>
    <row r="25" spans="1:10" ht="12.75">
      <c r="A25" s="57">
        <v>18</v>
      </c>
      <c r="B25" s="118" t="s">
        <v>78</v>
      </c>
      <c r="C25" s="118" t="s">
        <v>78</v>
      </c>
      <c r="D25" s="118" t="s">
        <v>78</v>
      </c>
      <c r="E25" s="137" t="s">
        <v>78</v>
      </c>
      <c r="F25" s="118" t="s">
        <v>78</v>
      </c>
      <c r="G25" s="138" t="s">
        <v>78</v>
      </c>
      <c r="H25" s="118" t="s">
        <v>78</v>
      </c>
      <c r="I25" s="118" t="s">
        <v>78</v>
      </c>
      <c r="J25" s="118" t="s">
        <v>78</v>
      </c>
    </row>
    <row r="26" spans="1:10" ht="12.75">
      <c r="A26" s="57">
        <v>19</v>
      </c>
      <c r="B26" s="118" t="s">
        <v>78</v>
      </c>
      <c r="C26" s="118" t="s">
        <v>78</v>
      </c>
      <c r="D26" s="118" t="s">
        <v>78</v>
      </c>
      <c r="E26" s="137" t="s">
        <v>78</v>
      </c>
      <c r="F26" s="118" t="s">
        <v>78</v>
      </c>
      <c r="G26" s="138" t="s">
        <v>78</v>
      </c>
      <c r="H26" s="118" t="s">
        <v>78</v>
      </c>
      <c r="I26" s="118" t="s">
        <v>78</v>
      </c>
      <c r="J26" s="118" t="s">
        <v>78</v>
      </c>
    </row>
    <row r="27" spans="1:10" ht="12.75">
      <c r="A27" s="57">
        <v>20</v>
      </c>
      <c r="B27" s="118" t="s">
        <v>78</v>
      </c>
      <c r="C27" s="118" t="s">
        <v>78</v>
      </c>
      <c r="D27" s="118" t="s">
        <v>78</v>
      </c>
      <c r="E27" s="137" t="s">
        <v>78</v>
      </c>
      <c r="F27" s="118" t="s">
        <v>78</v>
      </c>
      <c r="G27" s="138" t="s">
        <v>78</v>
      </c>
      <c r="H27" s="118" t="s">
        <v>78</v>
      </c>
      <c r="I27" s="118" t="s">
        <v>78</v>
      </c>
      <c r="J27" s="118" t="s">
        <v>78</v>
      </c>
    </row>
    <row r="28" spans="1:10" ht="12.75">
      <c r="A28" s="57">
        <v>21</v>
      </c>
      <c r="B28" s="118" t="s">
        <v>78</v>
      </c>
      <c r="C28" s="118" t="s">
        <v>78</v>
      </c>
      <c r="D28" s="118" t="s">
        <v>78</v>
      </c>
      <c r="E28" s="137">
        <v>832</v>
      </c>
      <c r="F28" s="118">
        <v>705</v>
      </c>
      <c r="G28" s="138">
        <v>127</v>
      </c>
      <c r="H28" s="118">
        <v>691</v>
      </c>
      <c r="I28" s="118">
        <v>571</v>
      </c>
      <c r="J28" s="118">
        <v>120</v>
      </c>
    </row>
    <row r="29" spans="1:10" ht="12.75">
      <c r="A29" s="57">
        <v>22</v>
      </c>
      <c r="B29" s="118" t="s">
        <v>78</v>
      </c>
      <c r="C29" s="118" t="s">
        <v>78</v>
      </c>
      <c r="D29" s="118" t="s">
        <v>78</v>
      </c>
      <c r="E29" s="137" t="s">
        <v>78</v>
      </c>
      <c r="F29" s="118" t="s">
        <v>78</v>
      </c>
      <c r="G29" s="138" t="s">
        <v>78</v>
      </c>
      <c r="H29" s="118" t="s">
        <v>78</v>
      </c>
      <c r="I29" s="118" t="s">
        <v>78</v>
      </c>
      <c r="J29" s="118" t="s">
        <v>78</v>
      </c>
    </row>
    <row r="30" spans="1:10" ht="12.75">
      <c r="A30" s="71" t="s">
        <v>79</v>
      </c>
      <c r="B30" s="124">
        <v>4227</v>
      </c>
      <c r="C30" s="124">
        <v>2690</v>
      </c>
      <c r="D30" s="124">
        <v>1537</v>
      </c>
      <c r="E30" s="125">
        <v>4784</v>
      </c>
      <c r="F30" s="124">
        <v>3137</v>
      </c>
      <c r="G30" s="126">
        <v>1647</v>
      </c>
      <c r="H30" s="124">
        <v>5341</v>
      </c>
      <c r="I30" s="124">
        <v>3322</v>
      </c>
      <c r="J30" s="124">
        <v>2019</v>
      </c>
    </row>
    <row r="31" spans="1:10" ht="12.75">
      <c r="A31" s="127" t="s">
        <v>80</v>
      </c>
      <c r="B31" s="128"/>
      <c r="C31" s="128"/>
      <c r="D31" s="128"/>
      <c r="E31" s="129"/>
      <c r="F31" s="129"/>
      <c r="G31" s="129"/>
      <c r="H31" s="129"/>
      <c r="I31" s="129"/>
      <c r="J31" s="130" t="s">
        <v>81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2.00390625" style="32" customWidth="1"/>
    <col min="2" max="16384" width="9.140625" style="32" customWidth="1"/>
  </cols>
  <sheetData>
    <row r="1" spans="1:10" ht="15">
      <c r="A1" s="153" t="s">
        <v>192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185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58" t="s">
        <v>18</v>
      </c>
      <c r="B4" s="192">
        <v>2000</v>
      </c>
      <c r="C4" s="193"/>
      <c r="D4" s="193"/>
      <c r="E4" s="195">
        <v>2005</v>
      </c>
      <c r="F4" s="193"/>
      <c r="G4" s="196"/>
      <c r="H4" s="199" t="s">
        <v>85</v>
      </c>
      <c r="I4" s="199"/>
      <c r="J4" s="199"/>
    </row>
    <row r="5" spans="1:10" ht="12.75">
      <c r="A5" s="103" t="s">
        <v>88</v>
      </c>
      <c r="B5" s="194"/>
      <c r="C5" s="194"/>
      <c r="D5" s="194"/>
      <c r="E5" s="197"/>
      <c r="F5" s="194">
        <v>2005</v>
      </c>
      <c r="G5" s="198"/>
      <c r="H5" s="200" t="s">
        <v>87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57">
        <v>1</v>
      </c>
      <c r="B8" s="118">
        <v>234</v>
      </c>
      <c r="C8" s="109" t="s">
        <v>37</v>
      </c>
      <c r="D8" s="109" t="s">
        <v>37</v>
      </c>
      <c r="E8" s="137">
        <v>521</v>
      </c>
      <c r="F8" s="109">
        <v>301</v>
      </c>
      <c r="G8" s="133">
        <v>220</v>
      </c>
      <c r="H8" s="118">
        <v>166</v>
      </c>
      <c r="I8" s="109">
        <v>98</v>
      </c>
      <c r="J8" s="109">
        <v>68</v>
      </c>
    </row>
    <row r="9" spans="1:10" ht="12.75">
      <c r="A9" s="57">
        <v>2</v>
      </c>
      <c r="B9" s="118">
        <v>317</v>
      </c>
      <c r="C9" s="109" t="s">
        <v>37</v>
      </c>
      <c r="D9" s="109" t="s">
        <v>37</v>
      </c>
      <c r="E9" s="137">
        <v>269</v>
      </c>
      <c r="F9" s="109">
        <v>159</v>
      </c>
      <c r="G9" s="133">
        <v>110</v>
      </c>
      <c r="H9" s="118">
        <v>456</v>
      </c>
      <c r="I9" s="109">
        <v>257</v>
      </c>
      <c r="J9" s="109">
        <v>199</v>
      </c>
    </row>
    <row r="10" spans="1:10" ht="12.75">
      <c r="A10" s="57">
        <v>3</v>
      </c>
      <c r="B10" s="118">
        <v>38</v>
      </c>
      <c r="C10" s="109" t="s">
        <v>37</v>
      </c>
      <c r="D10" s="109" t="s">
        <v>37</v>
      </c>
      <c r="E10" s="137">
        <v>79</v>
      </c>
      <c r="F10" s="109">
        <v>44</v>
      </c>
      <c r="G10" s="133">
        <v>35</v>
      </c>
      <c r="H10" s="118">
        <v>449</v>
      </c>
      <c r="I10" s="109">
        <v>263</v>
      </c>
      <c r="J10" s="109">
        <v>186</v>
      </c>
    </row>
    <row r="11" spans="1:10" ht="12.75">
      <c r="A11" s="57">
        <v>4</v>
      </c>
      <c r="B11" s="118">
        <v>12</v>
      </c>
      <c r="C11" s="109" t="s">
        <v>37</v>
      </c>
      <c r="D11" s="109" t="s">
        <v>37</v>
      </c>
      <c r="E11" s="137">
        <v>27</v>
      </c>
      <c r="F11" s="118">
        <v>20</v>
      </c>
      <c r="G11" s="138">
        <v>7</v>
      </c>
      <c r="H11" s="118">
        <v>72</v>
      </c>
      <c r="I11" s="109">
        <v>43</v>
      </c>
      <c r="J11" s="109">
        <v>29</v>
      </c>
    </row>
    <row r="12" spans="1:10" ht="12.75">
      <c r="A12" s="57">
        <v>5</v>
      </c>
      <c r="B12" s="118">
        <v>3</v>
      </c>
      <c r="C12" s="109" t="s">
        <v>37</v>
      </c>
      <c r="D12" s="109" t="s">
        <v>37</v>
      </c>
      <c r="E12" s="137">
        <v>4</v>
      </c>
      <c r="F12" s="118">
        <v>3</v>
      </c>
      <c r="G12" s="138">
        <v>1</v>
      </c>
      <c r="H12" s="118">
        <v>3</v>
      </c>
      <c r="I12" s="109">
        <v>2</v>
      </c>
      <c r="J12" s="109">
        <v>1</v>
      </c>
    </row>
    <row r="13" spans="1:10" ht="12.75">
      <c r="A13" s="57">
        <v>6</v>
      </c>
      <c r="B13" s="118">
        <v>46</v>
      </c>
      <c r="C13" s="109" t="s">
        <v>37</v>
      </c>
      <c r="D13" s="109" t="s">
        <v>37</v>
      </c>
      <c r="E13" s="137">
        <v>72</v>
      </c>
      <c r="F13" s="109">
        <v>46</v>
      </c>
      <c r="G13" s="133">
        <v>26</v>
      </c>
      <c r="H13" s="118">
        <v>27</v>
      </c>
      <c r="I13" s="109">
        <v>17</v>
      </c>
      <c r="J13" s="109">
        <v>10</v>
      </c>
    </row>
    <row r="14" spans="1:10" ht="12.75">
      <c r="A14" s="57">
        <v>7</v>
      </c>
      <c r="B14" s="118">
        <v>885</v>
      </c>
      <c r="C14" s="109" t="s">
        <v>37</v>
      </c>
      <c r="D14" s="109" t="s">
        <v>37</v>
      </c>
      <c r="E14" s="137">
        <v>876</v>
      </c>
      <c r="F14" s="109">
        <v>491</v>
      </c>
      <c r="G14" s="133">
        <v>385</v>
      </c>
      <c r="H14" s="118">
        <v>1307</v>
      </c>
      <c r="I14" s="109">
        <v>810</v>
      </c>
      <c r="J14" s="109">
        <v>497</v>
      </c>
    </row>
    <row r="15" spans="1:10" ht="12.75">
      <c r="A15" s="57">
        <v>8</v>
      </c>
      <c r="B15" s="118">
        <v>191</v>
      </c>
      <c r="C15" s="109" t="s">
        <v>37</v>
      </c>
      <c r="D15" s="109" t="s">
        <v>37</v>
      </c>
      <c r="E15" s="137">
        <v>205</v>
      </c>
      <c r="F15" s="109">
        <v>110</v>
      </c>
      <c r="G15" s="133">
        <v>95</v>
      </c>
      <c r="H15" s="118">
        <v>491</v>
      </c>
      <c r="I15" s="109">
        <v>296</v>
      </c>
      <c r="J15" s="109">
        <v>195</v>
      </c>
    </row>
    <row r="16" spans="1:10" ht="12.75">
      <c r="A16" s="57">
        <v>9</v>
      </c>
      <c r="B16" s="118">
        <v>98</v>
      </c>
      <c r="C16" s="109" t="s">
        <v>37</v>
      </c>
      <c r="D16" s="109" t="s">
        <v>37</v>
      </c>
      <c r="E16" s="137">
        <v>124</v>
      </c>
      <c r="F16" s="109">
        <v>80</v>
      </c>
      <c r="G16" s="133">
        <v>44</v>
      </c>
      <c r="H16" s="118">
        <v>174</v>
      </c>
      <c r="I16" s="109">
        <v>114</v>
      </c>
      <c r="J16" s="109">
        <v>60</v>
      </c>
    </row>
    <row r="17" spans="1:10" ht="12.75">
      <c r="A17" s="57">
        <v>10</v>
      </c>
      <c r="B17" s="118">
        <v>53</v>
      </c>
      <c r="C17" s="109" t="s">
        <v>37</v>
      </c>
      <c r="D17" s="109" t="s">
        <v>37</v>
      </c>
      <c r="E17" s="137">
        <v>55</v>
      </c>
      <c r="F17" s="109">
        <v>36</v>
      </c>
      <c r="G17" s="133">
        <v>19</v>
      </c>
      <c r="H17" s="118">
        <v>195</v>
      </c>
      <c r="I17" s="109">
        <v>126</v>
      </c>
      <c r="J17" s="109">
        <v>69</v>
      </c>
    </row>
    <row r="18" spans="1:10" ht="12.75">
      <c r="A18" s="57">
        <v>11</v>
      </c>
      <c r="B18" s="118">
        <v>2</v>
      </c>
      <c r="C18" s="109" t="s">
        <v>37</v>
      </c>
      <c r="D18" s="109" t="s">
        <v>37</v>
      </c>
      <c r="E18" s="137">
        <v>6</v>
      </c>
      <c r="F18" s="118" t="s">
        <v>78</v>
      </c>
      <c r="G18" s="138">
        <v>6</v>
      </c>
      <c r="H18" s="137">
        <v>28</v>
      </c>
      <c r="I18" s="109">
        <v>14</v>
      </c>
      <c r="J18" s="133">
        <v>14</v>
      </c>
    </row>
    <row r="19" spans="1:10" ht="12.75">
      <c r="A19" s="57">
        <v>12</v>
      </c>
      <c r="B19" s="118">
        <v>6</v>
      </c>
      <c r="C19" s="109" t="s">
        <v>37</v>
      </c>
      <c r="D19" s="109" t="s">
        <v>37</v>
      </c>
      <c r="E19" s="137">
        <v>11</v>
      </c>
      <c r="F19" s="118">
        <v>7</v>
      </c>
      <c r="G19" s="138">
        <v>4</v>
      </c>
      <c r="H19" s="137">
        <v>10</v>
      </c>
      <c r="I19" s="109">
        <v>8</v>
      </c>
      <c r="J19" s="133">
        <v>2</v>
      </c>
    </row>
    <row r="20" spans="1:10" ht="12.75">
      <c r="A20" s="57">
        <v>13</v>
      </c>
      <c r="B20" s="118">
        <v>10</v>
      </c>
      <c r="C20" s="109" t="s">
        <v>37</v>
      </c>
      <c r="D20" s="109" t="s">
        <v>37</v>
      </c>
      <c r="E20" s="137">
        <v>3</v>
      </c>
      <c r="F20" s="109">
        <v>1</v>
      </c>
      <c r="G20" s="138">
        <v>2</v>
      </c>
      <c r="H20" s="137">
        <v>2</v>
      </c>
      <c r="I20" s="109">
        <v>2</v>
      </c>
      <c r="J20" s="133">
        <v>0</v>
      </c>
    </row>
    <row r="21" spans="1:10" ht="12.75">
      <c r="A21" s="60">
        <v>14</v>
      </c>
      <c r="B21" s="118">
        <v>132</v>
      </c>
      <c r="C21" s="109" t="s">
        <v>37</v>
      </c>
      <c r="D21" s="109" t="s">
        <v>37</v>
      </c>
      <c r="E21" s="137">
        <v>102</v>
      </c>
      <c r="F21" s="109">
        <v>51</v>
      </c>
      <c r="G21" s="138">
        <v>51</v>
      </c>
      <c r="H21" s="137">
        <v>183</v>
      </c>
      <c r="I21" s="109">
        <v>106</v>
      </c>
      <c r="J21" s="109">
        <v>77</v>
      </c>
    </row>
    <row r="22" spans="1:10" ht="12.75">
      <c r="A22" s="60">
        <v>15</v>
      </c>
      <c r="B22" s="118">
        <v>195</v>
      </c>
      <c r="C22" s="109" t="s">
        <v>37</v>
      </c>
      <c r="D22" s="109" t="s">
        <v>37</v>
      </c>
      <c r="E22" s="137">
        <v>150</v>
      </c>
      <c r="F22" s="109">
        <v>86</v>
      </c>
      <c r="G22" s="138">
        <v>64</v>
      </c>
      <c r="H22" s="137">
        <v>260</v>
      </c>
      <c r="I22" s="109">
        <v>150</v>
      </c>
      <c r="J22" s="109">
        <v>110</v>
      </c>
    </row>
    <row r="23" spans="1:10" ht="12.75">
      <c r="A23" s="58">
        <v>16</v>
      </c>
      <c r="B23" s="118">
        <v>116</v>
      </c>
      <c r="C23" s="109" t="s">
        <v>37</v>
      </c>
      <c r="D23" s="109" t="s">
        <v>37</v>
      </c>
      <c r="E23" s="137">
        <v>129</v>
      </c>
      <c r="F23" s="109">
        <v>68</v>
      </c>
      <c r="G23" s="138">
        <v>61</v>
      </c>
      <c r="H23" s="137">
        <v>2491</v>
      </c>
      <c r="I23" s="109">
        <v>1655</v>
      </c>
      <c r="J23" s="109">
        <v>836</v>
      </c>
    </row>
    <row r="24" spans="1:10" ht="12.75">
      <c r="A24" s="58">
        <v>17</v>
      </c>
      <c r="B24" s="118">
        <v>208</v>
      </c>
      <c r="C24" s="109" t="s">
        <v>37</v>
      </c>
      <c r="D24" s="109" t="s">
        <v>37</v>
      </c>
      <c r="E24" s="137">
        <v>212</v>
      </c>
      <c r="F24" s="109">
        <v>158</v>
      </c>
      <c r="G24" s="133">
        <v>54</v>
      </c>
      <c r="H24" s="109" t="s">
        <v>78</v>
      </c>
      <c r="I24" s="109" t="s">
        <v>78</v>
      </c>
      <c r="J24" s="116" t="s">
        <v>78</v>
      </c>
    </row>
    <row r="25" spans="1:10" ht="12.75">
      <c r="A25" s="139">
        <v>18</v>
      </c>
      <c r="B25" s="118">
        <v>1</v>
      </c>
      <c r="C25" s="109" t="s">
        <v>37</v>
      </c>
      <c r="D25" s="109" t="s">
        <v>37</v>
      </c>
      <c r="E25" s="110" t="s">
        <v>78</v>
      </c>
      <c r="F25" s="109" t="s">
        <v>78</v>
      </c>
      <c r="G25" s="117" t="s">
        <v>78</v>
      </c>
      <c r="H25" s="109" t="s">
        <v>78</v>
      </c>
      <c r="I25" s="109" t="s">
        <v>78</v>
      </c>
      <c r="J25" s="116" t="s">
        <v>78</v>
      </c>
    </row>
    <row r="26" spans="1:10" ht="12.75">
      <c r="A26" s="139">
        <v>19</v>
      </c>
      <c r="B26" s="109" t="s">
        <v>78</v>
      </c>
      <c r="C26" s="109" t="s">
        <v>37</v>
      </c>
      <c r="D26" s="109" t="s">
        <v>37</v>
      </c>
      <c r="E26" s="110" t="s">
        <v>78</v>
      </c>
      <c r="F26" s="109" t="s">
        <v>78</v>
      </c>
      <c r="G26" s="117" t="s">
        <v>78</v>
      </c>
      <c r="H26" s="137">
        <v>2</v>
      </c>
      <c r="I26" s="137">
        <v>2</v>
      </c>
      <c r="J26" s="137">
        <v>0</v>
      </c>
    </row>
    <row r="27" spans="1:10" ht="12.75">
      <c r="A27" s="139">
        <v>20</v>
      </c>
      <c r="B27" s="109" t="s">
        <v>78</v>
      </c>
      <c r="C27" s="109" t="s">
        <v>37</v>
      </c>
      <c r="D27" s="109" t="s">
        <v>37</v>
      </c>
      <c r="E27" s="110" t="s">
        <v>78</v>
      </c>
      <c r="F27" s="109" t="s">
        <v>78</v>
      </c>
      <c r="G27" s="117" t="s">
        <v>78</v>
      </c>
      <c r="H27" s="109" t="s">
        <v>78</v>
      </c>
      <c r="I27" s="109" t="s">
        <v>78</v>
      </c>
      <c r="J27" s="116" t="s">
        <v>78</v>
      </c>
    </row>
    <row r="28" spans="1:10" ht="12.75">
      <c r="A28" s="139">
        <v>21</v>
      </c>
      <c r="B28" s="118" t="s">
        <v>78</v>
      </c>
      <c r="C28" s="109" t="s">
        <v>37</v>
      </c>
      <c r="D28" s="109" t="s">
        <v>37</v>
      </c>
      <c r="E28" s="110" t="s">
        <v>78</v>
      </c>
      <c r="F28" s="109" t="s">
        <v>78</v>
      </c>
      <c r="G28" s="117" t="s">
        <v>78</v>
      </c>
      <c r="H28" s="118">
        <v>795</v>
      </c>
      <c r="I28" s="109">
        <v>662</v>
      </c>
      <c r="J28" s="109">
        <v>113</v>
      </c>
    </row>
    <row r="29" spans="1:10" ht="12.75">
      <c r="A29" s="139">
        <v>22</v>
      </c>
      <c r="B29" s="118" t="s">
        <v>78</v>
      </c>
      <c r="C29" s="109" t="s">
        <v>37</v>
      </c>
      <c r="D29" s="109" t="s">
        <v>37</v>
      </c>
      <c r="E29" s="137">
        <v>4</v>
      </c>
      <c r="F29" s="109">
        <v>2</v>
      </c>
      <c r="G29" s="133">
        <v>2</v>
      </c>
      <c r="H29" s="109">
        <v>7</v>
      </c>
      <c r="I29" s="109">
        <v>2</v>
      </c>
      <c r="J29" s="109">
        <v>5</v>
      </c>
    </row>
    <row r="30" spans="1:10" ht="12.75">
      <c r="A30" s="71" t="s">
        <v>79</v>
      </c>
      <c r="B30" s="124">
        <v>2547</v>
      </c>
      <c r="C30" s="124" t="s">
        <v>37</v>
      </c>
      <c r="D30" s="124" t="s">
        <v>37</v>
      </c>
      <c r="E30" s="125">
        <v>2849</v>
      </c>
      <c r="F30" s="124">
        <v>1663</v>
      </c>
      <c r="G30" s="126">
        <v>1186</v>
      </c>
      <c r="H30" s="124">
        <v>7098</v>
      </c>
      <c r="I30" s="124">
        <v>4627</v>
      </c>
      <c r="J30" s="124">
        <v>2471</v>
      </c>
    </row>
    <row r="31" spans="1:10" ht="12.75">
      <c r="A31" s="127" t="s">
        <v>80</v>
      </c>
      <c r="B31" s="128"/>
      <c r="C31" s="128"/>
      <c r="D31" s="128"/>
      <c r="E31" s="129"/>
      <c r="F31" s="129"/>
      <c r="G31" s="129"/>
      <c r="H31" s="129"/>
      <c r="I31" s="129"/>
      <c r="J31" s="130" t="s">
        <v>81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5.8515625" style="32" customWidth="1"/>
    <col min="2" max="16384" width="9.140625" style="32" customWidth="1"/>
  </cols>
  <sheetData>
    <row r="1" spans="1:10" ht="15">
      <c r="A1" s="153" t="s">
        <v>191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58" t="s">
        <v>89</v>
      </c>
      <c r="B4" s="192">
        <v>2000</v>
      </c>
      <c r="C4" s="193"/>
      <c r="D4" s="193"/>
      <c r="E4" s="195">
        <v>2005</v>
      </c>
      <c r="F4" s="193"/>
      <c r="G4" s="196"/>
      <c r="H4" s="199" t="s">
        <v>90</v>
      </c>
      <c r="I4" s="199"/>
      <c r="J4" s="199"/>
    </row>
    <row r="5" spans="1:10" ht="12.75">
      <c r="A5" s="103" t="s">
        <v>91</v>
      </c>
      <c r="B5" s="194"/>
      <c r="C5" s="194"/>
      <c r="D5" s="194"/>
      <c r="E5" s="197"/>
      <c r="F5" s="194">
        <v>2005</v>
      </c>
      <c r="G5" s="198"/>
      <c r="H5" s="200" t="s">
        <v>84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57">
        <v>1</v>
      </c>
      <c r="B8" s="118">
        <v>219</v>
      </c>
      <c r="C8" s="118">
        <v>125</v>
      </c>
      <c r="D8" s="118">
        <v>94</v>
      </c>
      <c r="E8" s="137">
        <v>378</v>
      </c>
      <c r="F8" s="118">
        <v>195</v>
      </c>
      <c r="G8" s="138">
        <v>183</v>
      </c>
      <c r="H8" s="109">
        <v>234</v>
      </c>
      <c r="I8" s="109">
        <v>117</v>
      </c>
      <c r="J8" s="109">
        <v>117</v>
      </c>
    </row>
    <row r="9" spans="1:10" ht="12.75">
      <c r="A9" s="57">
        <v>2</v>
      </c>
      <c r="B9" s="118">
        <v>848</v>
      </c>
      <c r="C9" s="118">
        <v>467</v>
      </c>
      <c r="D9" s="118">
        <v>381</v>
      </c>
      <c r="E9" s="137">
        <v>1042</v>
      </c>
      <c r="F9" s="118">
        <v>589</v>
      </c>
      <c r="G9" s="138">
        <v>453</v>
      </c>
      <c r="H9" s="109">
        <v>727</v>
      </c>
      <c r="I9" s="109">
        <v>372</v>
      </c>
      <c r="J9" s="109">
        <v>355</v>
      </c>
    </row>
    <row r="10" spans="1:10" ht="12.75">
      <c r="A10" s="57">
        <v>3</v>
      </c>
      <c r="B10" s="118">
        <v>396</v>
      </c>
      <c r="C10" s="118">
        <v>191</v>
      </c>
      <c r="D10" s="118">
        <v>205</v>
      </c>
      <c r="E10" s="137">
        <v>405</v>
      </c>
      <c r="F10" s="118">
        <v>189</v>
      </c>
      <c r="G10" s="138">
        <v>216</v>
      </c>
      <c r="H10" s="109">
        <v>66</v>
      </c>
      <c r="I10" s="109">
        <v>40</v>
      </c>
      <c r="J10" s="109">
        <v>26</v>
      </c>
    </row>
    <row r="11" spans="1:10" ht="12.75">
      <c r="A11" s="57">
        <v>4</v>
      </c>
      <c r="B11" s="116" t="s">
        <v>78</v>
      </c>
      <c r="C11" s="116" t="s">
        <v>78</v>
      </c>
      <c r="D11" s="116" t="s">
        <v>78</v>
      </c>
      <c r="E11" s="115" t="s">
        <v>78</v>
      </c>
      <c r="F11" s="116" t="s">
        <v>78</v>
      </c>
      <c r="G11" s="117" t="s">
        <v>78</v>
      </c>
      <c r="H11" s="117" t="s">
        <v>78</v>
      </c>
      <c r="I11" s="117" t="s">
        <v>78</v>
      </c>
      <c r="J11" s="117" t="s">
        <v>78</v>
      </c>
    </row>
    <row r="12" spans="1:10" ht="12.75">
      <c r="A12" s="57">
        <v>5</v>
      </c>
      <c r="B12" s="116" t="s">
        <v>78</v>
      </c>
      <c r="C12" s="116" t="s">
        <v>78</v>
      </c>
      <c r="D12" s="116" t="s">
        <v>78</v>
      </c>
      <c r="E12" s="115" t="s">
        <v>78</v>
      </c>
      <c r="F12" s="116" t="s">
        <v>78</v>
      </c>
      <c r="G12" s="117" t="s">
        <v>78</v>
      </c>
      <c r="H12" s="117" t="s">
        <v>78</v>
      </c>
      <c r="I12" s="117" t="s">
        <v>78</v>
      </c>
      <c r="J12" s="117" t="s">
        <v>78</v>
      </c>
    </row>
    <row r="13" spans="1:10" ht="12.75">
      <c r="A13" s="57">
        <v>6</v>
      </c>
      <c r="B13" s="118">
        <v>105</v>
      </c>
      <c r="C13" s="118">
        <v>59</v>
      </c>
      <c r="D13" s="118">
        <v>46</v>
      </c>
      <c r="E13" s="137">
        <v>128</v>
      </c>
      <c r="F13" s="118">
        <v>66</v>
      </c>
      <c r="G13" s="138">
        <v>62</v>
      </c>
      <c r="H13" s="109">
        <v>57</v>
      </c>
      <c r="I13" s="109">
        <v>35</v>
      </c>
      <c r="J13" s="109">
        <v>22</v>
      </c>
    </row>
    <row r="14" spans="1:10" ht="12.75">
      <c r="A14" s="57">
        <v>7</v>
      </c>
      <c r="B14" s="118">
        <v>3508</v>
      </c>
      <c r="C14" s="118">
        <v>1806</v>
      </c>
      <c r="D14" s="118">
        <v>1702</v>
      </c>
      <c r="E14" s="137">
        <v>3773</v>
      </c>
      <c r="F14" s="118">
        <v>1943</v>
      </c>
      <c r="G14" s="138">
        <v>1830</v>
      </c>
      <c r="H14" s="109">
        <v>2542</v>
      </c>
      <c r="I14" s="109">
        <v>1323</v>
      </c>
      <c r="J14" s="109">
        <v>1219</v>
      </c>
    </row>
    <row r="15" spans="1:10" ht="12.75">
      <c r="A15" s="57">
        <v>8</v>
      </c>
      <c r="B15" s="118">
        <v>409</v>
      </c>
      <c r="C15" s="118">
        <v>224</v>
      </c>
      <c r="D15" s="118">
        <v>185</v>
      </c>
      <c r="E15" s="137">
        <v>696</v>
      </c>
      <c r="F15" s="118">
        <v>380</v>
      </c>
      <c r="G15" s="138">
        <v>316</v>
      </c>
      <c r="H15" s="109">
        <v>569</v>
      </c>
      <c r="I15" s="109">
        <v>315</v>
      </c>
      <c r="J15" s="109">
        <v>254</v>
      </c>
    </row>
    <row r="16" spans="1:10" ht="12.75">
      <c r="A16" s="57">
        <v>9</v>
      </c>
      <c r="B16" s="118" t="s">
        <v>78</v>
      </c>
      <c r="C16" s="118" t="s">
        <v>78</v>
      </c>
      <c r="D16" s="118" t="s">
        <v>78</v>
      </c>
      <c r="E16" s="137">
        <v>103</v>
      </c>
      <c r="F16" s="118">
        <v>60</v>
      </c>
      <c r="G16" s="138">
        <v>43</v>
      </c>
      <c r="H16" s="116" t="s">
        <v>78</v>
      </c>
      <c r="I16" s="116" t="s">
        <v>78</v>
      </c>
      <c r="J16" s="116" t="s">
        <v>78</v>
      </c>
    </row>
    <row r="17" spans="1:10" ht="12.75">
      <c r="A17" s="57">
        <v>10</v>
      </c>
      <c r="B17" s="118">
        <v>277</v>
      </c>
      <c r="C17" s="118">
        <v>127</v>
      </c>
      <c r="D17" s="118">
        <v>150</v>
      </c>
      <c r="E17" s="137">
        <v>405</v>
      </c>
      <c r="F17" s="118">
        <v>208</v>
      </c>
      <c r="G17" s="138">
        <v>197</v>
      </c>
      <c r="H17" s="116" t="s">
        <v>78</v>
      </c>
      <c r="I17" s="116" t="s">
        <v>78</v>
      </c>
      <c r="J17" s="116" t="s">
        <v>78</v>
      </c>
    </row>
    <row r="18" spans="1:10" ht="12.75">
      <c r="A18" s="57">
        <v>11</v>
      </c>
      <c r="B18" s="118">
        <v>2091</v>
      </c>
      <c r="C18" s="118">
        <v>1104</v>
      </c>
      <c r="D18" s="118">
        <v>987</v>
      </c>
      <c r="E18" s="137">
        <v>1</v>
      </c>
      <c r="F18" s="116" t="s">
        <v>78</v>
      </c>
      <c r="G18" s="138">
        <v>1</v>
      </c>
      <c r="H18" s="109">
        <v>4</v>
      </c>
      <c r="I18" s="116" t="s">
        <v>78</v>
      </c>
      <c r="J18" s="109">
        <v>4</v>
      </c>
    </row>
    <row r="19" spans="1:10" ht="12.75">
      <c r="A19" s="57">
        <v>12</v>
      </c>
      <c r="B19" s="116" t="s">
        <v>78</v>
      </c>
      <c r="C19" s="116" t="s">
        <v>78</v>
      </c>
      <c r="D19" s="116" t="s">
        <v>78</v>
      </c>
      <c r="E19" s="115" t="s">
        <v>78</v>
      </c>
      <c r="F19" s="116" t="s">
        <v>78</v>
      </c>
      <c r="G19" s="117" t="s">
        <v>78</v>
      </c>
      <c r="H19" s="115" t="s">
        <v>78</v>
      </c>
      <c r="I19" s="116" t="s">
        <v>78</v>
      </c>
      <c r="J19" s="117" t="s">
        <v>78</v>
      </c>
    </row>
    <row r="20" spans="1:10" ht="12.75">
      <c r="A20" s="57">
        <v>13</v>
      </c>
      <c r="B20" s="116" t="s">
        <v>78</v>
      </c>
      <c r="C20" s="116" t="s">
        <v>78</v>
      </c>
      <c r="D20" s="116" t="s">
        <v>78</v>
      </c>
      <c r="E20" s="115" t="s">
        <v>78</v>
      </c>
      <c r="F20" s="116" t="s">
        <v>78</v>
      </c>
      <c r="G20" s="117" t="s">
        <v>78</v>
      </c>
      <c r="H20" s="115" t="s">
        <v>78</v>
      </c>
      <c r="I20" s="116" t="s">
        <v>78</v>
      </c>
      <c r="J20" s="117" t="s">
        <v>78</v>
      </c>
    </row>
    <row r="21" spans="1:10" ht="12.75">
      <c r="A21" s="57">
        <v>14</v>
      </c>
      <c r="B21" s="118">
        <v>281</v>
      </c>
      <c r="C21" s="118">
        <v>148</v>
      </c>
      <c r="D21" s="118">
        <v>133</v>
      </c>
      <c r="E21" s="137">
        <v>504</v>
      </c>
      <c r="F21" s="118">
        <v>257</v>
      </c>
      <c r="G21" s="138">
        <v>247</v>
      </c>
      <c r="H21" s="109">
        <v>196</v>
      </c>
      <c r="I21" s="109">
        <v>113</v>
      </c>
      <c r="J21" s="109">
        <v>83</v>
      </c>
    </row>
    <row r="22" spans="1:10" ht="12.75">
      <c r="A22" s="57">
        <v>15</v>
      </c>
      <c r="B22" s="118">
        <v>513</v>
      </c>
      <c r="C22" s="118">
        <v>287</v>
      </c>
      <c r="D22" s="118">
        <v>226</v>
      </c>
      <c r="E22" s="137">
        <v>874</v>
      </c>
      <c r="F22" s="118">
        <v>490</v>
      </c>
      <c r="G22" s="138">
        <v>384</v>
      </c>
      <c r="H22" s="109">
        <v>491</v>
      </c>
      <c r="I22" s="109">
        <v>274</v>
      </c>
      <c r="J22" s="109">
        <v>217</v>
      </c>
    </row>
    <row r="23" spans="1:10" ht="12.75">
      <c r="A23" s="57">
        <v>16</v>
      </c>
      <c r="B23" s="116" t="s">
        <v>78</v>
      </c>
      <c r="C23" s="116" t="s">
        <v>78</v>
      </c>
      <c r="D23" s="116" t="s">
        <v>78</v>
      </c>
      <c r="E23" s="137">
        <v>573</v>
      </c>
      <c r="F23" s="118">
        <v>283</v>
      </c>
      <c r="G23" s="138">
        <v>290</v>
      </c>
      <c r="H23" s="117" t="s">
        <v>78</v>
      </c>
      <c r="I23" s="117" t="s">
        <v>78</v>
      </c>
      <c r="J23" s="117" t="s">
        <v>78</v>
      </c>
    </row>
    <row r="24" spans="1:10" ht="12.75">
      <c r="A24" s="57">
        <v>17</v>
      </c>
      <c r="B24" s="118">
        <v>471</v>
      </c>
      <c r="C24" s="118">
        <v>379</v>
      </c>
      <c r="D24" s="118">
        <v>92</v>
      </c>
      <c r="E24" s="115" t="s">
        <v>78</v>
      </c>
      <c r="F24" s="116" t="s">
        <v>78</v>
      </c>
      <c r="G24" s="117" t="s">
        <v>78</v>
      </c>
      <c r="H24" s="117" t="s">
        <v>78</v>
      </c>
      <c r="I24" s="117" t="s">
        <v>78</v>
      </c>
      <c r="J24" s="117" t="s">
        <v>78</v>
      </c>
    </row>
    <row r="25" spans="1:10" ht="12.75">
      <c r="A25" s="57">
        <v>18</v>
      </c>
      <c r="B25" s="116" t="s">
        <v>78</v>
      </c>
      <c r="C25" s="116" t="s">
        <v>78</v>
      </c>
      <c r="D25" s="116" t="s">
        <v>78</v>
      </c>
      <c r="E25" s="115" t="s">
        <v>78</v>
      </c>
      <c r="F25" s="116" t="s">
        <v>78</v>
      </c>
      <c r="G25" s="117" t="s">
        <v>78</v>
      </c>
      <c r="H25" s="117" t="s">
        <v>78</v>
      </c>
      <c r="I25" s="117" t="s">
        <v>78</v>
      </c>
      <c r="J25" s="117" t="s">
        <v>78</v>
      </c>
    </row>
    <row r="26" spans="1:10" ht="12.75">
      <c r="A26" s="57">
        <v>19</v>
      </c>
      <c r="B26" s="116" t="s">
        <v>78</v>
      </c>
      <c r="C26" s="116" t="s">
        <v>78</v>
      </c>
      <c r="D26" s="116" t="s">
        <v>78</v>
      </c>
      <c r="E26" s="115" t="s">
        <v>78</v>
      </c>
      <c r="F26" s="116" t="s">
        <v>78</v>
      </c>
      <c r="G26" s="117" t="s">
        <v>78</v>
      </c>
      <c r="H26" s="117" t="s">
        <v>78</v>
      </c>
      <c r="I26" s="117" t="s">
        <v>78</v>
      </c>
      <c r="J26" s="117" t="s">
        <v>78</v>
      </c>
    </row>
    <row r="27" spans="1:10" ht="12.75">
      <c r="A27" s="57">
        <v>20</v>
      </c>
      <c r="B27" s="116" t="s">
        <v>78</v>
      </c>
      <c r="C27" s="116" t="s">
        <v>78</v>
      </c>
      <c r="D27" s="116" t="s">
        <v>78</v>
      </c>
      <c r="E27" s="115" t="s">
        <v>78</v>
      </c>
      <c r="F27" s="116" t="s">
        <v>78</v>
      </c>
      <c r="G27" s="117" t="s">
        <v>78</v>
      </c>
      <c r="H27" s="117" t="s">
        <v>78</v>
      </c>
      <c r="I27" s="117" t="s">
        <v>78</v>
      </c>
      <c r="J27" s="117" t="s">
        <v>78</v>
      </c>
    </row>
    <row r="28" spans="1:10" ht="12.75">
      <c r="A28" s="57">
        <v>21</v>
      </c>
      <c r="B28" s="116" t="s">
        <v>78</v>
      </c>
      <c r="C28" s="116" t="s">
        <v>78</v>
      </c>
      <c r="D28" s="116" t="s">
        <v>78</v>
      </c>
      <c r="E28" s="137">
        <v>547</v>
      </c>
      <c r="F28" s="118">
        <v>447</v>
      </c>
      <c r="G28" s="138">
        <v>100</v>
      </c>
      <c r="H28" s="109">
        <v>241</v>
      </c>
      <c r="I28" s="109">
        <v>187</v>
      </c>
      <c r="J28" s="109">
        <v>54</v>
      </c>
    </row>
    <row r="29" spans="1:10" ht="12.75">
      <c r="A29" s="57">
        <v>22</v>
      </c>
      <c r="B29" s="116" t="s">
        <v>78</v>
      </c>
      <c r="C29" s="116" t="s">
        <v>78</v>
      </c>
      <c r="D29" s="116" t="s">
        <v>78</v>
      </c>
      <c r="E29" s="137">
        <v>707</v>
      </c>
      <c r="F29" s="118">
        <v>462</v>
      </c>
      <c r="G29" s="138">
        <v>245</v>
      </c>
      <c r="H29" s="117" t="s">
        <v>78</v>
      </c>
      <c r="I29" s="117" t="s">
        <v>78</v>
      </c>
      <c r="J29" s="117" t="s">
        <v>78</v>
      </c>
    </row>
    <row r="30" spans="1:10" ht="12.75">
      <c r="A30" s="71" t="s">
        <v>79</v>
      </c>
      <c r="B30" s="124">
        <v>9118</v>
      </c>
      <c r="C30" s="124">
        <v>4917</v>
      </c>
      <c r="D30" s="124">
        <v>4201</v>
      </c>
      <c r="E30" s="125">
        <v>10136</v>
      </c>
      <c r="F30" s="124">
        <v>5569</v>
      </c>
      <c r="G30" s="126">
        <v>4567</v>
      </c>
      <c r="H30" s="136">
        <v>5127</v>
      </c>
      <c r="I30" s="136">
        <v>2776</v>
      </c>
      <c r="J30" s="136">
        <v>2351</v>
      </c>
    </row>
    <row r="31" spans="1:10" ht="12.75">
      <c r="A31" s="127" t="s">
        <v>80</v>
      </c>
      <c r="B31" s="128"/>
      <c r="C31" s="128"/>
      <c r="D31" s="128"/>
      <c r="E31" s="129"/>
      <c r="F31" s="129"/>
      <c r="G31" s="129"/>
      <c r="H31" s="129"/>
      <c r="I31" s="129"/>
      <c r="J31" s="130" t="s">
        <v>81</v>
      </c>
    </row>
    <row r="32" spans="1:10" ht="12.75">
      <c r="A32" s="140" t="s">
        <v>92</v>
      </c>
      <c r="B32" s="132"/>
      <c r="C32" s="132"/>
      <c r="D32" s="132"/>
      <c r="E32" s="132"/>
      <c r="F32" s="132"/>
      <c r="G32" s="132"/>
      <c r="H32" s="132"/>
      <c r="I32" s="132"/>
      <c r="J32" s="130" t="s">
        <v>93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3.28125" style="32" customWidth="1"/>
    <col min="2" max="16384" width="9.140625" style="32" customWidth="1"/>
  </cols>
  <sheetData>
    <row r="1" spans="1:10" ht="15">
      <c r="A1" s="153" t="s">
        <v>190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187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04" t="s">
        <v>22</v>
      </c>
      <c r="B4" s="192">
        <v>2000</v>
      </c>
      <c r="C4" s="193"/>
      <c r="D4" s="193"/>
      <c r="E4" s="195">
        <v>2005</v>
      </c>
      <c r="F4" s="193"/>
      <c r="G4" s="196"/>
      <c r="H4" s="199" t="s">
        <v>90</v>
      </c>
      <c r="I4" s="199"/>
      <c r="J4" s="199"/>
    </row>
    <row r="5" spans="1:10" ht="12.75">
      <c r="A5" s="107" t="s">
        <v>94</v>
      </c>
      <c r="B5" s="194"/>
      <c r="C5" s="194"/>
      <c r="D5" s="194"/>
      <c r="E5" s="197"/>
      <c r="F5" s="194"/>
      <c r="G5" s="198"/>
      <c r="H5" s="200" t="s">
        <v>84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57">
        <v>1</v>
      </c>
      <c r="B8" s="118">
        <v>47</v>
      </c>
      <c r="C8" s="118">
        <v>35</v>
      </c>
      <c r="D8" s="118">
        <v>12</v>
      </c>
      <c r="E8" s="137">
        <v>12</v>
      </c>
      <c r="F8" s="118">
        <v>7</v>
      </c>
      <c r="G8" s="138">
        <v>5</v>
      </c>
      <c r="H8" s="118">
        <v>30</v>
      </c>
      <c r="I8" s="118">
        <v>19</v>
      </c>
      <c r="J8" s="118">
        <v>11</v>
      </c>
    </row>
    <row r="9" spans="1:10" ht="12.75">
      <c r="A9" s="57">
        <v>2</v>
      </c>
      <c r="B9" s="118">
        <v>129</v>
      </c>
      <c r="C9" s="118">
        <v>63</v>
      </c>
      <c r="D9" s="118">
        <v>66</v>
      </c>
      <c r="E9" s="137">
        <v>162</v>
      </c>
      <c r="F9" s="118">
        <v>102</v>
      </c>
      <c r="G9" s="138">
        <v>60</v>
      </c>
      <c r="H9" s="118">
        <v>214</v>
      </c>
      <c r="I9" s="118">
        <v>110</v>
      </c>
      <c r="J9" s="118">
        <v>104</v>
      </c>
    </row>
    <row r="10" spans="1:10" ht="12.75">
      <c r="A10" s="57">
        <v>3</v>
      </c>
      <c r="B10" s="118">
        <v>75</v>
      </c>
      <c r="C10" s="118">
        <v>43</v>
      </c>
      <c r="D10" s="118">
        <v>32</v>
      </c>
      <c r="E10" s="137">
        <v>109</v>
      </c>
      <c r="F10" s="118">
        <v>56</v>
      </c>
      <c r="G10" s="138">
        <v>53</v>
      </c>
      <c r="H10" s="118">
        <v>125</v>
      </c>
      <c r="I10" s="118">
        <v>66</v>
      </c>
      <c r="J10" s="118">
        <v>59</v>
      </c>
    </row>
    <row r="11" spans="1:10" ht="12.75">
      <c r="A11" s="57">
        <v>4</v>
      </c>
      <c r="B11" s="118">
        <v>8</v>
      </c>
      <c r="C11" s="118">
        <v>4</v>
      </c>
      <c r="D11" s="118">
        <v>4</v>
      </c>
      <c r="E11" s="137">
        <v>11</v>
      </c>
      <c r="F11" s="118">
        <v>7</v>
      </c>
      <c r="G11" s="138">
        <v>4</v>
      </c>
      <c r="H11" s="118">
        <v>10</v>
      </c>
      <c r="I11" s="118">
        <v>6</v>
      </c>
      <c r="J11" s="118">
        <v>4</v>
      </c>
    </row>
    <row r="12" spans="1:10" ht="12.75">
      <c r="A12" s="57">
        <v>5</v>
      </c>
      <c r="B12" s="118">
        <v>5</v>
      </c>
      <c r="C12" s="118">
        <v>2</v>
      </c>
      <c r="D12" s="118">
        <v>3</v>
      </c>
      <c r="E12" s="137" t="s">
        <v>78</v>
      </c>
      <c r="F12" s="118" t="s">
        <v>78</v>
      </c>
      <c r="G12" s="138" t="s">
        <v>78</v>
      </c>
      <c r="H12" s="118">
        <v>2</v>
      </c>
      <c r="I12" s="118">
        <v>2</v>
      </c>
      <c r="J12" s="118" t="s">
        <v>78</v>
      </c>
    </row>
    <row r="13" spans="1:10" ht="12.75">
      <c r="A13" s="57">
        <v>6</v>
      </c>
      <c r="B13" s="118">
        <v>20</v>
      </c>
      <c r="C13" s="118">
        <v>7</v>
      </c>
      <c r="D13" s="118">
        <v>13</v>
      </c>
      <c r="E13" s="137">
        <v>15</v>
      </c>
      <c r="F13" s="118">
        <v>9</v>
      </c>
      <c r="G13" s="138">
        <v>6</v>
      </c>
      <c r="H13" s="118">
        <v>21</v>
      </c>
      <c r="I13" s="118">
        <v>14</v>
      </c>
      <c r="J13" s="118">
        <v>7</v>
      </c>
    </row>
    <row r="14" spans="1:10" ht="12.75">
      <c r="A14" s="57">
        <v>7</v>
      </c>
      <c r="B14" s="118">
        <v>350</v>
      </c>
      <c r="C14" s="118">
        <v>250</v>
      </c>
      <c r="D14" s="118">
        <v>100</v>
      </c>
      <c r="E14" s="137">
        <v>314</v>
      </c>
      <c r="F14" s="118">
        <v>203</v>
      </c>
      <c r="G14" s="138">
        <v>111</v>
      </c>
      <c r="H14" s="118">
        <v>294</v>
      </c>
      <c r="I14" s="118">
        <v>203</v>
      </c>
      <c r="J14" s="118">
        <v>91</v>
      </c>
    </row>
    <row r="15" spans="1:10" ht="12.75">
      <c r="A15" s="57">
        <v>8</v>
      </c>
      <c r="B15" s="118">
        <v>51</v>
      </c>
      <c r="C15" s="118">
        <v>31</v>
      </c>
      <c r="D15" s="118">
        <v>20</v>
      </c>
      <c r="E15" s="137">
        <v>61</v>
      </c>
      <c r="F15" s="118">
        <v>32</v>
      </c>
      <c r="G15" s="138">
        <v>29</v>
      </c>
      <c r="H15" s="118">
        <v>77</v>
      </c>
      <c r="I15" s="118">
        <v>49</v>
      </c>
      <c r="J15" s="118">
        <v>28</v>
      </c>
    </row>
    <row r="16" spans="1:10" ht="12.75">
      <c r="A16" s="57">
        <v>9</v>
      </c>
      <c r="B16" s="118">
        <v>30</v>
      </c>
      <c r="C16" s="118">
        <v>17</v>
      </c>
      <c r="D16" s="118">
        <v>13</v>
      </c>
      <c r="E16" s="137">
        <v>36</v>
      </c>
      <c r="F16" s="118">
        <v>29</v>
      </c>
      <c r="G16" s="138">
        <v>7</v>
      </c>
      <c r="H16" s="118">
        <v>53</v>
      </c>
      <c r="I16" s="118">
        <v>42</v>
      </c>
      <c r="J16" s="118">
        <v>11</v>
      </c>
    </row>
    <row r="17" spans="1:10" ht="12.75">
      <c r="A17" s="57">
        <v>10</v>
      </c>
      <c r="B17" s="118">
        <v>65</v>
      </c>
      <c r="C17" s="118">
        <v>40</v>
      </c>
      <c r="D17" s="118">
        <v>25</v>
      </c>
      <c r="E17" s="137">
        <v>44</v>
      </c>
      <c r="F17" s="118">
        <v>26</v>
      </c>
      <c r="G17" s="138">
        <v>18</v>
      </c>
      <c r="H17" s="118">
        <v>43</v>
      </c>
      <c r="I17" s="118">
        <v>28</v>
      </c>
      <c r="J17" s="118">
        <v>15</v>
      </c>
    </row>
    <row r="18" spans="1:10" ht="12.75">
      <c r="A18" s="57">
        <v>11</v>
      </c>
      <c r="B18" s="118" t="s">
        <v>78</v>
      </c>
      <c r="C18" s="118" t="s">
        <v>78</v>
      </c>
      <c r="D18" s="118" t="s">
        <v>78</v>
      </c>
      <c r="E18" s="137">
        <v>3</v>
      </c>
      <c r="F18" s="118" t="s">
        <v>78</v>
      </c>
      <c r="G18" s="138">
        <v>3</v>
      </c>
      <c r="H18" s="118">
        <v>2</v>
      </c>
      <c r="I18" s="118" t="s">
        <v>78</v>
      </c>
      <c r="J18" s="118">
        <v>2</v>
      </c>
    </row>
    <row r="19" spans="1:10" ht="12.75">
      <c r="A19" s="57">
        <v>12</v>
      </c>
      <c r="B19" s="118" t="s">
        <v>78</v>
      </c>
      <c r="C19" s="118" t="s">
        <v>78</v>
      </c>
      <c r="D19" s="118" t="s">
        <v>78</v>
      </c>
      <c r="E19" s="137">
        <v>13</v>
      </c>
      <c r="F19" s="118">
        <v>8</v>
      </c>
      <c r="G19" s="138">
        <v>5</v>
      </c>
      <c r="H19" s="118">
        <v>5</v>
      </c>
      <c r="I19" s="118">
        <v>1</v>
      </c>
      <c r="J19" s="118">
        <v>4</v>
      </c>
    </row>
    <row r="20" spans="1:10" ht="12.75">
      <c r="A20" s="57">
        <v>13</v>
      </c>
      <c r="B20" s="118">
        <v>5</v>
      </c>
      <c r="C20" s="118">
        <v>1</v>
      </c>
      <c r="D20" s="118">
        <v>4</v>
      </c>
      <c r="E20" s="115" t="s">
        <v>78</v>
      </c>
      <c r="F20" s="116" t="s">
        <v>78</v>
      </c>
      <c r="G20" s="117" t="s">
        <v>78</v>
      </c>
      <c r="H20" s="118">
        <v>2</v>
      </c>
      <c r="I20" s="118">
        <v>1</v>
      </c>
      <c r="J20" s="118">
        <v>1</v>
      </c>
    </row>
    <row r="21" spans="1:10" ht="12.75">
      <c r="A21" s="57">
        <v>14</v>
      </c>
      <c r="B21" s="118">
        <v>57</v>
      </c>
      <c r="C21" s="118">
        <v>22</v>
      </c>
      <c r="D21" s="118">
        <v>35</v>
      </c>
      <c r="E21" s="137">
        <v>39</v>
      </c>
      <c r="F21" s="118">
        <v>19</v>
      </c>
      <c r="G21" s="138">
        <v>20</v>
      </c>
      <c r="H21" s="118">
        <v>59</v>
      </c>
      <c r="I21" s="118">
        <v>33</v>
      </c>
      <c r="J21" s="118">
        <v>26</v>
      </c>
    </row>
    <row r="22" spans="1:10" ht="12.75">
      <c r="A22" s="57">
        <v>15</v>
      </c>
      <c r="B22" s="118">
        <v>52</v>
      </c>
      <c r="C22" s="118">
        <v>34</v>
      </c>
      <c r="D22" s="118">
        <v>18</v>
      </c>
      <c r="E22" s="137">
        <v>48</v>
      </c>
      <c r="F22" s="118">
        <v>27</v>
      </c>
      <c r="G22" s="138">
        <v>21</v>
      </c>
      <c r="H22" s="118">
        <v>54</v>
      </c>
      <c r="I22" s="118">
        <v>25</v>
      </c>
      <c r="J22" s="118">
        <v>29</v>
      </c>
    </row>
    <row r="23" spans="1:10" ht="12.75">
      <c r="A23" s="57">
        <v>16</v>
      </c>
      <c r="B23" s="118">
        <v>103</v>
      </c>
      <c r="C23" s="118">
        <v>76</v>
      </c>
      <c r="D23" s="118">
        <v>27</v>
      </c>
      <c r="E23" s="137">
        <v>340</v>
      </c>
      <c r="F23" s="118">
        <v>286</v>
      </c>
      <c r="G23" s="138">
        <v>54</v>
      </c>
      <c r="H23" s="118">
        <v>577</v>
      </c>
      <c r="I23" s="118">
        <v>491</v>
      </c>
      <c r="J23" s="118">
        <v>86</v>
      </c>
    </row>
    <row r="24" spans="1:10" ht="12.75">
      <c r="A24" s="57">
        <v>17</v>
      </c>
      <c r="B24" s="118">
        <v>176</v>
      </c>
      <c r="C24" s="118">
        <v>154</v>
      </c>
      <c r="D24" s="118">
        <v>22</v>
      </c>
      <c r="E24" s="137" t="s">
        <v>78</v>
      </c>
      <c r="F24" s="118" t="s">
        <v>78</v>
      </c>
      <c r="G24" s="138" t="s">
        <v>78</v>
      </c>
      <c r="H24" s="118" t="s">
        <v>78</v>
      </c>
      <c r="I24" s="118" t="s">
        <v>78</v>
      </c>
      <c r="J24" s="118" t="s">
        <v>78</v>
      </c>
    </row>
    <row r="25" spans="1:10" ht="12.75">
      <c r="A25" s="57">
        <v>18</v>
      </c>
      <c r="B25" s="118" t="s">
        <v>78</v>
      </c>
      <c r="C25" s="118" t="s">
        <v>78</v>
      </c>
      <c r="D25" s="118" t="s">
        <v>78</v>
      </c>
      <c r="E25" s="137">
        <v>338</v>
      </c>
      <c r="F25" s="118">
        <v>297</v>
      </c>
      <c r="G25" s="138">
        <v>41</v>
      </c>
      <c r="H25" s="118" t="s">
        <v>78</v>
      </c>
      <c r="I25" s="118" t="s">
        <v>78</v>
      </c>
      <c r="J25" s="118" t="s">
        <v>78</v>
      </c>
    </row>
    <row r="26" spans="1:10" ht="12.75">
      <c r="A26" s="57">
        <v>19</v>
      </c>
      <c r="B26" s="118" t="s">
        <v>78</v>
      </c>
      <c r="C26" s="118" t="s">
        <v>78</v>
      </c>
      <c r="D26" s="118" t="s">
        <v>78</v>
      </c>
      <c r="E26" s="118" t="s">
        <v>78</v>
      </c>
      <c r="F26" s="118" t="s">
        <v>78</v>
      </c>
      <c r="G26" s="118" t="s">
        <v>78</v>
      </c>
      <c r="H26" s="118" t="s">
        <v>78</v>
      </c>
      <c r="I26" s="118" t="s">
        <v>78</v>
      </c>
      <c r="J26" s="118" t="s">
        <v>78</v>
      </c>
    </row>
    <row r="27" spans="1:10" ht="12.75">
      <c r="A27" s="57">
        <v>20</v>
      </c>
      <c r="B27" s="118" t="s">
        <v>78</v>
      </c>
      <c r="C27" s="118" t="s">
        <v>78</v>
      </c>
      <c r="D27" s="118" t="s">
        <v>78</v>
      </c>
      <c r="E27" s="118" t="s">
        <v>78</v>
      </c>
      <c r="F27" s="118" t="s">
        <v>78</v>
      </c>
      <c r="G27" s="118" t="s">
        <v>78</v>
      </c>
      <c r="H27" s="118" t="s">
        <v>78</v>
      </c>
      <c r="I27" s="118" t="s">
        <v>78</v>
      </c>
      <c r="J27" s="118" t="s">
        <v>78</v>
      </c>
    </row>
    <row r="28" spans="1:10" ht="12.75">
      <c r="A28" s="57">
        <v>21</v>
      </c>
      <c r="B28" s="118" t="s">
        <v>78</v>
      </c>
      <c r="C28" s="118" t="s">
        <v>78</v>
      </c>
      <c r="D28" s="118" t="s">
        <v>78</v>
      </c>
      <c r="E28" s="118" t="s">
        <v>78</v>
      </c>
      <c r="F28" s="118" t="s">
        <v>78</v>
      </c>
      <c r="G28" s="118" t="s">
        <v>78</v>
      </c>
      <c r="H28" s="118">
        <v>402</v>
      </c>
      <c r="I28" s="118">
        <v>380</v>
      </c>
      <c r="J28" s="118">
        <v>22</v>
      </c>
    </row>
    <row r="29" spans="1:10" ht="12.75">
      <c r="A29" s="57">
        <v>22</v>
      </c>
      <c r="B29" s="118" t="s">
        <v>78</v>
      </c>
      <c r="C29" s="118" t="s">
        <v>78</v>
      </c>
      <c r="D29" s="118" t="s">
        <v>78</v>
      </c>
      <c r="E29" s="118" t="s">
        <v>78</v>
      </c>
      <c r="F29" s="118" t="s">
        <v>78</v>
      </c>
      <c r="G29" s="118" t="s">
        <v>78</v>
      </c>
      <c r="H29" s="118" t="s">
        <v>78</v>
      </c>
      <c r="I29" s="118" t="s">
        <v>78</v>
      </c>
      <c r="J29" s="118" t="s">
        <v>78</v>
      </c>
    </row>
    <row r="30" spans="1:10" ht="12.75">
      <c r="A30" s="71" t="s">
        <v>79</v>
      </c>
      <c r="B30" s="124">
        <v>1173</v>
      </c>
      <c r="C30" s="124">
        <v>779</v>
      </c>
      <c r="D30" s="124">
        <v>394</v>
      </c>
      <c r="E30" s="125">
        <v>1545</v>
      </c>
      <c r="F30" s="124">
        <v>1108</v>
      </c>
      <c r="G30" s="126">
        <v>437</v>
      </c>
      <c r="H30" s="124">
        <v>2008</v>
      </c>
      <c r="I30" s="124">
        <v>1515</v>
      </c>
      <c r="J30" s="124">
        <v>493</v>
      </c>
    </row>
    <row r="31" spans="1:10" ht="12.75">
      <c r="A31" s="127" t="s">
        <v>80</v>
      </c>
      <c r="B31" s="128"/>
      <c r="C31" s="128"/>
      <c r="D31" s="128"/>
      <c r="E31" s="129"/>
      <c r="F31" s="129"/>
      <c r="G31" s="129"/>
      <c r="H31" s="129"/>
      <c r="I31" s="129"/>
      <c r="J31" s="130" t="s">
        <v>81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5.00390625" style="32" customWidth="1"/>
    <col min="2" max="16384" width="9.140625" style="32" customWidth="1"/>
  </cols>
  <sheetData>
    <row r="1" spans="1:10" ht="15">
      <c r="A1" s="153" t="s">
        <v>189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188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04" t="s">
        <v>95</v>
      </c>
      <c r="B4" s="201">
        <v>2000</v>
      </c>
      <c r="C4" s="193"/>
      <c r="D4" s="193"/>
      <c r="E4" s="202">
        <v>2005</v>
      </c>
      <c r="F4" s="193"/>
      <c r="G4" s="196"/>
      <c r="H4" s="201" t="s">
        <v>96</v>
      </c>
      <c r="I4" s="201"/>
      <c r="J4" s="201"/>
    </row>
    <row r="5" spans="1:10" ht="12.75">
      <c r="A5" s="139" t="s">
        <v>97</v>
      </c>
      <c r="B5" s="194"/>
      <c r="C5" s="194"/>
      <c r="D5" s="194"/>
      <c r="E5" s="197">
        <v>2005</v>
      </c>
      <c r="F5" s="194">
        <v>2005</v>
      </c>
      <c r="G5" s="198"/>
      <c r="H5" s="200" t="s">
        <v>98</v>
      </c>
      <c r="I5" s="200"/>
      <c r="J5" s="200"/>
    </row>
    <row r="6" spans="1:10" ht="12.75">
      <c r="A6" s="104" t="s">
        <v>70</v>
      </c>
      <c r="B6" s="105" t="s">
        <v>71</v>
      </c>
      <c r="C6" s="105" t="s">
        <v>72</v>
      </c>
      <c r="D6" s="106" t="s">
        <v>73</v>
      </c>
      <c r="E6" s="105" t="s">
        <v>71</v>
      </c>
      <c r="F6" s="105" t="s">
        <v>72</v>
      </c>
      <c r="G6" s="106" t="s">
        <v>73</v>
      </c>
      <c r="H6" s="105" t="s">
        <v>71</v>
      </c>
      <c r="I6" s="105" t="s">
        <v>72</v>
      </c>
      <c r="J6" s="105" t="s">
        <v>73</v>
      </c>
    </row>
    <row r="7" spans="1:10" ht="12.75">
      <c r="A7" s="103" t="s">
        <v>74</v>
      </c>
      <c r="B7" s="107" t="s">
        <v>75</v>
      </c>
      <c r="C7" s="107" t="s">
        <v>76</v>
      </c>
      <c r="D7" s="108" t="s">
        <v>77</v>
      </c>
      <c r="E7" s="107" t="s">
        <v>75</v>
      </c>
      <c r="F7" s="107" t="s">
        <v>76</v>
      </c>
      <c r="G7" s="108" t="s">
        <v>77</v>
      </c>
      <c r="H7" s="107" t="s">
        <v>75</v>
      </c>
      <c r="I7" s="107" t="s">
        <v>76</v>
      </c>
      <c r="J7" s="107" t="s">
        <v>77</v>
      </c>
    </row>
    <row r="8" spans="1:10" ht="12.75">
      <c r="A8" s="141">
        <v>1</v>
      </c>
      <c r="B8" s="118">
        <v>41</v>
      </c>
      <c r="C8" s="118">
        <v>25</v>
      </c>
      <c r="D8" s="118">
        <v>16</v>
      </c>
      <c r="E8" s="137" t="s">
        <v>37</v>
      </c>
      <c r="F8" s="118" t="s">
        <v>37</v>
      </c>
      <c r="G8" s="138" t="s">
        <v>37</v>
      </c>
      <c r="H8" s="118" t="s">
        <v>37</v>
      </c>
      <c r="I8" s="118" t="s">
        <v>37</v>
      </c>
      <c r="J8" s="118" t="s">
        <v>37</v>
      </c>
    </row>
    <row r="9" spans="1:10" ht="12.75">
      <c r="A9" s="57">
        <v>2</v>
      </c>
      <c r="B9" s="118">
        <v>468</v>
      </c>
      <c r="C9" s="118">
        <v>268</v>
      </c>
      <c r="D9" s="118">
        <v>200</v>
      </c>
      <c r="E9" s="137" t="s">
        <v>37</v>
      </c>
      <c r="F9" s="118" t="s">
        <v>37</v>
      </c>
      <c r="G9" s="138" t="s">
        <v>37</v>
      </c>
      <c r="H9" s="118" t="s">
        <v>37</v>
      </c>
      <c r="I9" s="118" t="s">
        <v>37</v>
      </c>
      <c r="J9" s="118" t="s">
        <v>37</v>
      </c>
    </row>
    <row r="10" spans="1:10" ht="12.75">
      <c r="A10" s="57">
        <v>3</v>
      </c>
      <c r="B10" s="118">
        <v>158</v>
      </c>
      <c r="C10" s="118">
        <v>86</v>
      </c>
      <c r="D10" s="118">
        <v>72</v>
      </c>
      <c r="E10" s="137" t="s">
        <v>37</v>
      </c>
      <c r="F10" s="118" t="s">
        <v>37</v>
      </c>
      <c r="G10" s="138" t="s">
        <v>37</v>
      </c>
      <c r="H10" s="118" t="s">
        <v>37</v>
      </c>
      <c r="I10" s="118" t="s">
        <v>37</v>
      </c>
      <c r="J10" s="118" t="s">
        <v>37</v>
      </c>
    </row>
    <row r="11" spans="1:10" ht="12.75">
      <c r="A11" s="57">
        <v>4</v>
      </c>
      <c r="B11" s="118">
        <v>121</v>
      </c>
      <c r="C11" s="118">
        <v>71</v>
      </c>
      <c r="D11" s="118">
        <v>50</v>
      </c>
      <c r="E11" s="137" t="s">
        <v>37</v>
      </c>
      <c r="F11" s="118" t="s">
        <v>37</v>
      </c>
      <c r="G11" s="138" t="s">
        <v>37</v>
      </c>
      <c r="H11" s="118" t="s">
        <v>37</v>
      </c>
      <c r="I11" s="118" t="s">
        <v>37</v>
      </c>
      <c r="J11" s="118" t="s">
        <v>37</v>
      </c>
    </row>
    <row r="12" spans="1:10" ht="12.75">
      <c r="A12" s="57">
        <v>5</v>
      </c>
      <c r="B12" s="118">
        <v>4</v>
      </c>
      <c r="C12" s="118">
        <v>3</v>
      </c>
      <c r="D12" s="118">
        <v>1</v>
      </c>
      <c r="E12" s="137" t="s">
        <v>37</v>
      </c>
      <c r="F12" s="118" t="s">
        <v>37</v>
      </c>
      <c r="G12" s="138" t="s">
        <v>37</v>
      </c>
      <c r="H12" s="118" t="s">
        <v>37</v>
      </c>
      <c r="I12" s="118" t="s">
        <v>37</v>
      </c>
      <c r="J12" s="118" t="s">
        <v>37</v>
      </c>
    </row>
    <row r="13" spans="1:10" ht="12.75">
      <c r="A13" s="57">
        <v>6</v>
      </c>
      <c r="B13" s="118">
        <v>33</v>
      </c>
      <c r="C13" s="118">
        <v>15</v>
      </c>
      <c r="D13" s="118">
        <v>18</v>
      </c>
      <c r="E13" s="137" t="s">
        <v>37</v>
      </c>
      <c r="F13" s="118" t="s">
        <v>37</v>
      </c>
      <c r="G13" s="138" t="s">
        <v>37</v>
      </c>
      <c r="H13" s="118" t="s">
        <v>37</v>
      </c>
      <c r="I13" s="118" t="s">
        <v>37</v>
      </c>
      <c r="J13" s="118" t="s">
        <v>37</v>
      </c>
    </row>
    <row r="14" spans="1:10" ht="12.75">
      <c r="A14" s="57">
        <v>7</v>
      </c>
      <c r="B14" s="118">
        <v>1383</v>
      </c>
      <c r="C14" s="118">
        <v>1000</v>
      </c>
      <c r="D14" s="118">
        <v>383</v>
      </c>
      <c r="E14" s="137" t="s">
        <v>37</v>
      </c>
      <c r="F14" s="118" t="s">
        <v>37</v>
      </c>
      <c r="G14" s="138" t="s">
        <v>37</v>
      </c>
      <c r="H14" s="118" t="s">
        <v>37</v>
      </c>
      <c r="I14" s="118" t="s">
        <v>37</v>
      </c>
      <c r="J14" s="118" t="s">
        <v>37</v>
      </c>
    </row>
    <row r="15" spans="1:10" ht="12.75">
      <c r="A15" s="57">
        <v>8</v>
      </c>
      <c r="B15" s="118">
        <v>189</v>
      </c>
      <c r="C15" s="118">
        <v>119</v>
      </c>
      <c r="D15" s="118">
        <v>70</v>
      </c>
      <c r="E15" s="137" t="s">
        <v>37</v>
      </c>
      <c r="F15" s="118" t="s">
        <v>37</v>
      </c>
      <c r="G15" s="138" t="s">
        <v>37</v>
      </c>
      <c r="H15" s="118" t="s">
        <v>37</v>
      </c>
      <c r="I15" s="118" t="s">
        <v>37</v>
      </c>
      <c r="J15" s="118" t="s">
        <v>37</v>
      </c>
    </row>
    <row r="16" spans="1:10" ht="12.75">
      <c r="A16" s="57">
        <v>9</v>
      </c>
      <c r="B16" s="118">
        <v>111</v>
      </c>
      <c r="C16" s="118">
        <v>85</v>
      </c>
      <c r="D16" s="118">
        <v>26</v>
      </c>
      <c r="E16" s="137" t="s">
        <v>37</v>
      </c>
      <c r="F16" s="118" t="s">
        <v>37</v>
      </c>
      <c r="G16" s="138" t="s">
        <v>37</v>
      </c>
      <c r="H16" s="118" t="s">
        <v>37</v>
      </c>
      <c r="I16" s="118" t="s">
        <v>37</v>
      </c>
      <c r="J16" s="118" t="s">
        <v>37</v>
      </c>
    </row>
    <row r="17" spans="1:10" ht="12.75">
      <c r="A17" s="57">
        <v>10</v>
      </c>
      <c r="B17" s="118">
        <v>152</v>
      </c>
      <c r="C17" s="118">
        <v>89</v>
      </c>
      <c r="D17" s="118">
        <v>63</v>
      </c>
      <c r="E17" s="137" t="s">
        <v>37</v>
      </c>
      <c r="F17" s="118" t="s">
        <v>37</v>
      </c>
      <c r="G17" s="138" t="s">
        <v>37</v>
      </c>
      <c r="H17" s="118" t="s">
        <v>37</v>
      </c>
      <c r="I17" s="118" t="s">
        <v>37</v>
      </c>
      <c r="J17" s="118" t="s">
        <v>37</v>
      </c>
    </row>
    <row r="18" spans="1:10" ht="12.75">
      <c r="A18" s="57">
        <v>11</v>
      </c>
      <c r="B18" s="118">
        <v>1</v>
      </c>
      <c r="C18" s="116" t="s">
        <v>78</v>
      </c>
      <c r="D18" s="118">
        <v>1</v>
      </c>
      <c r="E18" s="137" t="s">
        <v>37</v>
      </c>
      <c r="F18" s="118" t="s">
        <v>37</v>
      </c>
      <c r="G18" s="138" t="s">
        <v>37</v>
      </c>
      <c r="H18" s="118" t="s">
        <v>37</v>
      </c>
      <c r="I18" s="118" t="s">
        <v>37</v>
      </c>
      <c r="J18" s="118" t="s">
        <v>37</v>
      </c>
    </row>
    <row r="19" spans="1:10" ht="12.75">
      <c r="A19" s="57">
        <v>12</v>
      </c>
      <c r="B19" s="116" t="s">
        <v>78</v>
      </c>
      <c r="C19" s="116" t="s">
        <v>78</v>
      </c>
      <c r="D19" s="116" t="s">
        <v>78</v>
      </c>
      <c r="E19" s="137" t="s">
        <v>37</v>
      </c>
      <c r="F19" s="118" t="s">
        <v>37</v>
      </c>
      <c r="G19" s="138" t="s">
        <v>37</v>
      </c>
      <c r="H19" s="118" t="s">
        <v>37</v>
      </c>
      <c r="I19" s="118" t="s">
        <v>37</v>
      </c>
      <c r="J19" s="118" t="s">
        <v>37</v>
      </c>
    </row>
    <row r="20" spans="1:10" ht="12.75">
      <c r="A20" s="57">
        <v>13</v>
      </c>
      <c r="B20" s="116" t="s">
        <v>78</v>
      </c>
      <c r="C20" s="116" t="s">
        <v>78</v>
      </c>
      <c r="D20" s="116" t="s">
        <v>78</v>
      </c>
      <c r="E20" s="137" t="s">
        <v>37</v>
      </c>
      <c r="F20" s="118" t="s">
        <v>37</v>
      </c>
      <c r="G20" s="138" t="s">
        <v>37</v>
      </c>
      <c r="H20" s="118" t="s">
        <v>37</v>
      </c>
      <c r="I20" s="118" t="s">
        <v>37</v>
      </c>
      <c r="J20" s="118" t="s">
        <v>37</v>
      </c>
    </row>
    <row r="21" spans="1:10" ht="12.75">
      <c r="A21" s="57">
        <v>14</v>
      </c>
      <c r="B21" s="118">
        <v>260</v>
      </c>
      <c r="C21" s="118">
        <v>146</v>
      </c>
      <c r="D21" s="118">
        <v>114</v>
      </c>
      <c r="E21" s="137" t="s">
        <v>37</v>
      </c>
      <c r="F21" s="118" t="s">
        <v>37</v>
      </c>
      <c r="G21" s="138" t="s">
        <v>37</v>
      </c>
      <c r="H21" s="118" t="s">
        <v>37</v>
      </c>
      <c r="I21" s="118" t="s">
        <v>37</v>
      </c>
      <c r="J21" s="118" t="s">
        <v>37</v>
      </c>
    </row>
    <row r="22" spans="1:10" ht="12.75">
      <c r="A22" s="57">
        <v>15</v>
      </c>
      <c r="B22" s="118">
        <v>133</v>
      </c>
      <c r="C22" s="118">
        <v>76</v>
      </c>
      <c r="D22" s="118">
        <v>57</v>
      </c>
      <c r="E22" s="137" t="s">
        <v>37</v>
      </c>
      <c r="F22" s="118" t="s">
        <v>37</v>
      </c>
      <c r="G22" s="138" t="s">
        <v>37</v>
      </c>
      <c r="H22" s="118" t="s">
        <v>37</v>
      </c>
      <c r="I22" s="118" t="s">
        <v>37</v>
      </c>
      <c r="J22" s="118" t="s">
        <v>37</v>
      </c>
    </row>
    <row r="23" spans="1:10" ht="12.75">
      <c r="A23" s="57">
        <v>16</v>
      </c>
      <c r="B23" s="118">
        <v>981</v>
      </c>
      <c r="C23" s="118">
        <v>713</v>
      </c>
      <c r="D23" s="118">
        <v>268</v>
      </c>
      <c r="E23" s="137" t="s">
        <v>37</v>
      </c>
      <c r="F23" s="118" t="s">
        <v>37</v>
      </c>
      <c r="G23" s="138" t="s">
        <v>37</v>
      </c>
      <c r="H23" s="118" t="s">
        <v>37</v>
      </c>
      <c r="I23" s="118" t="s">
        <v>37</v>
      </c>
      <c r="J23" s="118" t="s">
        <v>37</v>
      </c>
    </row>
    <row r="24" spans="1:10" ht="12.75">
      <c r="A24" s="57">
        <v>17</v>
      </c>
      <c r="B24" s="118">
        <v>809</v>
      </c>
      <c r="C24" s="118">
        <v>709</v>
      </c>
      <c r="D24" s="118">
        <v>100</v>
      </c>
      <c r="E24" s="137" t="s">
        <v>37</v>
      </c>
      <c r="F24" s="118" t="s">
        <v>37</v>
      </c>
      <c r="G24" s="138" t="s">
        <v>37</v>
      </c>
      <c r="H24" s="118" t="s">
        <v>37</v>
      </c>
      <c r="I24" s="118" t="s">
        <v>37</v>
      </c>
      <c r="J24" s="118" t="s">
        <v>37</v>
      </c>
    </row>
    <row r="25" spans="1:10" ht="12.75">
      <c r="A25" s="142">
        <v>18</v>
      </c>
      <c r="B25" s="118">
        <v>552</v>
      </c>
      <c r="C25" s="118">
        <v>511</v>
      </c>
      <c r="D25" s="118">
        <v>41</v>
      </c>
      <c r="E25" s="137" t="s">
        <v>37</v>
      </c>
      <c r="F25" s="118" t="s">
        <v>37</v>
      </c>
      <c r="G25" s="138" t="s">
        <v>37</v>
      </c>
      <c r="H25" s="118" t="s">
        <v>37</v>
      </c>
      <c r="I25" s="118" t="s">
        <v>37</v>
      </c>
      <c r="J25" s="118" t="s">
        <v>37</v>
      </c>
    </row>
    <row r="26" spans="1:10" ht="12.75">
      <c r="A26" s="71" t="s">
        <v>79</v>
      </c>
      <c r="B26" s="124">
        <v>7396</v>
      </c>
      <c r="C26" s="124">
        <v>3916</v>
      </c>
      <c r="D26" s="124">
        <v>1480</v>
      </c>
      <c r="E26" s="125" t="s">
        <v>5</v>
      </c>
      <c r="F26" s="124" t="s">
        <v>5</v>
      </c>
      <c r="G26" s="126" t="s">
        <v>5</v>
      </c>
      <c r="H26" s="124" t="s">
        <v>5</v>
      </c>
      <c r="I26" s="124" t="s">
        <v>5</v>
      </c>
      <c r="J26" s="124" t="s">
        <v>5</v>
      </c>
    </row>
    <row r="27" spans="1:10" ht="12.75">
      <c r="A27" s="127" t="s">
        <v>80</v>
      </c>
      <c r="B27" s="128"/>
      <c r="C27" s="128"/>
      <c r="D27" s="128"/>
      <c r="E27" s="129"/>
      <c r="F27" s="129"/>
      <c r="G27" s="129"/>
      <c r="H27" s="129"/>
      <c r="I27" s="129"/>
      <c r="J27" s="130" t="s">
        <v>81</v>
      </c>
    </row>
  </sheetData>
  <sheetProtection/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1.8515625" style="0" customWidth="1"/>
    <col min="2" max="2" width="47.7109375" style="0" customWidth="1"/>
    <col min="3" max="3" width="32.28125" style="0" customWidth="1"/>
    <col min="4" max="4" width="21.8515625" style="0" customWidth="1"/>
  </cols>
  <sheetData>
    <row r="1" spans="1:4" ht="15">
      <c r="A1" s="203" t="s">
        <v>99</v>
      </c>
      <c r="B1" s="203"/>
      <c r="C1" s="203"/>
      <c r="D1" s="203"/>
    </row>
    <row r="2" spans="1:4" ht="12.75">
      <c r="A2" s="204" t="s">
        <v>100</v>
      </c>
      <c r="B2" s="204"/>
      <c r="C2" s="204"/>
      <c r="D2" s="204"/>
    </row>
    <row r="3" spans="1:4" ht="12.75">
      <c r="A3" s="143"/>
      <c r="B3" s="143"/>
      <c r="C3" s="143"/>
      <c r="D3" s="143"/>
    </row>
    <row r="4" spans="1:4" ht="15">
      <c r="A4" s="144" t="s">
        <v>101</v>
      </c>
      <c r="B4" s="145" t="s">
        <v>102</v>
      </c>
      <c r="C4" s="146" t="s">
        <v>103</v>
      </c>
      <c r="D4" s="147" t="s">
        <v>104</v>
      </c>
    </row>
    <row r="5" spans="1:4" ht="14.25">
      <c r="A5" s="148">
        <v>1</v>
      </c>
      <c r="B5" s="149" t="s">
        <v>105</v>
      </c>
      <c r="C5" s="150" t="s">
        <v>106</v>
      </c>
      <c r="D5" s="151">
        <v>1</v>
      </c>
    </row>
    <row r="6" spans="1:4" ht="14.25">
      <c r="A6" s="148">
        <v>2</v>
      </c>
      <c r="B6" s="149" t="s">
        <v>107</v>
      </c>
      <c r="C6" s="150" t="s">
        <v>108</v>
      </c>
      <c r="D6" s="151">
        <v>2</v>
      </c>
    </row>
    <row r="7" spans="1:4" ht="14.25">
      <c r="A7" s="148">
        <v>3</v>
      </c>
      <c r="B7" s="149" t="s">
        <v>109</v>
      </c>
      <c r="C7" s="150" t="s">
        <v>110</v>
      </c>
      <c r="D7" s="151">
        <v>3</v>
      </c>
    </row>
    <row r="8" spans="1:4" ht="28.5">
      <c r="A8" s="148">
        <v>4</v>
      </c>
      <c r="B8" s="149" t="s">
        <v>111</v>
      </c>
      <c r="C8" s="152" t="s">
        <v>112</v>
      </c>
      <c r="D8" s="151">
        <v>4</v>
      </c>
    </row>
    <row r="9" spans="1:4" ht="14.25">
      <c r="A9" s="148">
        <v>5</v>
      </c>
      <c r="B9" s="149" t="s">
        <v>113</v>
      </c>
      <c r="C9" s="150" t="s">
        <v>114</v>
      </c>
      <c r="D9" s="151">
        <v>5</v>
      </c>
    </row>
    <row r="10" spans="1:4" ht="14.25">
      <c r="A10" s="148">
        <v>6</v>
      </c>
      <c r="B10" s="149" t="s">
        <v>115</v>
      </c>
      <c r="C10" s="150" t="s">
        <v>116</v>
      </c>
      <c r="D10" s="151">
        <v>6</v>
      </c>
    </row>
    <row r="11" spans="1:4" ht="14.25">
      <c r="A11" s="148">
        <v>7</v>
      </c>
      <c r="B11" s="149" t="s">
        <v>117</v>
      </c>
      <c r="C11" s="150" t="s">
        <v>118</v>
      </c>
      <c r="D11" s="151">
        <v>7</v>
      </c>
    </row>
    <row r="12" spans="1:4" ht="14.25">
      <c r="A12" s="148">
        <v>8</v>
      </c>
      <c r="B12" s="149" t="s">
        <v>119</v>
      </c>
      <c r="C12" s="150" t="s">
        <v>120</v>
      </c>
      <c r="D12" s="151">
        <v>8</v>
      </c>
    </row>
    <row r="13" spans="1:4" ht="14.25">
      <c r="A13" s="148">
        <v>9</v>
      </c>
      <c r="B13" s="149" t="s">
        <v>121</v>
      </c>
      <c r="C13" s="150" t="s">
        <v>122</v>
      </c>
      <c r="D13" s="151">
        <v>9</v>
      </c>
    </row>
    <row r="14" spans="1:4" ht="14.25">
      <c r="A14" s="148">
        <v>10</v>
      </c>
      <c r="B14" s="149" t="s">
        <v>123</v>
      </c>
      <c r="C14" s="150" t="s">
        <v>124</v>
      </c>
      <c r="D14" s="151">
        <v>10</v>
      </c>
    </row>
    <row r="15" spans="1:4" ht="14.25">
      <c r="A15" s="148">
        <v>11</v>
      </c>
      <c r="B15" s="149" t="s">
        <v>125</v>
      </c>
      <c r="C15" s="150" t="s">
        <v>126</v>
      </c>
      <c r="D15" s="151">
        <v>11</v>
      </c>
    </row>
    <row r="16" spans="1:4" ht="14.25">
      <c r="A16" s="148">
        <v>12</v>
      </c>
      <c r="B16" s="149" t="s">
        <v>127</v>
      </c>
      <c r="C16" s="150" t="s">
        <v>128</v>
      </c>
      <c r="D16" s="151">
        <v>12</v>
      </c>
    </row>
    <row r="17" spans="1:4" ht="25.5">
      <c r="A17" s="148">
        <v>13</v>
      </c>
      <c r="B17" s="149" t="s">
        <v>129</v>
      </c>
      <c r="C17" s="150" t="s">
        <v>130</v>
      </c>
      <c r="D17" s="151">
        <v>13</v>
      </c>
    </row>
    <row r="18" spans="1:4" ht="25.5">
      <c r="A18" s="148">
        <v>14</v>
      </c>
      <c r="B18" s="149" t="s">
        <v>131</v>
      </c>
      <c r="C18" s="150" t="s">
        <v>132</v>
      </c>
      <c r="D18" s="151">
        <v>14</v>
      </c>
    </row>
    <row r="19" spans="1:4" ht="14.25">
      <c r="A19" s="148">
        <v>15</v>
      </c>
      <c r="B19" s="149" t="s">
        <v>133</v>
      </c>
      <c r="C19" s="150" t="s">
        <v>134</v>
      </c>
      <c r="D19" s="151">
        <v>15</v>
      </c>
    </row>
    <row r="20" spans="1:4" ht="25.5">
      <c r="A20" s="148">
        <v>16</v>
      </c>
      <c r="B20" s="149" t="s">
        <v>135</v>
      </c>
      <c r="C20" s="150" t="s">
        <v>136</v>
      </c>
      <c r="D20" s="151">
        <v>16</v>
      </c>
    </row>
    <row r="21" spans="1:4" ht="25.5">
      <c r="A21" s="148">
        <v>17</v>
      </c>
      <c r="B21" s="149" t="s">
        <v>137</v>
      </c>
      <c r="C21" s="150" t="s">
        <v>138</v>
      </c>
      <c r="D21" s="151">
        <v>17</v>
      </c>
    </row>
    <row r="22" spans="1:4" ht="14.25">
      <c r="A22" s="148">
        <v>18</v>
      </c>
      <c r="B22" s="149" t="s">
        <v>139</v>
      </c>
      <c r="C22" s="150" t="s">
        <v>140</v>
      </c>
      <c r="D22" s="151">
        <v>18</v>
      </c>
    </row>
    <row r="23" spans="1:4" ht="14.25">
      <c r="A23" s="148">
        <v>19</v>
      </c>
      <c r="B23" s="149" t="s">
        <v>141</v>
      </c>
      <c r="C23" s="150" t="s">
        <v>142</v>
      </c>
      <c r="D23" s="151">
        <v>19</v>
      </c>
    </row>
    <row r="24" spans="1:4" ht="14.25">
      <c r="A24" s="148">
        <v>20</v>
      </c>
      <c r="B24" s="149" t="s">
        <v>143</v>
      </c>
      <c r="C24" s="150" t="s">
        <v>144</v>
      </c>
      <c r="D24" s="151">
        <v>20</v>
      </c>
    </row>
    <row r="25" spans="1:4" ht="14.25">
      <c r="A25" s="148">
        <v>21</v>
      </c>
      <c r="B25" s="149" t="s">
        <v>145</v>
      </c>
      <c r="C25" s="150" t="s">
        <v>146</v>
      </c>
      <c r="D25" s="151">
        <v>21</v>
      </c>
    </row>
    <row r="26" spans="1:4" ht="25.5">
      <c r="A26" s="148">
        <v>22</v>
      </c>
      <c r="B26" s="149" t="s">
        <v>147</v>
      </c>
      <c r="C26" s="150" t="s">
        <v>148</v>
      </c>
      <c r="D26" s="151">
        <v>22</v>
      </c>
    </row>
  </sheetData>
  <sheetProtection/>
  <mergeCells count="2">
    <mergeCell ref="A1:D1"/>
    <mergeCell ref="A2:D2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0.28125" style="32" customWidth="1"/>
    <col min="2" max="13" width="8.7109375" style="32" customWidth="1"/>
    <col min="14" max="14" width="18.00390625" style="32" customWidth="1"/>
    <col min="15" max="16384" width="9.140625" style="32" customWidth="1"/>
  </cols>
  <sheetData>
    <row r="1" spans="1:14" ht="15">
      <c r="A1" s="1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175" t="s">
        <v>0</v>
      </c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5" t="s">
        <v>2</v>
      </c>
    </row>
    <row r="5" spans="1:14" ht="13.5" thickBot="1">
      <c r="A5" s="176"/>
      <c r="B5" s="5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6"/>
    </row>
    <row r="6" spans="1:14" ht="13.5" thickBot="1">
      <c r="A6" s="17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  <c r="N6" s="176"/>
    </row>
    <row r="7" spans="1:14" ht="12.75">
      <c r="A7" s="7" t="s">
        <v>4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39">
        <v>75.4</v>
      </c>
      <c r="K7" s="39">
        <v>75.4</v>
      </c>
      <c r="L7" s="39">
        <v>75.4</v>
      </c>
      <c r="M7" s="39">
        <v>76.1</v>
      </c>
      <c r="N7" s="9" t="s">
        <v>6</v>
      </c>
    </row>
    <row r="8" spans="1:14" ht="12.75">
      <c r="A8" s="7" t="s">
        <v>7</v>
      </c>
      <c r="B8" s="10">
        <v>71</v>
      </c>
      <c r="C8" s="10">
        <v>71.5</v>
      </c>
      <c r="D8" s="10">
        <v>71.9</v>
      </c>
      <c r="E8" s="10">
        <v>72.3</v>
      </c>
      <c r="F8" s="10">
        <v>72.8</v>
      </c>
      <c r="G8" s="10">
        <v>73.5</v>
      </c>
      <c r="H8" s="10">
        <v>73.6</v>
      </c>
      <c r="I8" s="10">
        <v>74</v>
      </c>
      <c r="J8" s="10">
        <v>74.4</v>
      </c>
      <c r="K8" s="10">
        <v>70.5</v>
      </c>
      <c r="L8" s="10">
        <v>70.9</v>
      </c>
      <c r="M8" s="10">
        <v>71.4</v>
      </c>
      <c r="N8" s="9" t="s">
        <v>8</v>
      </c>
    </row>
    <row r="9" spans="1:14" ht="12.75">
      <c r="A9" s="7" t="s">
        <v>9</v>
      </c>
      <c r="B9" s="8" t="s">
        <v>5</v>
      </c>
      <c r="C9" s="8" t="s">
        <v>5</v>
      </c>
      <c r="D9" s="8" t="s">
        <v>5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/>
      <c r="N9" s="9" t="s">
        <v>10</v>
      </c>
    </row>
    <row r="10" spans="1:14" ht="12.75">
      <c r="A10" s="7" t="s">
        <v>11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10">
        <v>74.4</v>
      </c>
      <c r="K10" s="8" t="s">
        <v>5</v>
      </c>
      <c r="L10" s="8" t="s">
        <v>5</v>
      </c>
      <c r="M10" s="8"/>
      <c r="N10" s="9" t="s">
        <v>12</v>
      </c>
    </row>
    <row r="11" spans="1:14" ht="12.75">
      <c r="A11" s="7" t="s">
        <v>13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/>
      <c r="N11" s="9" t="s">
        <v>14</v>
      </c>
    </row>
    <row r="12" spans="1:14" ht="12.75">
      <c r="A12" s="7" t="s">
        <v>15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/>
      <c r="N12" s="9" t="s">
        <v>16</v>
      </c>
    </row>
    <row r="13" spans="1:14" ht="12.75">
      <c r="A13" s="7" t="s">
        <v>17</v>
      </c>
      <c r="B13" s="10">
        <v>74.3</v>
      </c>
      <c r="C13" s="10">
        <v>75.3</v>
      </c>
      <c r="D13" s="10">
        <v>75.4</v>
      </c>
      <c r="E13" s="10">
        <v>75.4</v>
      </c>
      <c r="F13" s="10">
        <v>75.4</v>
      </c>
      <c r="G13" s="10">
        <v>75.4</v>
      </c>
      <c r="H13" s="10">
        <v>75.4</v>
      </c>
      <c r="I13" s="10">
        <v>73.6</v>
      </c>
      <c r="J13" s="10">
        <v>74.3</v>
      </c>
      <c r="K13" s="10">
        <v>75.7</v>
      </c>
      <c r="L13" s="8" t="s">
        <v>5</v>
      </c>
      <c r="M13" s="8"/>
      <c r="N13" s="9" t="s">
        <v>18</v>
      </c>
    </row>
    <row r="14" spans="1:14" ht="12.75">
      <c r="A14" s="7" t="s">
        <v>19</v>
      </c>
      <c r="B14" s="8" t="s">
        <v>5</v>
      </c>
      <c r="C14" s="8" t="s">
        <v>5</v>
      </c>
      <c r="D14" s="8" t="s">
        <v>5</v>
      </c>
      <c r="E14" s="8" t="s">
        <v>5</v>
      </c>
      <c r="F14" s="8" t="s">
        <v>5</v>
      </c>
      <c r="G14" s="8" t="s">
        <v>5</v>
      </c>
      <c r="H14" s="8" t="s">
        <v>5</v>
      </c>
      <c r="I14" s="10">
        <v>72.6</v>
      </c>
      <c r="J14" s="10">
        <v>72.9</v>
      </c>
      <c r="K14" s="10">
        <v>73.2</v>
      </c>
      <c r="L14" s="10">
        <v>73.9</v>
      </c>
      <c r="M14" s="10"/>
      <c r="N14" s="9" t="s">
        <v>20</v>
      </c>
    </row>
    <row r="15" spans="1:14" ht="12.75">
      <c r="A15" s="7" t="s">
        <v>21</v>
      </c>
      <c r="B15" s="8" t="s">
        <v>5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10">
        <v>77.2</v>
      </c>
      <c r="I15" s="10">
        <v>77.9</v>
      </c>
      <c r="J15" s="10">
        <v>78.1</v>
      </c>
      <c r="K15" s="10">
        <v>78</v>
      </c>
      <c r="L15" s="10">
        <v>78.7</v>
      </c>
      <c r="M15" s="10">
        <v>78.8</v>
      </c>
      <c r="N15" s="9" t="s">
        <v>22</v>
      </c>
    </row>
    <row r="16" spans="1:14" ht="12.75">
      <c r="A16" s="7" t="s">
        <v>23</v>
      </c>
      <c r="B16" s="8" t="s">
        <v>5</v>
      </c>
      <c r="C16" s="8" t="s">
        <v>5</v>
      </c>
      <c r="D16" s="8" t="s">
        <v>5</v>
      </c>
      <c r="E16" s="8" t="s">
        <v>5</v>
      </c>
      <c r="F16" s="10">
        <v>73.8</v>
      </c>
      <c r="G16" s="10">
        <v>74</v>
      </c>
      <c r="H16" s="10">
        <v>74.1</v>
      </c>
      <c r="I16" s="10">
        <v>74.3</v>
      </c>
      <c r="J16" s="10">
        <v>74.5</v>
      </c>
      <c r="K16" s="10">
        <v>74.7</v>
      </c>
      <c r="L16" s="10">
        <v>74.9</v>
      </c>
      <c r="M16" s="10">
        <v>75.1</v>
      </c>
      <c r="N16" s="9" t="s">
        <v>24</v>
      </c>
    </row>
    <row r="17" spans="1:14" ht="12.75">
      <c r="A17" s="7" t="s">
        <v>25</v>
      </c>
      <c r="B17" s="8" t="s">
        <v>5</v>
      </c>
      <c r="C17" s="8" t="s">
        <v>5</v>
      </c>
      <c r="D17" s="8" t="s">
        <v>5</v>
      </c>
      <c r="E17" s="8" t="s">
        <v>5</v>
      </c>
      <c r="F17" s="8" t="s">
        <v>5</v>
      </c>
      <c r="G17" s="8" t="s">
        <v>5</v>
      </c>
      <c r="H17" s="8" t="s">
        <v>5</v>
      </c>
      <c r="I17" s="8" t="s">
        <v>5</v>
      </c>
      <c r="J17" s="10">
        <v>59.6</v>
      </c>
      <c r="K17" s="8" t="s">
        <v>5</v>
      </c>
      <c r="L17" s="8" t="s">
        <v>5</v>
      </c>
      <c r="M17" s="8"/>
      <c r="N17" s="9" t="s">
        <v>26</v>
      </c>
    </row>
    <row r="18" spans="1:14" ht="12.75">
      <c r="A18" s="7" t="s">
        <v>27</v>
      </c>
      <c r="B18" s="8" t="s">
        <v>5</v>
      </c>
      <c r="C18" s="8" t="s">
        <v>5</v>
      </c>
      <c r="D18" s="8" t="s">
        <v>5</v>
      </c>
      <c r="E18" s="8" t="s">
        <v>5</v>
      </c>
      <c r="F18" s="10">
        <v>73.8</v>
      </c>
      <c r="G18" s="8" t="s">
        <v>5</v>
      </c>
      <c r="H18" s="8" t="s">
        <v>5</v>
      </c>
      <c r="I18" s="8" t="s">
        <v>5</v>
      </c>
      <c r="J18" s="8" t="s">
        <v>5</v>
      </c>
      <c r="K18" s="10">
        <v>74.7</v>
      </c>
      <c r="L18" s="8" t="s">
        <v>5</v>
      </c>
      <c r="M18" s="8"/>
      <c r="N18" s="9" t="s">
        <v>28</v>
      </c>
    </row>
    <row r="19" spans="1:14" ht="12.75">
      <c r="A19" s="7" t="s">
        <v>29</v>
      </c>
      <c r="B19" s="10">
        <v>80.55</v>
      </c>
      <c r="C19" s="10">
        <v>79.85</v>
      </c>
      <c r="D19" s="10">
        <v>80.66</v>
      </c>
      <c r="E19" s="10">
        <v>79.5</v>
      </c>
      <c r="F19" s="10">
        <v>81.27</v>
      </c>
      <c r="G19" s="10">
        <v>79.1</v>
      </c>
      <c r="H19" s="10">
        <v>78.8</v>
      </c>
      <c r="I19" s="10">
        <v>78.62</v>
      </c>
      <c r="J19" s="10">
        <v>78.8</v>
      </c>
      <c r="K19" s="10">
        <v>80</v>
      </c>
      <c r="L19" s="8" t="s">
        <v>5</v>
      </c>
      <c r="M19" s="8"/>
      <c r="N19" s="9" t="s">
        <v>30</v>
      </c>
    </row>
    <row r="20" spans="1:14" ht="13.5" thickBot="1">
      <c r="A20" s="11" t="s">
        <v>31</v>
      </c>
      <c r="B20" s="12" t="s">
        <v>5</v>
      </c>
      <c r="C20" s="12" t="s">
        <v>5</v>
      </c>
      <c r="D20" s="12" t="s">
        <v>5</v>
      </c>
      <c r="E20" s="12" t="s">
        <v>5</v>
      </c>
      <c r="F20" s="13">
        <v>62</v>
      </c>
      <c r="G20" s="13" t="s">
        <v>5</v>
      </c>
      <c r="H20" s="13" t="s">
        <v>5</v>
      </c>
      <c r="I20" s="13" t="s">
        <v>5</v>
      </c>
      <c r="J20" s="13" t="s">
        <v>5</v>
      </c>
      <c r="K20" s="13">
        <v>62.9</v>
      </c>
      <c r="L20" s="13" t="s">
        <v>5</v>
      </c>
      <c r="M20" s="13"/>
      <c r="N20" s="14" t="s">
        <v>32</v>
      </c>
    </row>
  </sheetData>
  <sheetProtection/>
  <mergeCells count="2">
    <mergeCell ref="A4:A6"/>
    <mergeCell ref="N4:N6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1.28125" style="32" customWidth="1"/>
    <col min="2" max="13" width="8.7109375" style="32" customWidth="1"/>
    <col min="14" max="14" width="17.8515625" style="32" customWidth="1"/>
    <col min="15" max="16384" width="9.140625" style="32" customWidth="1"/>
  </cols>
  <sheetData>
    <row r="1" spans="1:14" ht="15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175" t="s">
        <v>0</v>
      </c>
      <c r="B4" s="4" t="s">
        <v>35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5" t="s">
        <v>2</v>
      </c>
    </row>
    <row r="5" spans="1:14" ht="13.5" thickBot="1">
      <c r="A5" s="176"/>
      <c r="B5" s="5" t="s">
        <v>36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6"/>
    </row>
    <row r="6" spans="1:14" ht="13.5" thickBot="1">
      <c r="A6" s="17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  <c r="N6" s="176"/>
    </row>
    <row r="7" spans="1:14" ht="12.75">
      <c r="A7" s="7" t="s">
        <v>4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39">
        <v>74.6</v>
      </c>
      <c r="K7" s="39">
        <v>74.6</v>
      </c>
      <c r="L7" s="39">
        <v>74.6</v>
      </c>
      <c r="M7" s="39">
        <v>75.3</v>
      </c>
      <c r="N7" s="9" t="s">
        <v>6</v>
      </c>
    </row>
    <row r="8" spans="1:14" ht="12.75">
      <c r="A8" s="7" t="s">
        <v>7</v>
      </c>
      <c r="B8" s="10">
        <v>68.9</v>
      </c>
      <c r="C8" s="10">
        <v>69.3</v>
      </c>
      <c r="D8" s="10">
        <v>69.7</v>
      </c>
      <c r="E8" s="10">
        <v>70.1</v>
      </c>
      <c r="F8" s="10">
        <v>70.6</v>
      </c>
      <c r="G8" s="10">
        <v>71</v>
      </c>
      <c r="H8" s="10">
        <v>71.4</v>
      </c>
      <c r="I8" s="10">
        <v>71.8</v>
      </c>
      <c r="J8" s="10">
        <v>72.15</v>
      </c>
      <c r="K8" s="10">
        <v>69.15</v>
      </c>
      <c r="L8" s="10">
        <v>69.6</v>
      </c>
      <c r="M8" s="10">
        <v>70</v>
      </c>
      <c r="N8" s="9" t="s">
        <v>8</v>
      </c>
    </row>
    <row r="9" spans="1:14" ht="12.75">
      <c r="A9" s="7" t="s">
        <v>9</v>
      </c>
      <c r="B9" s="8" t="s">
        <v>5</v>
      </c>
      <c r="C9" s="8" t="s">
        <v>5</v>
      </c>
      <c r="D9" s="8" t="s">
        <v>5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/>
      <c r="N9" s="9" t="s">
        <v>10</v>
      </c>
    </row>
    <row r="10" spans="1:14" ht="12.75">
      <c r="A10" s="7" t="s">
        <v>11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10">
        <v>73</v>
      </c>
      <c r="K10" s="8" t="s">
        <v>5</v>
      </c>
      <c r="L10" s="8" t="s">
        <v>5</v>
      </c>
      <c r="M10" s="8"/>
      <c r="N10" s="9" t="s">
        <v>12</v>
      </c>
    </row>
    <row r="11" spans="1:14" ht="12.75">
      <c r="A11" s="7" t="s">
        <v>13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/>
      <c r="N11" s="9" t="s">
        <v>14</v>
      </c>
    </row>
    <row r="12" spans="1:14" ht="12.75">
      <c r="A12" s="7" t="s">
        <v>15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/>
      <c r="N12" s="9" t="s">
        <v>16</v>
      </c>
    </row>
    <row r="13" spans="1:14" ht="12.75">
      <c r="A13" s="7" t="s">
        <v>17</v>
      </c>
      <c r="B13" s="10">
        <v>73.4</v>
      </c>
      <c r="C13" s="10">
        <v>73.8</v>
      </c>
      <c r="D13" s="10">
        <v>73.8</v>
      </c>
      <c r="E13" s="10">
        <v>74.3</v>
      </c>
      <c r="F13" s="10">
        <v>74.3</v>
      </c>
      <c r="G13" s="10">
        <v>74.3</v>
      </c>
      <c r="H13" s="10">
        <v>74.3</v>
      </c>
      <c r="I13" s="10">
        <v>72</v>
      </c>
      <c r="J13" s="10">
        <v>71.6</v>
      </c>
      <c r="K13" s="10">
        <v>72.7</v>
      </c>
      <c r="L13" s="8" t="s">
        <v>5</v>
      </c>
      <c r="M13" s="8"/>
      <c r="N13" s="9" t="s">
        <v>18</v>
      </c>
    </row>
    <row r="14" spans="1:14" ht="12.75">
      <c r="A14" s="7" t="s">
        <v>19</v>
      </c>
      <c r="B14" s="8" t="s">
        <v>5</v>
      </c>
      <c r="C14" s="8" t="s">
        <v>5</v>
      </c>
      <c r="D14" s="8" t="s">
        <v>5</v>
      </c>
      <c r="E14" s="8" t="s">
        <v>5</v>
      </c>
      <c r="F14" s="8" t="s">
        <v>5</v>
      </c>
      <c r="G14" s="8" t="s">
        <v>5</v>
      </c>
      <c r="H14" s="8" t="s">
        <v>5</v>
      </c>
      <c r="I14" s="10">
        <v>71.3</v>
      </c>
      <c r="J14" s="10">
        <v>71.5</v>
      </c>
      <c r="K14" s="10">
        <v>71.8</v>
      </c>
      <c r="L14" s="10">
        <v>72.4</v>
      </c>
      <c r="M14" s="10"/>
      <c r="N14" s="9" t="s">
        <v>20</v>
      </c>
    </row>
    <row r="15" spans="1:14" ht="12.75">
      <c r="A15" s="7" t="s">
        <v>21</v>
      </c>
      <c r="B15" s="8" t="s">
        <v>5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10">
        <v>77</v>
      </c>
      <c r="I15" s="10">
        <v>77.6</v>
      </c>
      <c r="J15" s="10">
        <v>78</v>
      </c>
      <c r="K15" s="10">
        <v>78.2</v>
      </c>
      <c r="L15" s="10">
        <v>78.2</v>
      </c>
      <c r="M15" s="10">
        <v>78.3</v>
      </c>
      <c r="N15" s="9" t="s">
        <v>22</v>
      </c>
    </row>
    <row r="16" spans="1:14" ht="12.75">
      <c r="A16" s="7" t="s">
        <v>23</v>
      </c>
      <c r="B16" s="8" t="s">
        <v>5</v>
      </c>
      <c r="C16" s="8" t="s">
        <v>5</v>
      </c>
      <c r="D16" s="8" t="s">
        <v>5</v>
      </c>
      <c r="E16" s="8" t="s">
        <v>5</v>
      </c>
      <c r="F16" s="10">
        <v>72.8</v>
      </c>
      <c r="G16" s="10">
        <v>73</v>
      </c>
      <c r="H16" s="10">
        <v>73.1</v>
      </c>
      <c r="I16" s="10">
        <v>73.3</v>
      </c>
      <c r="J16" s="10">
        <v>73.4</v>
      </c>
      <c r="K16" s="10">
        <v>73.5</v>
      </c>
      <c r="L16" s="10">
        <v>73.7</v>
      </c>
      <c r="M16" s="10">
        <v>73.8</v>
      </c>
      <c r="N16" s="9" t="s">
        <v>24</v>
      </c>
    </row>
    <row r="17" spans="1:14" ht="12.75">
      <c r="A17" s="7" t="s">
        <v>25</v>
      </c>
      <c r="B17" s="8" t="s">
        <v>5</v>
      </c>
      <c r="C17" s="8" t="s">
        <v>5</v>
      </c>
      <c r="D17" s="8" t="s">
        <v>5</v>
      </c>
      <c r="E17" s="8" t="s">
        <v>5</v>
      </c>
      <c r="F17" s="8" t="s">
        <v>5</v>
      </c>
      <c r="G17" s="8" t="s">
        <v>5</v>
      </c>
      <c r="H17" s="8" t="s">
        <v>5</v>
      </c>
      <c r="I17" s="8" t="s">
        <v>5</v>
      </c>
      <c r="J17" s="10">
        <v>57.1</v>
      </c>
      <c r="K17" s="8" t="s">
        <v>5</v>
      </c>
      <c r="L17" s="8" t="s">
        <v>5</v>
      </c>
      <c r="M17" s="8"/>
      <c r="N17" s="9" t="s">
        <v>26</v>
      </c>
    </row>
    <row r="18" spans="1:14" ht="12.75">
      <c r="A18" s="7" t="s">
        <v>27</v>
      </c>
      <c r="B18" s="8" t="s">
        <v>5</v>
      </c>
      <c r="C18" s="8" t="s">
        <v>5</v>
      </c>
      <c r="D18" s="8" t="s">
        <v>5</v>
      </c>
      <c r="E18" s="8" t="s">
        <v>5</v>
      </c>
      <c r="F18" s="10">
        <v>72.8</v>
      </c>
      <c r="G18" s="8" t="s">
        <v>5</v>
      </c>
      <c r="H18" s="8" t="s">
        <v>5</v>
      </c>
      <c r="I18" s="8" t="s">
        <v>5</v>
      </c>
      <c r="J18" s="8" t="s">
        <v>5</v>
      </c>
      <c r="K18" s="10">
        <v>73.1</v>
      </c>
      <c r="L18" s="8" t="s">
        <v>5</v>
      </c>
      <c r="M18" s="8"/>
      <c r="N18" s="9" t="s">
        <v>28</v>
      </c>
    </row>
    <row r="19" spans="1:14" ht="12.75">
      <c r="A19" s="7" t="s">
        <v>29</v>
      </c>
      <c r="B19" s="10">
        <v>78.01</v>
      </c>
      <c r="C19" s="10">
        <v>77.39</v>
      </c>
      <c r="D19" s="10">
        <v>78.14</v>
      </c>
      <c r="E19" s="10">
        <v>77.88</v>
      </c>
      <c r="F19" s="10">
        <v>79.33</v>
      </c>
      <c r="G19" s="10">
        <v>77.9</v>
      </c>
      <c r="H19" s="10">
        <v>77.62</v>
      </c>
      <c r="I19" s="10">
        <v>76.88</v>
      </c>
      <c r="J19" s="10">
        <v>77.4</v>
      </c>
      <c r="K19" s="10">
        <v>77.7</v>
      </c>
      <c r="L19" s="8" t="s">
        <v>5</v>
      </c>
      <c r="M19" s="8"/>
      <c r="N19" s="9" t="s">
        <v>30</v>
      </c>
    </row>
    <row r="20" spans="1:14" ht="13.5" thickBot="1">
      <c r="A20" s="11" t="s">
        <v>31</v>
      </c>
      <c r="B20" s="12" t="s">
        <v>5</v>
      </c>
      <c r="C20" s="12" t="s">
        <v>5</v>
      </c>
      <c r="D20" s="12" t="s">
        <v>5</v>
      </c>
      <c r="E20" s="12" t="s">
        <v>5</v>
      </c>
      <c r="F20" s="13">
        <v>61.1</v>
      </c>
      <c r="G20" s="13" t="s">
        <v>5</v>
      </c>
      <c r="H20" s="13" t="s">
        <v>5</v>
      </c>
      <c r="I20" s="13" t="s">
        <v>5</v>
      </c>
      <c r="J20" s="13" t="s">
        <v>5</v>
      </c>
      <c r="K20" s="13">
        <v>62</v>
      </c>
      <c r="L20" s="13" t="s">
        <v>5</v>
      </c>
      <c r="M20" s="13"/>
      <c r="N20" s="14" t="s">
        <v>32</v>
      </c>
    </row>
  </sheetData>
  <sheetProtection/>
  <mergeCells count="2">
    <mergeCell ref="A4:A6"/>
    <mergeCell ref="N4:N6"/>
  </mergeCells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3.7109375" style="32" customWidth="1"/>
    <col min="2" max="13" width="8.7109375" style="32" customWidth="1"/>
    <col min="14" max="14" width="22.421875" style="32" customWidth="1"/>
    <col min="15" max="15" width="14.7109375" style="32" customWidth="1"/>
    <col min="16" max="16" width="14.421875" style="32" customWidth="1"/>
    <col min="17" max="16384" width="9.140625" style="32" customWidth="1"/>
  </cols>
  <sheetData>
    <row r="1" spans="1:14" ht="15">
      <c r="A1" s="1" t="s">
        <v>211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3" t="s">
        <v>166</v>
      </c>
      <c r="B2" s="1"/>
      <c r="C2" s="1"/>
      <c r="D2" s="1"/>
      <c r="E2" s="17"/>
      <c r="F2" s="17"/>
      <c r="G2" s="17"/>
      <c r="H2" s="2"/>
      <c r="I2" s="2"/>
      <c r="J2" s="2"/>
      <c r="K2" s="2"/>
      <c r="L2" s="2"/>
      <c r="M2" s="2"/>
      <c r="N2" s="18"/>
    </row>
    <row r="3" spans="1:14" ht="15">
      <c r="A3" s="1"/>
      <c r="B3" s="1"/>
      <c r="C3" s="1"/>
      <c r="D3" s="1"/>
      <c r="E3" s="17"/>
      <c r="F3" s="17"/>
      <c r="G3" s="17"/>
      <c r="H3" s="2"/>
      <c r="I3" s="2"/>
      <c r="J3" s="2"/>
      <c r="K3" s="2"/>
      <c r="L3" s="2"/>
      <c r="M3" s="2"/>
      <c r="N3" s="18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20" t="s">
        <v>2</v>
      </c>
    </row>
    <row r="5" spans="1:14" ht="12.75">
      <c r="A5" s="159" t="s">
        <v>4</v>
      </c>
      <c r="B5" s="21">
        <v>13947</v>
      </c>
      <c r="C5" s="21">
        <v>13468</v>
      </c>
      <c r="D5" s="21">
        <v>13576</v>
      </c>
      <c r="E5" s="21">
        <v>14560</v>
      </c>
      <c r="F5" s="21">
        <v>14968</v>
      </c>
      <c r="G5" s="21">
        <v>15198</v>
      </c>
      <c r="H5" s="21">
        <v>15053</v>
      </c>
      <c r="I5" s="21">
        <v>16062</v>
      </c>
      <c r="J5" s="21">
        <v>17022</v>
      </c>
      <c r="K5" s="21">
        <v>17841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161">
        <v>1751854</v>
      </c>
      <c r="C6" s="161">
        <v>1741308</v>
      </c>
      <c r="D6" s="161">
        <v>1766589</v>
      </c>
      <c r="E6" s="161">
        <v>1777418</v>
      </c>
      <c r="F6" s="161">
        <v>1779500</v>
      </c>
      <c r="G6" s="161">
        <v>1800972</v>
      </c>
      <c r="H6" s="161">
        <v>1853746</v>
      </c>
      <c r="I6" s="161">
        <v>1949569</v>
      </c>
      <c r="J6" s="161">
        <v>2050704</v>
      </c>
      <c r="K6" s="161">
        <v>2217409</v>
      </c>
      <c r="L6" s="161">
        <v>2261409</v>
      </c>
      <c r="M6" s="161" t="s">
        <v>152</v>
      </c>
      <c r="N6" s="22" t="s">
        <v>8</v>
      </c>
    </row>
    <row r="7" spans="1:14" ht="12.75">
      <c r="A7" s="7" t="s">
        <v>9</v>
      </c>
      <c r="B7" s="21">
        <v>471886</v>
      </c>
      <c r="C7" s="21">
        <v>716861</v>
      </c>
      <c r="D7" s="21">
        <v>746771</v>
      </c>
      <c r="E7" s="21">
        <v>691269</v>
      </c>
      <c r="F7" s="21">
        <v>840257</v>
      </c>
      <c r="G7" s="21">
        <v>896340</v>
      </c>
      <c r="H7" s="21">
        <v>902934</v>
      </c>
      <c r="I7" s="21">
        <v>869967</v>
      </c>
      <c r="J7" s="21">
        <v>978221</v>
      </c>
      <c r="K7" s="21" t="s">
        <v>37</v>
      </c>
      <c r="L7" s="21" t="s">
        <v>37</v>
      </c>
      <c r="M7" s="21" t="s">
        <v>5</v>
      </c>
      <c r="N7" s="22" t="s">
        <v>10</v>
      </c>
    </row>
    <row r="8" spans="1:14" ht="12.75">
      <c r="A8" s="156" t="s">
        <v>11</v>
      </c>
      <c r="B8" s="21">
        <v>126016</v>
      </c>
      <c r="C8" s="21">
        <v>142956</v>
      </c>
      <c r="D8" s="21">
        <v>146077</v>
      </c>
      <c r="E8" s="21">
        <v>148294</v>
      </c>
      <c r="F8" s="21">
        <v>150248</v>
      </c>
      <c r="G8" s="21">
        <v>152276</v>
      </c>
      <c r="H8" s="21">
        <v>162972</v>
      </c>
      <c r="I8" s="21">
        <v>185011</v>
      </c>
      <c r="J8" s="21">
        <v>181328</v>
      </c>
      <c r="K8" s="21">
        <v>179872</v>
      </c>
      <c r="L8" s="21">
        <v>183948</v>
      </c>
      <c r="M8" s="21">
        <v>178435</v>
      </c>
      <c r="N8" s="22" t="s">
        <v>12</v>
      </c>
    </row>
    <row r="9" spans="1:14" ht="12.75">
      <c r="A9" s="156" t="s">
        <v>13</v>
      </c>
      <c r="B9" s="21">
        <v>41843</v>
      </c>
      <c r="C9" s="21">
        <v>41342</v>
      </c>
      <c r="D9" s="21">
        <v>43490</v>
      </c>
      <c r="E9" s="21">
        <v>43982</v>
      </c>
      <c r="F9" s="21">
        <v>47274</v>
      </c>
      <c r="G9" s="21">
        <v>50941</v>
      </c>
      <c r="H9" s="21">
        <v>52759</v>
      </c>
      <c r="I9" s="21">
        <v>53587</v>
      </c>
      <c r="J9" s="21">
        <v>54571</v>
      </c>
      <c r="K9" s="21">
        <v>56503</v>
      </c>
      <c r="L9" s="21">
        <v>57533</v>
      </c>
      <c r="M9" s="21" t="s">
        <v>5</v>
      </c>
      <c r="N9" s="22" t="s">
        <v>14</v>
      </c>
    </row>
    <row r="10" spans="1:14" ht="12.75">
      <c r="A10" s="156" t="s">
        <v>15</v>
      </c>
      <c r="B10" s="21">
        <v>87795</v>
      </c>
      <c r="C10" s="21">
        <v>83693</v>
      </c>
      <c r="D10" s="21">
        <v>76405</v>
      </c>
      <c r="E10" s="21">
        <v>71702</v>
      </c>
      <c r="F10" s="21">
        <v>73900</v>
      </c>
      <c r="G10" s="21">
        <v>73973</v>
      </c>
      <c r="H10" s="21">
        <v>72790</v>
      </c>
      <c r="I10" s="21">
        <v>80896</v>
      </c>
      <c r="J10" s="21">
        <v>84823</v>
      </c>
      <c r="K10" s="21">
        <v>90388</v>
      </c>
      <c r="L10" s="21">
        <v>95218</v>
      </c>
      <c r="M10" s="21">
        <v>98554</v>
      </c>
      <c r="N10" s="22" t="s">
        <v>16</v>
      </c>
    </row>
    <row r="11" spans="1:14" ht="12.75">
      <c r="A11" s="156" t="s">
        <v>17</v>
      </c>
      <c r="B11" s="21">
        <v>39994</v>
      </c>
      <c r="C11" s="21">
        <v>39297</v>
      </c>
      <c r="D11" s="21">
        <v>40222</v>
      </c>
      <c r="E11" s="21">
        <v>40062</v>
      </c>
      <c r="F11" s="21">
        <v>40584</v>
      </c>
      <c r="G11" s="21">
        <v>45602</v>
      </c>
      <c r="H11" s="21">
        <v>49499</v>
      </c>
      <c r="I11" s="21">
        <v>52619</v>
      </c>
      <c r="J11" s="21">
        <v>58250</v>
      </c>
      <c r="K11" s="21">
        <v>64735</v>
      </c>
      <c r="L11" s="21">
        <v>65537</v>
      </c>
      <c r="M11" s="21">
        <v>57323</v>
      </c>
      <c r="N11" s="22" t="s">
        <v>18</v>
      </c>
    </row>
    <row r="12" spans="1:14" ht="12.75">
      <c r="A12" s="156" t="s">
        <v>153</v>
      </c>
      <c r="B12" s="21">
        <v>105821</v>
      </c>
      <c r="C12" s="21">
        <v>105155</v>
      </c>
      <c r="D12" s="21">
        <v>108699</v>
      </c>
      <c r="E12" s="21">
        <v>109459</v>
      </c>
      <c r="F12" s="21">
        <v>115575</v>
      </c>
      <c r="G12" s="21">
        <v>115210</v>
      </c>
      <c r="H12" s="21">
        <v>114959</v>
      </c>
      <c r="I12" s="162">
        <v>119345</v>
      </c>
      <c r="J12" s="21">
        <v>70515</v>
      </c>
      <c r="K12" s="21">
        <v>68579</v>
      </c>
      <c r="L12" s="21">
        <v>69809</v>
      </c>
      <c r="M12" s="21">
        <v>64519</v>
      </c>
      <c r="N12" s="22" t="s">
        <v>154</v>
      </c>
    </row>
    <row r="13" spans="1:14" ht="12.75">
      <c r="A13" s="156" t="s">
        <v>21</v>
      </c>
      <c r="B13" s="21">
        <v>11250</v>
      </c>
      <c r="C13" s="21">
        <v>12118</v>
      </c>
      <c r="D13" s="21">
        <v>12200</v>
      </c>
      <c r="E13" s="21">
        <v>12856</v>
      </c>
      <c r="F13" s="21">
        <v>13190</v>
      </c>
      <c r="G13" s="21">
        <v>13401</v>
      </c>
      <c r="H13" s="21">
        <v>14120</v>
      </c>
      <c r="I13" s="21">
        <v>15681</v>
      </c>
      <c r="J13" s="21">
        <v>17210</v>
      </c>
      <c r="K13" s="21">
        <v>18351</v>
      </c>
      <c r="L13" s="21">
        <v>19504</v>
      </c>
      <c r="M13" s="21">
        <v>20580</v>
      </c>
      <c r="N13" s="22" t="s">
        <v>22</v>
      </c>
    </row>
    <row r="14" spans="1:14" ht="12.75">
      <c r="A14" s="23" t="s">
        <v>23</v>
      </c>
      <c r="B14" s="21">
        <v>541913</v>
      </c>
      <c r="C14" s="21">
        <v>549813</v>
      </c>
      <c r="D14" s="21">
        <v>557828</v>
      </c>
      <c r="E14" s="21">
        <v>565961</v>
      </c>
      <c r="F14" s="21">
        <v>574211</v>
      </c>
      <c r="G14" s="21">
        <v>582582</v>
      </c>
      <c r="H14" s="21">
        <v>589223</v>
      </c>
      <c r="I14" s="21">
        <v>595099</v>
      </c>
      <c r="J14" s="21">
        <v>598126</v>
      </c>
      <c r="K14" s="21">
        <v>601949</v>
      </c>
      <c r="L14" s="21">
        <v>604414</v>
      </c>
      <c r="M14" s="21">
        <v>606505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37</v>
      </c>
      <c r="K15" s="21" t="s">
        <v>37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21">
        <v>432450</v>
      </c>
      <c r="C16" s="21">
        <v>442040</v>
      </c>
      <c r="D16" s="21">
        <v>471970</v>
      </c>
      <c r="E16" s="21">
        <v>492639</v>
      </c>
      <c r="F16" s="21">
        <v>491476</v>
      </c>
      <c r="G16" s="21">
        <v>521240</v>
      </c>
      <c r="H16" s="21">
        <v>544756</v>
      </c>
      <c r="I16" s="21">
        <v>602280</v>
      </c>
      <c r="J16" s="21">
        <v>682926</v>
      </c>
      <c r="K16" s="21">
        <v>670793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21">
        <v>53686</v>
      </c>
      <c r="C17" s="21">
        <v>56136</v>
      </c>
      <c r="D17" s="21">
        <v>58070</v>
      </c>
      <c r="E17" s="21">
        <v>61165</v>
      </c>
      <c r="F17" s="21">
        <v>63113</v>
      </c>
      <c r="G17" s="21">
        <v>64623</v>
      </c>
      <c r="H17" s="21">
        <v>62969</v>
      </c>
      <c r="I17" s="21">
        <v>67689</v>
      </c>
      <c r="J17" s="21">
        <v>68771</v>
      </c>
      <c r="K17" s="21">
        <v>76366</v>
      </c>
      <c r="L17" s="21">
        <v>79625</v>
      </c>
      <c r="M17" s="21" t="s">
        <v>37</v>
      </c>
      <c r="N17" s="22" t="s">
        <v>30</v>
      </c>
    </row>
    <row r="18" spans="1:14" ht="12.75">
      <c r="A18" s="24" t="s">
        <v>31</v>
      </c>
      <c r="B18" s="25">
        <v>252895</v>
      </c>
      <c r="C18" s="25">
        <v>260106</v>
      </c>
      <c r="D18" s="25">
        <v>189341</v>
      </c>
      <c r="E18" s="25">
        <v>130112</v>
      </c>
      <c r="F18" s="25">
        <v>153945</v>
      </c>
      <c r="G18" s="25">
        <v>152792</v>
      </c>
      <c r="H18" s="25">
        <v>275716</v>
      </c>
      <c r="I18" s="25">
        <v>256288</v>
      </c>
      <c r="J18" s="25">
        <v>309373</v>
      </c>
      <c r="K18" s="25">
        <v>271269</v>
      </c>
      <c r="L18" s="25" t="s">
        <v>37</v>
      </c>
      <c r="M18" s="25" t="s">
        <v>5</v>
      </c>
      <c r="N18" s="26" t="s">
        <v>32</v>
      </c>
    </row>
    <row r="19" spans="1:14" ht="12.75">
      <c r="A19" s="27" t="s">
        <v>75</v>
      </c>
      <c r="B19" s="28">
        <f aca="true" t="shared" si="0" ref="B19:I19">SUM(B5:B18)</f>
        <v>3931350</v>
      </c>
      <c r="C19" s="28">
        <f t="shared" si="0"/>
        <v>4204293</v>
      </c>
      <c r="D19" s="28">
        <f t="shared" si="0"/>
        <v>4231238</v>
      </c>
      <c r="E19" s="28">
        <f t="shared" si="0"/>
        <v>4159479</v>
      </c>
      <c r="F19" s="28">
        <f t="shared" si="0"/>
        <v>4358241</v>
      </c>
      <c r="G19" s="28">
        <f t="shared" si="0"/>
        <v>4485150</v>
      </c>
      <c r="H19" s="28">
        <f t="shared" si="0"/>
        <v>4711496</v>
      </c>
      <c r="I19" s="28">
        <f t="shared" si="0"/>
        <v>4864093</v>
      </c>
      <c r="J19" s="28">
        <f>SUM(J5:J18)</f>
        <v>5171840</v>
      </c>
      <c r="K19" s="28">
        <f>SUM(K5:K18)</f>
        <v>4334055</v>
      </c>
      <c r="L19" s="28">
        <f>SUM(L5:L18)</f>
        <v>3436997</v>
      </c>
      <c r="M19" s="28">
        <f>SUM(M5:M18)</f>
        <v>1025916</v>
      </c>
      <c r="N19" s="29" t="s">
        <v>39</v>
      </c>
    </row>
    <row r="20" spans="1:14" ht="12.75">
      <c r="A20" s="30" t="s">
        <v>156</v>
      </c>
      <c r="N20" s="33" t="s">
        <v>151</v>
      </c>
    </row>
    <row r="21" spans="1:14" ht="12.75">
      <c r="A21" s="30" t="s">
        <v>155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N21" s="33" t="s">
        <v>157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54" right="0.56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3.57421875" style="32" customWidth="1"/>
    <col min="2" max="13" width="8.7109375" style="32" customWidth="1"/>
    <col min="14" max="14" width="18.57421875" style="32" customWidth="1"/>
    <col min="15" max="16384" width="9.140625" style="32" customWidth="1"/>
  </cols>
  <sheetData>
    <row r="1" spans="1:14" ht="15">
      <c r="A1" s="1" t="s">
        <v>210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3" t="s">
        <v>167</v>
      </c>
      <c r="B2" s="1"/>
      <c r="C2" s="1"/>
      <c r="D2" s="1"/>
      <c r="E2" s="17"/>
      <c r="F2" s="17"/>
      <c r="G2" s="17"/>
      <c r="H2" s="2"/>
      <c r="I2" s="2"/>
      <c r="J2" s="2"/>
      <c r="K2" s="2"/>
      <c r="L2" s="2"/>
      <c r="M2" s="2"/>
      <c r="N2" s="18"/>
    </row>
    <row r="3" spans="1:14" ht="15">
      <c r="A3" s="1"/>
      <c r="B3" s="1"/>
      <c r="C3" s="1"/>
      <c r="D3" s="1"/>
      <c r="E3" s="17"/>
      <c r="F3" s="17"/>
      <c r="G3" s="17"/>
      <c r="H3" s="2"/>
      <c r="I3" s="2"/>
      <c r="J3" s="2"/>
      <c r="K3" s="2"/>
      <c r="L3" s="2"/>
      <c r="M3" s="2"/>
      <c r="N3" s="18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20" t="s">
        <v>2</v>
      </c>
    </row>
    <row r="5" spans="1:14" ht="12.75">
      <c r="A5" s="159" t="s">
        <v>4</v>
      </c>
      <c r="B5" s="163">
        <v>6841</v>
      </c>
      <c r="C5" s="163">
        <v>6538</v>
      </c>
      <c r="D5" s="163">
        <v>6623</v>
      </c>
      <c r="E5" s="163">
        <v>7256</v>
      </c>
      <c r="F5" s="163">
        <v>7616</v>
      </c>
      <c r="G5" s="163">
        <v>7431</v>
      </c>
      <c r="H5" s="163">
        <v>7406</v>
      </c>
      <c r="I5" s="163">
        <v>7877</v>
      </c>
      <c r="J5" s="163">
        <v>8345</v>
      </c>
      <c r="K5" s="21">
        <v>8751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164">
        <v>847098</v>
      </c>
      <c r="C6" s="164">
        <v>846358</v>
      </c>
      <c r="D6" s="164">
        <v>861036</v>
      </c>
      <c r="E6" s="164">
        <v>877320</v>
      </c>
      <c r="F6" s="164">
        <v>877341</v>
      </c>
      <c r="G6" s="164">
        <v>881835</v>
      </c>
      <c r="H6" s="164">
        <v>902661</v>
      </c>
      <c r="I6" s="164">
        <v>951160</v>
      </c>
      <c r="J6" s="164">
        <v>995658</v>
      </c>
      <c r="K6" s="161">
        <v>1069817</v>
      </c>
      <c r="L6" s="161">
        <v>1101881</v>
      </c>
      <c r="M6" s="161" t="s">
        <v>5</v>
      </c>
      <c r="N6" s="22" t="s">
        <v>8</v>
      </c>
    </row>
    <row r="7" spans="1:14" ht="12.75">
      <c r="A7" s="7" t="s">
        <v>9</v>
      </c>
      <c r="B7" s="34">
        <v>216348</v>
      </c>
      <c r="C7" s="34">
        <v>351319</v>
      </c>
      <c r="D7" s="34">
        <v>365360</v>
      </c>
      <c r="E7" s="34">
        <v>336049</v>
      </c>
      <c r="F7" s="34">
        <v>410903</v>
      </c>
      <c r="G7" s="34">
        <v>436175</v>
      </c>
      <c r="H7" s="21">
        <v>442996</v>
      </c>
      <c r="I7" s="21">
        <v>426411</v>
      </c>
      <c r="J7" s="21">
        <v>478059</v>
      </c>
      <c r="K7" s="21" t="s">
        <v>37</v>
      </c>
      <c r="L7" s="21" t="s">
        <v>5</v>
      </c>
      <c r="M7" s="21" t="s">
        <v>5</v>
      </c>
      <c r="N7" s="22" t="s">
        <v>10</v>
      </c>
    </row>
    <row r="8" spans="1:14" ht="12.75">
      <c r="A8" s="156" t="s">
        <v>11</v>
      </c>
      <c r="B8" s="34">
        <v>61371</v>
      </c>
      <c r="C8" s="34">
        <v>69756</v>
      </c>
      <c r="D8" s="34">
        <v>70931</v>
      </c>
      <c r="E8" s="34">
        <v>72741</v>
      </c>
      <c r="F8" s="34">
        <v>73770</v>
      </c>
      <c r="G8" s="34">
        <v>74892</v>
      </c>
      <c r="H8" s="34">
        <v>79873</v>
      </c>
      <c r="I8" s="34">
        <v>90678</v>
      </c>
      <c r="J8" s="34">
        <v>88792</v>
      </c>
      <c r="K8" s="34">
        <v>88084</v>
      </c>
      <c r="L8" s="34">
        <v>89807</v>
      </c>
      <c r="M8" s="34">
        <v>86780</v>
      </c>
      <c r="N8" s="22" t="s">
        <v>12</v>
      </c>
    </row>
    <row r="9" spans="1:14" ht="12.75">
      <c r="A9" s="156" t="s">
        <v>13</v>
      </c>
      <c r="B9" s="34">
        <v>20511</v>
      </c>
      <c r="C9" s="34">
        <v>20316</v>
      </c>
      <c r="D9" s="34">
        <v>21356</v>
      </c>
      <c r="E9" s="34">
        <v>21569</v>
      </c>
      <c r="F9" s="34">
        <v>23039</v>
      </c>
      <c r="G9" s="34">
        <v>25019</v>
      </c>
      <c r="H9" s="34">
        <v>25836</v>
      </c>
      <c r="I9" s="34">
        <v>26129</v>
      </c>
      <c r="J9" s="34">
        <v>26658</v>
      </c>
      <c r="K9" s="21">
        <v>27827</v>
      </c>
      <c r="L9" s="21">
        <v>28147</v>
      </c>
      <c r="M9" s="21" t="s">
        <v>5</v>
      </c>
      <c r="N9" s="22" t="s">
        <v>14</v>
      </c>
    </row>
    <row r="10" spans="1:14" ht="12.75">
      <c r="A10" s="156" t="s">
        <v>15</v>
      </c>
      <c r="B10" s="34">
        <v>43026</v>
      </c>
      <c r="C10" s="34">
        <v>41003</v>
      </c>
      <c r="D10" s="34">
        <v>37540</v>
      </c>
      <c r="E10" s="34">
        <v>35169</v>
      </c>
      <c r="F10" s="34">
        <v>36203</v>
      </c>
      <c r="G10" s="34">
        <v>36475</v>
      </c>
      <c r="H10" s="34">
        <v>35798</v>
      </c>
      <c r="I10" s="34">
        <v>39905</v>
      </c>
      <c r="J10" s="34">
        <v>42024</v>
      </c>
      <c r="K10" s="34">
        <v>44288</v>
      </c>
      <c r="L10" s="34">
        <v>46854</v>
      </c>
      <c r="M10" s="34">
        <v>47899</v>
      </c>
      <c r="N10" s="22" t="s">
        <v>16</v>
      </c>
    </row>
    <row r="11" spans="1:14" ht="12.75">
      <c r="A11" s="156" t="s">
        <v>17</v>
      </c>
      <c r="B11" s="21" t="s">
        <v>37</v>
      </c>
      <c r="C11" s="21" t="s">
        <v>37</v>
      </c>
      <c r="D11" s="21" t="s">
        <v>37</v>
      </c>
      <c r="E11" s="21" t="s">
        <v>37</v>
      </c>
      <c r="F11" s="21" t="s">
        <v>37</v>
      </c>
      <c r="G11" s="21" t="s">
        <v>37</v>
      </c>
      <c r="H11" s="34">
        <v>24086</v>
      </c>
      <c r="I11" s="34">
        <v>25829</v>
      </c>
      <c r="J11" s="34">
        <v>28313</v>
      </c>
      <c r="K11" s="34">
        <v>31775</v>
      </c>
      <c r="L11" s="34">
        <v>32223</v>
      </c>
      <c r="M11" s="34">
        <v>28213</v>
      </c>
      <c r="N11" s="22" t="s">
        <v>18</v>
      </c>
    </row>
    <row r="12" spans="1:14" ht="12.75">
      <c r="A12" s="156" t="s">
        <v>19</v>
      </c>
      <c r="B12" s="34">
        <v>51403</v>
      </c>
      <c r="C12" s="34">
        <v>51251</v>
      </c>
      <c r="D12" s="34">
        <v>53047</v>
      </c>
      <c r="E12" s="34">
        <v>53452</v>
      </c>
      <c r="F12" s="34">
        <v>56144</v>
      </c>
      <c r="G12" s="34">
        <v>56529</v>
      </c>
      <c r="H12" s="34">
        <v>56214</v>
      </c>
      <c r="I12" s="165">
        <v>58128</v>
      </c>
      <c r="J12" s="34">
        <v>34485</v>
      </c>
      <c r="K12" s="34">
        <v>33611</v>
      </c>
      <c r="L12" s="34">
        <v>33838</v>
      </c>
      <c r="M12" s="34">
        <v>31434</v>
      </c>
      <c r="N12" s="22" t="s">
        <v>20</v>
      </c>
    </row>
    <row r="13" spans="1:14" ht="12.75">
      <c r="A13" s="156" t="s">
        <v>21</v>
      </c>
      <c r="B13" s="34">
        <v>5512</v>
      </c>
      <c r="C13" s="34">
        <v>5932</v>
      </c>
      <c r="D13" s="34">
        <v>5939</v>
      </c>
      <c r="E13" s="34">
        <v>6292</v>
      </c>
      <c r="F13" s="34">
        <v>6388</v>
      </c>
      <c r="G13" s="34">
        <v>6562</v>
      </c>
      <c r="H13" s="34">
        <v>6924</v>
      </c>
      <c r="I13" s="34">
        <v>7625</v>
      </c>
      <c r="J13" s="34">
        <v>8507</v>
      </c>
      <c r="K13" s="34">
        <v>8950</v>
      </c>
      <c r="L13" s="34">
        <v>9578</v>
      </c>
      <c r="M13" s="34">
        <v>10111</v>
      </c>
      <c r="N13" s="22" t="s">
        <v>22</v>
      </c>
    </row>
    <row r="14" spans="1:14" ht="12.75">
      <c r="A14" s="23" t="s">
        <v>23</v>
      </c>
      <c r="B14" s="34">
        <v>264349</v>
      </c>
      <c r="C14" s="34">
        <v>268203</v>
      </c>
      <c r="D14" s="34">
        <v>272112</v>
      </c>
      <c r="E14" s="34">
        <v>276079</v>
      </c>
      <c r="F14" s="34">
        <v>280103</v>
      </c>
      <c r="G14" s="34">
        <v>284186</v>
      </c>
      <c r="H14" s="34">
        <v>287426</v>
      </c>
      <c r="I14" s="34">
        <v>290292</v>
      </c>
      <c r="J14" s="34">
        <v>291769</v>
      </c>
      <c r="K14" s="34">
        <v>293634</v>
      </c>
      <c r="L14" s="34">
        <v>294835</v>
      </c>
      <c r="M14" s="34">
        <v>295855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37</v>
      </c>
      <c r="K15" s="21" t="s">
        <v>37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34">
        <v>210202</v>
      </c>
      <c r="C16" s="34">
        <v>214260</v>
      </c>
      <c r="D16" s="34">
        <v>242211</v>
      </c>
      <c r="E16" s="34">
        <v>236171</v>
      </c>
      <c r="F16" s="34">
        <v>241680</v>
      </c>
      <c r="G16" s="34">
        <v>254251</v>
      </c>
      <c r="H16" s="34">
        <v>267999</v>
      </c>
      <c r="I16" s="34">
        <v>294088</v>
      </c>
      <c r="J16" s="21">
        <v>334954</v>
      </c>
      <c r="K16" s="21">
        <v>327529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34">
        <v>26046</v>
      </c>
      <c r="C17" s="34">
        <v>27518</v>
      </c>
      <c r="D17" s="34">
        <v>28562</v>
      </c>
      <c r="E17" s="34">
        <v>29924</v>
      </c>
      <c r="F17" s="34">
        <v>30934</v>
      </c>
      <c r="G17" s="34">
        <v>31478</v>
      </c>
      <c r="H17" s="34">
        <v>30919</v>
      </c>
      <c r="I17" s="34">
        <v>33219</v>
      </c>
      <c r="J17" s="34">
        <v>33515</v>
      </c>
      <c r="K17" s="34">
        <v>37211</v>
      </c>
      <c r="L17" s="34">
        <v>38973</v>
      </c>
      <c r="M17" s="34" t="s">
        <v>37</v>
      </c>
      <c r="N17" s="22" t="s">
        <v>30</v>
      </c>
    </row>
    <row r="18" spans="1:14" ht="12.75">
      <c r="A18" s="24" t="s">
        <v>31</v>
      </c>
      <c r="B18" s="35">
        <v>88627</v>
      </c>
      <c r="C18" s="35">
        <v>95905</v>
      </c>
      <c r="D18" s="35">
        <v>78635</v>
      </c>
      <c r="E18" s="35">
        <v>57786</v>
      </c>
      <c r="F18" s="35">
        <v>66474</v>
      </c>
      <c r="G18" s="35">
        <v>65190</v>
      </c>
      <c r="H18" s="35">
        <v>119224</v>
      </c>
      <c r="I18" s="25">
        <v>111742</v>
      </c>
      <c r="J18" s="25">
        <v>137345</v>
      </c>
      <c r="K18" s="25">
        <v>120462</v>
      </c>
      <c r="L18" s="25" t="s">
        <v>5</v>
      </c>
      <c r="M18" s="25" t="s">
        <v>5</v>
      </c>
      <c r="N18" s="26" t="s">
        <v>32</v>
      </c>
    </row>
    <row r="19" spans="1:14" ht="12.75">
      <c r="A19" s="27" t="s">
        <v>75</v>
      </c>
      <c r="B19" s="28">
        <f>SUM(B5:B18)</f>
        <v>1841334</v>
      </c>
      <c r="C19" s="28">
        <f aca="true" t="shared" si="0" ref="C19:M19">SUM(C5:C18)</f>
        <v>1998359</v>
      </c>
      <c r="D19" s="28">
        <f t="shared" si="0"/>
        <v>2043352</v>
      </c>
      <c r="E19" s="28">
        <f t="shared" si="0"/>
        <v>2009808</v>
      </c>
      <c r="F19" s="28">
        <f t="shared" si="0"/>
        <v>2110595</v>
      </c>
      <c r="G19" s="28">
        <f t="shared" si="0"/>
        <v>2160023</v>
      </c>
      <c r="H19" s="28">
        <f t="shared" si="0"/>
        <v>2287362</v>
      </c>
      <c r="I19" s="28">
        <f t="shared" si="0"/>
        <v>2363083</v>
      </c>
      <c r="J19" s="28">
        <f t="shared" si="0"/>
        <v>2508424</v>
      </c>
      <c r="K19" s="36">
        <f t="shared" si="0"/>
        <v>2091939</v>
      </c>
      <c r="L19" s="36">
        <f t="shared" si="0"/>
        <v>1676136</v>
      </c>
      <c r="M19" s="36">
        <f t="shared" si="0"/>
        <v>500292</v>
      </c>
      <c r="N19" s="29" t="s">
        <v>39</v>
      </c>
    </row>
    <row r="20" spans="1:14" ht="12.75">
      <c r="A20" s="30" t="s">
        <v>40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N20" s="33" t="s">
        <v>41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2.28125" style="32" customWidth="1"/>
    <col min="2" max="13" width="8.7109375" style="32" customWidth="1"/>
    <col min="14" max="14" width="19.28125" style="32" customWidth="1"/>
    <col min="15" max="16384" width="9.140625" style="32" customWidth="1"/>
  </cols>
  <sheetData>
    <row r="1" spans="1:14" ht="15">
      <c r="A1" s="1" t="s">
        <v>209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3" t="s">
        <v>168</v>
      </c>
      <c r="B2" s="1"/>
      <c r="C2" s="1"/>
      <c r="D2" s="1"/>
      <c r="E2" s="17"/>
      <c r="F2" s="17"/>
      <c r="G2" s="17"/>
      <c r="H2" s="2"/>
      <c r="I2" s="2"/>
      <c r="J2" s="2"/>
      <c r="K2" s="2"/>
      <c r="L2" s="2"/>
      <c r="M2" s="2"/>
      <c r="N2" s="18"/>
    </row>
    <row r="3" spans="1:14" ht="15">
      <c r="A3" s="1"/>
      <c r="B3" s="1"/>
      <c r="C3" s="1"/>
      <c r="D3" s="1"/>
      <c r="E3" s="17"/>
      <c r="F3" s="17"/>
      <c r="G3" s="17"/>
      <c r="H3" s="2"/>
      <c r="I3" s="2"/>
      <c r="J3" s="2"/>
      <c r="K3" s="2"/>
      <c r="L3" s="2"/>
      <c r="M3" s="2"/>
      <c r="N3" s="18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20" t="s">
        <v>2</v>
      </c>
    </row>
    <row r="5" spans="1:14" ht="12.75">
      <c r="A5" s="159" t="s">
        <v>4</v>
      </c>
      <c r="B5" s="163">
        <v>7106</v>
      </c>
      <c r="C5" s="163">
        <v>6930</v>
      </c>
      <c r="D5" s="163">
        <v>6953</v>
      </c>
      <c r="E5" s="163">
        <v>7304</v>
      </c>
      <c r="F5" s="163">
        <v>7352</v>
      </c>
      <c r="G5" s="163">
        <v>7767</v>
      </c>
      <c r="H5" s="163">
        <v>7647</v>
      </c>
      <c r="I5" s="163">
        <v>8185</v>
      </c>
      <c r="J5" s="163">
        <v>8677</v>
      </c>
      <c r="K5" s="21">
        <v>9090</v>
      </c>
      <c r="L5" s="21" t="s">
        <v>5</v>
      </c>
      <c r="M5" s="21" t="s">
        <v>5</v>
      </c>
      <c r="N5" s="160" t="s">
        <v>6</v>
      </c>
    </row>
    <row r="6" spans="1:14" ht="12.75">
      <c r="A6" s="7" t="s">
        <v>7</v>
      </c>
      <c r="B6" s="164">
        <v>904756</v>
      </c>
      <c r="C6" s="164">
        <v>894950</v>
      </c>
      <c r="D6" s="164">
        <v>905553</v>
      </c>
      <c r="E6" s="164">
        <v>900098</v>
      </c>
      <c r="F6" s="164">
        <v>902159</v>
      </c>
      <c r="G6" s="164">
        <v>919137</v>
      </c>
      <c r="H6" s="164">
        <v>951085</v>
      </c>
      <c r="I6" s="164">
        <v>998409</v>
      </c>
      <c r="J6" s="37">
        <v>1055046</v>
      </c>
      <c r="K6" s="37">
        <v>1147592</v>
      </c>
      <c r="L6" s="37">
        <v>1159528</v>
      </c>
      <c r="M6" s="37" t="s">
        <v>5</v>
      </c>
      <c r="N6" s="22" t="s">
        <v>8</v>
      </c>
    </row>
    <row r="7" spans="1:14" ht="12.75">
      <c r="A7" s="7" t="s">
        <v>9</v>
      </c>
      <c r="B7" s="34">
        <v>255538</v>
      </c>
      <c r="C7" s="34">
        <v>365562</v>
      </c>
      <c r="D7" s="34">
        <v>381411</v>
      </c>
      <c r="E7" s="34">
        <v>355220</v>
      </c>
      <c r="F7" s="34">
        <v>429354</v>
      </c>
      <c r="G7" s="34">
        <v>460165</v>
      </c>
      <c r="H7" s="21">
        <v>459938</v>
      </c>
      <c r="I7" s="21">
        <v>443556</v>
      </c>
      <c r="J7" s="21">
        <v>500163</v>
      </c>
      <c r="K7" s="37" t="s">
        <v>37</v>
      </c>
      <c r="L7" s="21" t="s">
        <v>37</v>
      </c>
      <c r="M7" s="21" t="s">
        <v>5</v>
      </c>
      <c r="N7" s="22" t="s">
        <v>10</v>
      </c>
    </row>
    <row r="8" spans="1:14" ht="12.75">
      <c r="A8" s="156" t="s">
        <v>11</v>
      </c>
      <c r="B8" s="34">
        <v>64645</v>
      </c>
      <c r="C8" s="34">
        <v>73200</v>
      </c>
      <c r="D8" s="34">
        <v>75146</v>
      </c>
      <c r="E8" s="34">
        <v>75553</v>
      </c>
      <c r="F8" s="34">
        <v>76478</v>
      </c>
      <c r="G8" s="34">
        <v>77384</v>
      </c>
      <c r="H8" s="34">
        <v>83099</v>
      </c>
      <c r="I8" s="34">
        <v>94333</v>
      </c>
      <c r="J8" s="34">
        <v>92536</v>
      </c>
      <c r="K8" s="34">
        <v>91788</v>
      </c>
      <c r="L8" s="34">
        <v>94141</v>
      </c>
      <c r="M8" s="34">
        <v>91655</v>
      </c>
      <c r="N8" s="22" t="s">
        <v>12</v>
      </c>
    </row>
    <row r="9" spans="1:14" ht="12.75">
      <c r="A9" s="156" t="s">
        <v>13</v>
      </c>
      <c r="B9" s="34">
        <v>21332</v>
      </c>
      <c r="C9" s="34">
        <v>21026</v>
      </c>
      <c r="D9" s="34">
        <v>22134</v>
      </c>
      <c r="E9" s="34">
        <v>22413</v>
      </c>
      <c r="F9" s="34">
        <v>24235</v>
      </c>
      <c r="G9" s="34">
        <v>25922</v>
      </c>
      <c r="H9" s="34">
        <v>26923</v>
      </c>
      <c r="I9" s="34">
        <v>27458</v>
      </c>
      <c r="J9" s="34">
        <v>27913</v>
      </c>
      <c r="K9" s="21">
        <v>28676</v>
      </c>
      <c r="L9" s="21">
        <v>29386</v>
      </c>
      <c r="M9" s="21" t="s">
        <v>5</v>
      </c>
      <c r="N9" s="22" t="s">
        <v>14</v>
      </c>
    </row>
    <row r="10" spans="1:14" ht="12.75">
      <c r="A10" s="156" t="s">
        <v>15</v>
      </c>
      <c r="B10" s="34">
        <v>44796</v>
      </c>
      <c r="C10" s="34">
        <v>42690</v>
      </c>
      <c r="D10" s="34">
        <v>38865</v>
      </c>
      <c r="E10" s="34">
        <v>36533</v>
      </c>
      <c r="F10" s="34">
        <v>37697</v>
      </c>
      <c r="G10" s="34">
        <v>37498</v>
      </c>
      <c r="H10" s="34">
        <v>36992</v>
      </c>
      <c r="I10" s="34">
        <v>40991</v>
      </c>
      <c r="J10" s="34">
        <v>42799</v>
      </c>
      <c r="K10" s="34">
        <v>46100</v>
      </c>
      <c r="L10" s="34">
        <v>48364</v>
      </c>
      <c r="M10" s="34">
        <v>50655</v>
      </c>
      <c r="N10" s="22" t="s">
        <v>16</v>
      </c>
    </row>
    <row r="11" spans="1:14" ht="12.75">
      <c r="A11" s="156" t="s">
        <v>17</v>
      </c>
      <c r="B11" s="21" t="s">
        <v>37</v>
      </c>
      <c r="C11" s="21" t="s">
        <v>37</v>
      </c>
      <c r="D11" s="21" t="s">
        <v>37</v>
      </c>
      <c r="E11" s="21" t="s">
        <v>37</v>
      </c>
      <c r="F11" s="21" t="s">
        <v>37</v>
      </c>
      <c r="G11" s="21" t="s">
        <v>37</v>
      </c>
      <c r="H11" s="34">
        <v>25413</v>
      </c>
      <c r="I11" s="34">
        <v>26790</v>
      </c>
      <c r="J11" s="34">
        <v>29937</v>
      </c>
      <c r="K11" s="34">
        <v>32960</v>
      </c>
      <c r="L11" s="34">
        <v>33314</v>
      </c>
      <c r="M11" s="34">
        <v>29110</v>
      </c>
      <c r="N11" s="22" t="s">
        <v>18</v>
      </c>
    </row>
    <row r="12" spans="1:14" ht="12.75">
      <c r="A12" s="156" t="s">
        <v>19</v>
      </c>
      <c r="B12" s="34">
        <v>54418</v>
      </c>
      <c r="C12" s="34">
        <v>53904</v>
      </c>
      <c r="D12" s="34">
        <v>55652</v>
      </c>
      <c r="E12" s="34">
        <v>56007</v>
      </c>
      <c r="F12" s="34">
        <v>59431</v>
      </c>
      <c r="G12" s="34">
        <v>58681</v>
      </c>
      <c r="H12" s="34">
        <v>58745</v>
      </c>
      <c r="I12" s="165">
        <v>61217</v>
      </c>
      <c r="J12" s="34">
        <v>36030</v>
      </c>
      <c r="K12" s="34">
        <v>34968</v>
      </c>
      <c r="L12" s="34">
        <v>35971</v>
      </c>
      <c r="M12" s="34">
        <v>33085</v>
      </c>
      <c r="N12" s="22" t="s">
        <v>20</v>
      </c>
    </row>
    <row r="13" spans="1:14" ht="12.75">
      <c r="A13" s="156" t="s">
        <v>21</v>
      </c>
      <c r="B13" s="34">
        <v>5738</v>
      </c>
      <c r="C13" s="34">
        <v>6186</v>
      </c>
      <c r="D13" s="34">
        <v>6261</v>
      </c>
      <c r="E13" s="34">
        <v>6564</v>
      </c>
      <c r="F13" s="34">
        <v>6802</v>
      </c>
      <c r="G13" s="34">
        <v>6839</v>
      </c>
      <c r="H13" s="34">
        <v>7196</v>
      </c>
      <c r="I13" s="34">
        <v>8056</v>
      </c>
      <c r="J13" s="34">
        <v>8703</v>
      </c>
      <c r="K13" s="34">
        <v>9401</v>
      </c>
      <c r="L13" s="34">
        <v>9926</v>
      </c>
      <c r="M13" s="34">
        <v>10469</v>
      </c>
      <c r="N13" s="22" t="s">
        <v>22</v>
      </c>
    </row>
    <row r="14" spans="1:14" ht="12.75">
      <c r="A14" s="23" t="s">
        <v>23</v>
      </c>
      <c r="B14" s="34">
        <v>277564</v>
      </c>
      <c r="C14" s="34">
        <v>281610</v>
      </c>
      <c r="D14" s="34">
        <v>285716</v>
      </c>
      <c r="E14" s="34">
        <v>289882</v>
      </c>
      <c r="F14" s="34">
        <v>294108</v>
      </c>
      <c r="G14" s="34">
        <v>298396</v>
      </c>
      <c r="H14" s="34">
        <v>301797</v>
      </c>
      <c r="I14" s="34">
        <v>304807</v>
      </c>
      <c r="J14" s="34">
        <v>306357</v>
      </c>
      <c r="K14" s="34">
        <v>308315</v>
      </c>
      <c r="L14" s="34">
        <v>309578</v>
      </c>
      <c r="M14" s="34">
        <v>310649</v>
      </c>
      <c r="N14" s="22" t="s">
        <v>24</v>
      </c>
    </row>
    <row r="15" spans="1:14" ht="12.75">
      <c r="A15" s="23" t="s">
        <v>25</v>
      </c>
      <c r="B15" s="21" t="s">
        <v>37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37</v>
      </c>
      <c r="K15" s="21" t="s">
        <v>37</v>
      </c>
      <c r="L15" s="21" t="s">
        <v>5</v>
      </c>
      <c r="M15" s="21" t="s">
        <v>5</v>
      </c>
      <c r="N15" s="22" t="s">
        <v>26</v>
      </c>
    </row>
    <row r="16" spans="1:14" ht="12.75">
      <c r="A16" s="23" t="s">
        <v>27</v>
      </c>
      <c r="B16" s="34">
        <v>222248</v>
      </c>
      <c r="C16" s="34">
        <v>227779</v>
      </c>
      <c r="D16" s="34">
        <v>229759</v>
      </c>
      <c r="E16" s="34">
        <v>256468</v>
      </c>
      <c r="F16" s="34">
        <v>249796</v>
      </c>
      <c r="G16" s="34">
        <v>266989</v>
      </c>
      <c r="H16" s="34">
        <v>276757</v>
      </c>
      <c r="I16" s="34">
        <v>308192</v>
      </c>
      <c r="J16" s="21">
        <v>347972</v>
      </c>
      <c r="K16" s="21">
        <v>343264</v>
      </c>
      <c r="L16" s="21" t="s">
        <v>5</v>
      </c>
      <c r="M16" s="21" t="s">
        <v>5</v>
      </c>
      <c r="N16" s="22" t="s">
        <v>38</v>
      </c>
    </row>
    <row r="17" spans="1:14" ht="12.75">
      <c r="A17" s="23" t="s">
        <v>29</v>
      </c>
      <c r="B17" s="34">
        <v>27640</v>
      </c>
      <c r="C17" s="34">
        <v>28618</v>
      </c>
      <c r="D17" s="34">
        <v>29508</v>
      </c>
      <c r="E17" s="34">
        <v>31241</v>
      </c>
      <c r="F17" s="34">
        <v>32179</v>
      </c>
      <c r="G17" s="34">
        <v>33145</v>
      </c>
      <c r="H17" s="34">
        <v>32050</v>
      </c>
      <c r="I17" s="34">
        <v>34470</v>
      </c>
      <c r="J17" s="34">
        <v>35264</v>
      </c>
      <c r="K17" s="34">
        <v>39155</v>
      </c>
      <c r="L17" s="34">
        <v>40652</v>
      </c>
      <c r="M17" s="34" t="s">
        <v>37</v>
      </c>
      <c r="N17" s="22" t="s">
        <v>30</v>
      </c>
    </row>
    <row r="18" spans="1:14" ht="12.75">
      <c r="A18" s="24" t="s">
        <v>31</v>
      </c>
      <c r="B18" s="35">
        <v>164268</v>
      </c>
      <c r="C18" s="35">
        <v>164201</v>
      </c>
      <c r="D18" s="35">
        <v>110706</v>
      </c>
      <c r="E18" s="35">
        <v>72326</v>
      </c>
      <c r="F18" s="35">
        <v>87471</v>
      </c>
      <c r="G18" s="35">
        <v>87602</v>
      </c>
      <c r="H18" s="35">
        <v>156492</v>
      </c>
      <c r="I18" s="25">
        <v>144546</v>
      </c>
      <c r="J18" s="25">
        <v>172028</v>
      </c>
      <c r="K18" s="25">
        <v>150807</v>
      </c>
      <c r="L18" s="25" t="s">
        <v>5</v>
      </c>
      <c r="M18" s="25" t="s">
        <v>5</v>
      </c>
      <c r="N18" s="26" t="s">
        <v>32</v>
      </c>
    </row>
    <row r="19" spans="1:14" ht="12.75">
      <c r="A19" s="27" t="s">
        <v>75</v>
      </c>
      <c r="B19" s="28">
        <f>SUM(B5:B18)</f>
        <v>2050049</v>
      </c>
      <c r="C19" s="28">
        <f aca="true" t="shared" si="0" ref="C19:J19">SUM(C5:C18)</f>
        <v>2166656</v>
      </c>
      <c r="D19" s="28">
        <f t="shared" si="0"/>
        <v>2147664</v>
      </c>
      <c r="E19" s="28">
        <f t="shared" si="0"/>
        <v>2109609</v>
      </c>
      <c r="F19" s="28">
        <f t="shared" si="0"/>
        <v>2207062</v>
      </c>
      <c r="G19" s="28">
        <f t="shared" si="0"/>
        <v>2279525</v>
      </c>
      <c r="H19" s="28">
        <f t="shared" si="0"/>
        <v>2424134</v>
      </c>
      <c r="I19" s="28">
        <f t="shared" si="0"/>
        <v>2501010</v>
      </c>
      <c r="J19" s="28">
        <f t="shared" si="0"/>
        <v>2663425</v>
      </c>
      <c r="K19" s="28">
        <f>SUM(K5:K18)</f>
        <v>2242116</v>
      </c>
      <c r="L19" s="28">
        <f>SUM(L5:L18)</f>
        <v>1760860</v>
      </c>
      <c r="M19" s="36">
        <f>SUM(M5:M18)</f>
        <v>525623</v>
      </c>
      <c r="N19" s="29" t="s">
        <v>39</v>
      </c>
    </row>
    <row r="20" spans="1:14" ht="12.75">
      <c r="A20" s="30" t="s">
        <v>40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N20" s="33" t="s">
        <v>41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4.00390625" style="32" customWidth="1"/>
    <col min="2" max="13" width="8.7109375" style="32" customWidth="1"/>
    <col min="14" max="14" width="19.57421875" style="32" customWidth="1"/>
    <col min="15" max="16384" width="9.140625" style="32" customWidth="1"/>
  </cols>
  <sheetData>
    <row r="1" spans="1:14" ht="15">
      <c r="A1" s="1" t="s">
        <v>208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3" t="s">
        <v>169</v>
      </c>
      <c r="B2" s="1"/>
      <c r="C2" s="1"/>
      <c r="D2" s="1"/>
      <c r="E2" s="17"/>
      <c r="F2" s="17"/>
      <c r="G2" s="17"/>
      <c r="H2" s="2"/>
      <c r="I2" s="2"/>
      <c r="J2" s="2"/>
      <c r="K2" s="2"/>
      <c r="L2" s="2"/>
      <c r="M2" s="2"/>
      <c r="N2" s="18"/>
    </row>
    <row r="3" spans="1:14" ht="15">
      <c r="A3" s="1"/>
      <c r="B3" s="1"/>
      <c r="C3" s="1"/>
      <c r="D3" s="1"/>
      <c r="E3" s="17"/>
      <c r="F3" s="17"/>
      <c r="G3" s="17"/>
      <c r="H3" s="2"/>
      <c r="I3" s="2"/>
      <c r="J3" s="2"/>
      <c r="K3" s="2"/>
      <c r="L3" s="2"/>
      <c r="M3" s="2"/>
      <c r="N3" s="18"/>
    </row>
    <row r="4" spans="1:14" ht="12.75">
      <c r="A4" s="19" t="s">
        <v>0</v>
      </c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20" t="s">
        <v>2</v>
      </c>
    </row>
    <row r="5" spans="1:14" ht="12.75">
      <c r="A5" s="159" t="s">
        <v>4</v>
      </c>
      <c r="B5" s="166">
        <v>103.8737026750475</v>
      </c>
      <c r="C5" s="166">
        <v>105.99571734475374</v>
      </c>
      <c r="D5" s="166">
        <v>104.98263626755246</v>
      </c>
      <c r="E5" s="166">
        <v>100.66152149944874</v>
      </c>
      <c r="F5" s="166">
        <v>96.53361344537815</v>
      </c>
      <c r="G5" s="166">
        <v>104.52159870811467</v>
      </c>
      <c r="H5" s="166">
        <v>103.25411828247366</v>
      </c>
      <c r="I5" s="166">
        <v>103.91011806525327</v>
      </c>
      <c r="J5" s="166">
        <v>103.9784301977232</v>
      </c>
      <c r="K5" s="167">
        <f>'T42'!K5/'T41'!K5*100</f>
        <v>103.87384298937263</v>
      </c>
      <c r="L5" s="167" t="s">
        <v>37</v>
      </c>
      <c r="M5" s="167" t="s">
        <v>5</v>
      </c>
      <c r="N5" s="160" t="s">
        <v>6</v>
      </c>
    </row>
    <row r="6" spans="1:14" ht="12.75">
      <c r="A6" s="7" t="s">
        <v>7</v>
      </c>
      <c r="B6" s="38">
        <v>106.8065324200978</v>
      </c>
      <c r="C6" s="38">
        <v>105.74130568860932</v>
      </c>
      <c r="D6" s="38">
        <v>105.17016710102713</v>
      </c>
      <c r="E6" s="38">
        <v>102.59631605343546</v>
      </c>
      <c r="F6" s="38">
        <v>102.82877467256175</v>
      </c>
      <c r="G6" s="38">
        <v>104.23004303526169</v>
      </c>
      <c r="H6" s="38">
        <v>105.36458316023402</v>
      </c>
      <c r="I6" s="38">
        <v>104.96751335211742</v>
      </c>
      <c r="J6" s="38">
        <v>105.96469872185028</v>
      </c>
      <c r="K6" s="38">
        <v>107.2699349514917</v>
      </c>
      <c r="L6" s="38">
        <v>105.23169017343979</v>
      </c>
      <c r="M6" s="38" t="s">
        <v>5</v>
      </c>
      <c r="N6" s="22" t="s">
        <v>8</v>
      </c>
    </row>
    <row r="7" spans="1:14" ht="12.75">
      <c r="A7" s="7" t="s">
        <v>9</v>
      </c>
      <c r="B7" s="38">
        <v>118.11433431323609</v>
      </c>
      <c r="C7" s="38">
        <v>104.05415021675456</v>
      </c>
      <c r="D7" s="38">
        <v>104.39320122618787</v>
      </c>
      <c r="E7" s="38">
        <v>105.70482280857851</v>
      </c>
      <c r="F7" s="38">
        <v>104.49035417117909</v>
      </c>
      <c r="G7" s="38">
        <v>105.50008597466613</v>
      </c>
      <c r="H7" s="38">
        <v>103.82441376445837</v>
      </c>
      <c r="I7" s="38">
        <v>104.02076869499146</v>
      </c>
      <c r="J7" s="38">
        <v>104.62369707504722</v>
      </c>
      <c r="K7" s="39" t="s">
        <v>37</v>
      </c>
      <c r="L7" s="39" t="s">
        <v>37</v>
      </c>
      <c r="M7" s="39" t="s">
        <v>5</v>
      </c>
      <c r="N7" s="22" t="s">
        <v>10</v>
      </c>
    </row>
    <row r="8" spans="1:14" ht="12.75">
      <c r="A8" s="156" t="s">
        <v>11</v>
      </c>
      <c r="B8" s="38">
        <v>105.33476723533917</v>
      </c>
      <c r="C8" s="38">
        <v>104.9372097023912</v>
      </c>
      <c r="D8" s="38">
        <v>105.94239472163088</v>
      </c>
      <c r="E8" s="38">
        <v>103.86577033584912</v>
      </c>
      <c r="F8" s="38">
        <v>103.67086891690388</v>
      </c>
      <c r="G8" s="38">
        <v>103.32745820648401</v>
      </c>
      <c r="H8" s="38">
        <v>104.03891177243874</v>
      </c>
      <c r="I8" s="38">
        <v>104.0307461567304</v>
      </c>
      <c r="J8" s="38">
        <v>104.2165960897378</v>
      </c>
      <c r="K8" s="38">
        <v>104.2050769719813</v>
      </c>
      <c r="L8" s="38">
        <v>104.82590443952031</v>
      </c>
      <c r="M8" s="38">
        <v>105.6176538372897</v>
      </c>
      <c r="N8" s="22" t="s">
        <v>12</v>
      </c>
    </row>
    <row r="9" spans="1:14" ht="12.75">
      <c r="A9" s="156" t="s">
        <v>13</v>
      </c>
      <c r="B9" s="38">
        <v>104.002730242309</v>
      </c>
      <c r="C9" s="38">
        <v>103.49478243748769</v>
      </c>
      <c r="D9" s="38">
        <v>103.64300430792284</v>
      </c>
      <c r="E9" s="38">
        <v>103.9130233205063</v>
      </c>
      <c r="F9" s="38">
        <v>105.19119753461521</v>
      </c>
      <c r="G9" s="38">
        <v>103.60925696470682</v>
      </c>
      <c r="H9" s="38">
        <v>104.20730763276049</v>
      </c>
      <c r="I9" s="38">
        <v>105.08630257568218</v>
      </c>
      <c r="J9" s="38">
        <v>104.70778002850926</v>
      </c>
      <c r="K9" s="38">
        <v>103.05099363927121</v>
      </c>
      <c r="L9" s="39">
        <f>'T42'!L9/'T41'!L9*100</f>
        <v>104.40189007709526</v>
      </c>
      <c r="M9" s="39" t="s">
        <v>5</v>
      </c>
      <c r="N9" s="22" t="s">
        <v>14</v>
      </c>
    </row>
    <row r="10" spans="1:14" ht="12.75">
      <c r="A10" s="156" t="s">
        <v>15</v>
      </c>
      <c r="B10" s="38">
        <v>104.11379166085624</v>
      </c>
      <c r="C10" s="38">
        <v>104.11433309757822</v>
      </c>
      <c r="D10" s="38">
        <v>103.52956846030901</v>
      </c>
      <c r="E10" s="38">
        <v>103.87841565014644</v>
      </c>
      <c r="F10" s="38">
        <v>104.1267298290197</v>
      </c>
      <c r="G10" s="38">
        <v>102.80466072652501</v>
      </c>
      <c r="H10" s="38">
        <v>103.33538186490865</v>
      </c>
      <c r="I10" s="38">
        <v>102.72146347575493</v>
      </c>
      <c r="J10" s="38">
        <v>101.84418427565201</v>
      </c>
      <c r="K10" s="38">
        <v>104.09140173410405</v>
      </c>
      <c r="L10" s="38">
        <v>103.22277713749092</v>
      </c>
      <c r="M10" s="38">
        <f>'T42'!M10/'T41'!M10*100</f>
        <v>105.75377356521014</v>
      </c>
      <c r="N10" s="22" t="s">
        <v>16</v>
      </c>
    </row>
    <row r="11" spans="1:14" ht="12.75">
      <c r="A11" s="156" t="s">
        <v>17</v>
      </c>
      <c r="B11" s="39" t="s">
        <v>37</v>
      </c>
      <c r="C11" s="39" t="s">
        <v>37</v>
      </c>
      <c r="D11" s="39" t="s">
        <v>37</v>
      </c>
      <c r="E11" s="39" t="s">
        <v>37</v>
      </c>
      <c r="F11" s="39" t="s">
        <v>37</v>
      </c>
      <c r="G11" s="39" t="s">
        <v>37</v>
      </c>
      <c r="H11" s="38">
        <v>105.50942456198622</v>
      </c>
      <c r="I11" s="38">
        <v>103.72062410468853</v>
      </c>
      <c r="J11" s="38">
        <v>105.73588104404337</v>
      </c>
      <c r="K11" s="38">
        <v>103.72934697088907</v>
      </c>
      <c r="L11" s="38">
        <v>103.3857803432331</v>
      </c>
      <c r="M11" s="38">
        <f>'T42'!M11/'T41'!M11*100</f>
        <v>103.17938538971396</v>
      </c>
      <c r="N11" s="22" t="s">
        <v>18</v>
      </c>
    </row>
    <row r="12" spans="1:14" ht="12.75">
      <c r="A12" s="156" t="s">
        <v>19</v>
      </c>
      <c r="B12" s="38">
        <v>105.86541641538432</v>
      </c>
      <c r="C12" s="38">
        <v>105.17648436128076</v>
      </c>
      <c r="D12" s="38">
        <v>104.91073953286707</v>
      </c>
      <c r="E12" s="38">
        <v>104.77998952331062</v>
      </c>
      <c r="F12" s="38">
        <v>105.85458820176687</v>
      </c>
      <c r="G12" s="38">
        <v>103.80689557572221</v>
      </c>
      <c r="H12" s="38">
        <v>104.50243711530935</v>
      </c>
      <c r="I12" s="38">
        <f>'T42'!I12/'T41'!I12*100</f>
        <v>105.31413432424995</v>
      </c>
      <c r="J12" s="38">
        <f>'T42'!J12/'T41'!J12*100</f>
        <v>104.48020878642888</v>
      </c>
      <c r="K12" s="38">
        <f>'T42'!K12/'T41'!K12*100</f>
        <v>104.03736871857427</v>
      </c>
      <c r="L12" s="38">
        <f>'T42'!L12/'T41'!L12*100</f>
        <v>106.30356404042791</v>
      </c>
      <c r="M12" s="38">
        <f>'T42'!M12/'T41'!M12*100</f>
        <v>105.25227460711332</v>
      </c>
      <c r="N12" s="22" t="s">
        <v>20</v>
      </c>
    </row>
    <row r="13" spans="1:14" ht="12.75">
      <c r="A13" s="156" t="s">
        <v>21</v>
      </c>
      <c r="B13" s="38">
        <v>104.100145137881</v>
      </c>
      <c r="C13" s="38">
        <v>104.28186109238031</v>
      </c>
      <c r="D13" s="38">
        <v>105.42178817982825</v>
      </c>
      <c r="E13" s="38">
        <v>104.32294977749524</v>
      </c>
      <c r="F13" s="38">
        <v>106.48090169067001</v>
      </c>
      <c r="G13" s="38">
        <v>104.2212740018287</v>
      </c>
      <c r="H13" s="38">
        <v>103.92836510687464</v>
      </c>
      <c r="I13" s="38">
        <v>105.65245901639344</v>
      </c>
      <c r="J13" s="38">
        <v>102.30398495356765</v>
      </c>
      <c r="K13" s="38">
        <v>105.03910614525141</v>
      </c>
      <c r="L13" s="38">
        <v>103.63332637293799</v>
      </c>
      <c r="M13" s="38">
        <f>'T42'!M13/'T41'!M13*100</f>
        <v>103.5406982494313</v>
      </c>
      <c r="N13" s="22" t="s">
        <v>22</v>
      </c>
    </row>
    <row r="14" spans="1:14" ht="12.75">
      <c r="A14" s="23" t="s">
        <v>23</v>
      </c>
      <c r="B14" s="38">
        <v>104.99907319490522</v>
      </c>
      <c r="C14" s="38">
        <v>104.99882551649311</v>
      </c>
      <c r="D14" s="38">
        <v>104.99941200682072</v>
      </c>
      <c r="E14" s="38">
        <v>104.9996558955951</v>
      </c>
      <c r="F14" s="38">
        <v>104.99994644827082</v>
      </c>
      <c r="G14" s="38">
        <v>105.00024631755258</v>
      </c>
      <c r="H14" s="38">
        <v>104.99989562530878</v>
      </c>
      <c r="I14" s="38">
        <v>105.0001377922919</v>
      </c>
      <c r="J14" s="38">
        <v>104.99984576839898</v>
      </c>
      <c r="K14" s="38">
        <v>104.99976160798819</v>
      </c>
      <c r="L14" s="38">
        <f>'T42'!L14/'T41'!L14*100</f>
        <v>105.00042396594706</v>
      </c>
      <c r="M14" s="38">
        <f>'T42'!M14/'T41'!M14*100</f>
        <v>105.00042250426729</v>
      </c>
      <c r="N14" s="22" t="s">
        <v>24</v>
      </c>
    </row>
    <row r="15" spans="1:14" ht="12.75">
      <c r="A15" s="23" t="s">
        <v>25</v>
      </c>
      <c r="B15" s="39" t="s">
        <v>37</v>
      </c>
      <c r="C15" s="39" t="s">
        <v>37</v>
      </c>
      <c r="D15" s="39" t="s">
        <v>37</v>
      </c>
      <c r="E15" s="39" t="s">
        <v>37</v>
      </c>
      <c r="F15" s="39" t="s">
        <v>37</v>
      </c>
      <c r="G15" s="39" t="s">
        <v>37</v>
      </c>
      <c r="H15" s="39" t="s">
        <v>37</v>
      </c>
      <c r="I15" s="39" t="s">
        <v>37</v>
      </c>
      <c r="J15" s="39" t="s">
        <v>37</v>
      </c>
      <c r="K15" s="39" t="s">
        <v>37</v>
      </c>
      <c r="L15" s="39" t="s">
        <v>37</v>
      </c>
      <c r="M15" s="39" t="s">
        <v>5</v>
      </c>
      <c r="N15" s="22" t="s">
        <v>26</v>
      </c>
    </row>
    <row r="16" spans="1:14" ht="12.75">
      <c r="A16" s="23" t="s">
        <v>27</v>
      </c>
      <c r="B16" s="38">
        <v>105.73067810962789</v>
      </c>
      <c r="C16" s="38">
        <v>106.30962382152525</v>
      </c>
      <c r="D16" s="38">
        <v>94.85902787239226</v>
      </c>
      <c r="E16" s="38">
        <v>108.5941965779033</v>
      </c>
      <c r="F16" s="38">
        <v>103.35815954981796</v>
      </c>
      <c r="G16" s="38">
        <v>105.01000979347181</v>
      </c>
      <c r="H16" s="38">
        <v>103.2679226415024</v>
      </c>
      <c r="I16" s="38">
        <v>104.79584342101684</v>
      </c>
      <c r="J16" s="38">
        <v>103.88650381843476</v>
      </c>
      <c r="K16" s="38">
        <v>104.80415474660259</v>
      </c>
      <c r="L16" s="38" t="s">
        <v>5</v>
      </c>
      <c r="M16" s="38" t="s">
        <v>5</v>
      </c>
      <c r="N16" s="22" t="s">
        <v>38</v>
      </c>
    </row>
    <row r="17" spans="1:14" ht="12.75">
      <c r="A17" s="23" t="s">
        <v>29</v>
      </c>
      <c r="B17" s="38">
        <v>106.11994164171081</v>
      </c>
      <c r="C17" s="38">
        <v>103.99738353077986</v>
      </c>
      <c r="D17" s="38">
        <v>103.31209299068693</v>
      </c>
      <c r="E17" s="38">
        <v>104.4011495789333</v>
      </c>
      <c r="F17" s="38">
        <v>104.02469774358312</v>
      </c>
      <c r="G17" s="38">
        <v>105.29576211957558</v>
      </c>
      <c r="H17" s="38">
        <v>103.65794495294156</v>
      </c>
      <c r="I17" s="38">
        <v>103.76591709563804</v>
      </c>
      <c r="J17" s="38">
        <v>105.21855885424436</v>
      </c>
      <c r="K17" s="38">
        <v>105.22426164306253</v>
      </c>
      <c r="L17" s="38">
        <f>'T42'!L17/'T41'!L17*100</f>
        <v>104.30811074333512</v>
      </c>
      <c r="M17" s="38" t="s">
        <v>37</v>
      </c>
      <c r="N17" s="22" t="s">
        <v>30</v>
      </c>
    </row>
    <row r="18" spans="1:14" ht="12.75">
      <c r="A18" s="24" t="s">
        <v>31</v>
      </c>
      <c r="B18" s="40">
        <v>185.34758030848386</v>
      </c>
      <c r="C18" s="40">
        <v>171.2121370105834</v>
      </c>
      <c r="D18" s="40">
        <v>140.78463788389394</v>
      </c>
      <c r="E18" s="40">
        <v>125.16180389713772</v>
      </c>
      <c r="F18" s="40">
        <v>131.58678581099377</v>
      </c>
      <c r="G18" s="40">
        <v>134.37950605921154</v>
      </c>
      <c r="H18" s="40">
        <v>131.2588069516205</v>
      </c>
      <c r="I18" s="40">
        <v>129.3569114567486</v>
      </c>
      <c r="J18" s="40">
        <v>125.2524664166879</v>
      </c>
      <c r="K18" s="40">
        <v>125.19051651143099</v>
      </c>
      <c r="L18" s="41" t="s">
        <v>37</v>
      </c>
      <c r="M18" s="41" t="s">
        <v>5</v>
      </c>
      <c r="N18" s="26" t="s">
        <v>32</v>
      </c>
    </row>
    <row r="19" spans="1:14" ht="12.75" hidden="1">
      <c r="A19" s="27" t="s">
        <v>75</v>
      </c>
      <c r="B19" s="28"/>
      <c r="C19" s="28"/>
      <c r="D19" s="28"/>
      <c r="E19" s="28"/>
      <c r="F19" s="28"/>
      <c r="G19" s="28"/>
      <c r="H19" s="28"/>
      <c r="I19" s="28"/>
      <c r="J19" s="28"/>
      <c r="K19" s="36"/>
      <c r="L19" s="36"/>
      <c r="M19" s="36"/>
      <c r="N19" s="29" t="s">
        <v>39</v>
      </c>
    </row>
    <row r="20" spans="1:14" ht="12.75">
      <c r="A20" s="30" t="s">
        <v>40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N20" s="33" t="s">
        <v>41</v>
      </c>
    </row>
  </sheetData>
  <sheetProtection/>
  <conditionalFormatting sqref="B5:M18">
    <cfRule type="cellIs" priority="1" dxfId="0" operator="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5.28125" style="32" customWidth="1"/>
    <col min="2" max="12" width="8.7109375" style="32" customWidth="1"/>
    <col min="13" max="13" width="22.28125" style="32" customWidth="1"/>
    <col min="14" max="16384" width="9.140625" style="32" customWidth="1"/>
  </cols>
  <sheetData>
    <row r="1" spans="1:13" ht="15.75">
      <c r="A1" s="42" t="s">
        <v>207</v>
      </c>
      <c r="B1" s="2"/>
      <c r="C1" s="43"/>
      <c r="D1" s="44"/>
      <c r="E1" s="44"/>
      <c r="F1" s="44"/>
      <c r="G1" s="44"/>
      <c r="H1" s="44"/>
      <c r="I1" s="44"/>
      <c r="J1" s="44"/>
      <c r="K1" s="44"/>
      <c r="L1" s="2"/>
      <c r="M1" s="2"/>
    </row>
    <row r="2" spans="1:13" ht="15">
      <c r="A2" s="45" t="s">
        <v>170</v>
      </c>
      <c r="B2" s="2"/>
      <c r="C2" s="46"/>
      <c r="D2" s="47"/>
      <c r="E2" s="47"/>
      <c r="F2" s="47"/>
      <c r="G2" s="47"/>
      <c r="H2" s="47"/>
      <c r="I2" s="47"/>
      <c r="J2" s="47"/>
      <c r="K2" s="47"/>
      <c r="L2" s="2"/>
      <c r="M2" s="2"/>
    </row>
    <row r="3" spans="1:13" ht="8.25" customHeight="1" thickBot="1">
      <c r="A3" s="48"/>
      <c r="B3" s="49"/>
      <c r="C3" s="50"/>
      <c r="D3" s="48"/>
      <c r="E3" s="51"/>
      <c r="F3" s="51"/>
      <c r="G3" s="51"/>
      <c r="H3" s="51"/>
      <c r="I3" s="51"/>
      <c r="J3" s="48"/>
      <c r="K3" s="48"/>
      <c r="L3" s="48"/>
      <c r="M3" s="48"/>
    </row>
    <row r="4" spans="1:13" ht="34.5" customHeight="1" thickBot="1">
      <c r="A4" s="182" t="s">
        <v>0</v>
      </c>
      <c r="B4" s="183" t="s">
        <v>42</v>
      </c>
      <c r="C4" s="52" t="s">
        <v>43</v>
      </c>
      <c r="D4" s="185" t="s">
        <v>44</v>
      </c>
      <c r="E4" s="175"/>
      <c r="F4" s="175"/>
      <c r="G4" s="175"/>
      <c r="H4" s="175"/>
      <c r="I4" s="175"/>
      <c r="J4" s="175"/>
      <c r="K4" s="53" t="s">
        <v>45</v>
      </c>
      <c r="L4" s="183" t="s">
        <v>46</v>
      </c>
      <c r="M4" s="182" t="s">
        <v>2</v>
      </c>
    </row>
    <row r="5" spans="1:13" ht="39" thickBot="1">
      <c r="A5" s="178"/>
      <c r="B5" s="184"/>
      <c r="C5" s="54" t="s">
        <v>47</v>
      </c>
      <c r="D5" s="55" t="s">
        <v>48</v>
      </c>
      <c r="E5" s="55" t="s">
        <v>49</v>
      </c>
      <c r="F5" s="55" t="s">
        <v>50</v>
      </c>
      <c r="G5" s="55" t="s">
        <v>51</v>
      </c>
      <c r="H5" s="55" t="s">
        <v>52</v>
      </c>
      <c r="I5" s="55" t="s">
        <v>53</v>
      </c>
      <c r="J5" s="55" t="s">
        <v>54</v>
      </c>
      <c r="K5" s="56" t="s">
        <v>55</v>
      </c>
      <c r="L5" s="184"/>
      <c r="M5" s="178" t="s">
        <v>2</v>
      </c>
    </row>
    <row r="6" spans="1:13" ht="12.75">
      <c r="A6" s="177" t="s">
        <v>4</v>
      </c>
      <c r="B6" s="57" t="s">
        <v>56</v>
      </c>
      <c r="C6" s="58"/>
      <c r="D6" s="59" t="s">
        <v>37</v>
      </c>
      <c r="E6" s="59" t="s">
        <v>37</v>
      </c>
      <c r="F6" s="59" t="s">
        <v>37</v>
      </c>
      <c r="G6" s="59" t="s">
        <v>37</v>
      </c>
      <c r="H6" s="59" t="s">
        <v>37</v>
      </c>
      <c r="I6" s="59" t="s">
        <v>37</v>
      </c>
      <c r="J6" s="59" t="s">
        <v>37</v>
      </c>
      <c r="K6" s="38" t="s">
        <v>37</v>
      </c>
      <c r="L6" s="60" t="s">
        <v>57</v>
      </c>
      <c r="M6" s="177" t="s">
        <v>6</v>
      </c>
    </row>
    <row r="7" spans="1:13" ht="25.5">
      <c r="A7" s="177"/>
      <c r="B7" s="57" t="s">
        <v>58</v>
      </c>
      <c r="C7" s="58">
        <v>2008</v>
      </c>
      <c r="D7" s="59" t="s">
        <v>37</v>
      </c>
      <c r="E7" s="59" t="s">
        <v>37</v>
      </c>
      <c r="F7" s="59" t="s">
        <v>37</v>
      </c>
      <c r="G7" s="59" t="s">
        <v>37</v>
      </c>
      <c r="H7" s="59" t="s">
        <v>37</v>
      </c>
      <c r="I7" s="59" t="s">
        <v>37</v>
      </c>
      <c r="J7" s="59" t="s">
        <v>37</v>
      </c>
      <c r="K7" s="38">
        <v>2.8</v>
      </c>
      <c r="L7" s="60" t="s">
        <v>59</v>
      </c>
      <c r="M7" s="177"/>
    </row>
    <row r="8" spans="1:13" ht="51">
      <c r="A8" s="180"/>
      <c r="B8" s="168" t="s">
        <v>149</v>
      </c>
      <c r="C8" s="58">
        <v>2009</v>
      </c>
      <c r="D8" s="32">
        <v>15.1</v>
      </c>
      <c r="E8" s="32">
        <v>85.7</v>
      </c>
      <c r="F8" s="32">
        <v>108.7</v>
      </c>
      <c r="G8" s="32">
        <v>95.8</v>
      </c>
      <c r="H8" s="32">
        <v>58.9</v>
      </c>
      <c r="I8" s="32">
        <v>22.5</v>
      </c>
      <c r="J8" s="32">
        <v>3</v>
      </c>
      <c r="K8" s="32">
        <v>1.9</v>
      </c>
      <c r="L8" s="60" t="s">
        <v>150</v>
      </c>
      <c r="M8" s="181"/>
    </row>
    <row r="9" spans="1:13" ht="12.75">
      <c r="A9" s="177" t="s">
        <v>7</v>
      </c>
      <c r="B9" s="57" t="s">
        <v>56</v>
      </c>
      <c r="C9" s="58"/>
      <c r="D9" s="38" t="s">
        <v>37</v>
      </c>
      <c r="E9" s="38" t="s">
        <v>37</v>
      </c>
      <c r="F9" s="38" t="s">
        <v>37</v>
      </c>
      <c r="G9" s="38" t="s">
        <v>37</v>
      </c>
      <c r="H9" s="38" t="s">
        <v>37</v>
      </c>
      <c r="I9" s="38" t="s">
        <v>37</v>
      </c>
      <c r="J9" s="38" t="s">
        <v>37</v>
      </c>
      <c r="K9" s="38" t="s">
        <v>37</v>
      </c>
      <c r="L9" s="60" t="s">
        <v>57</v>
      </c>
      <c r="M9" s="177" t="s">
        <v>8</v>
      </c>
    </row>
    <row r="10" spans="1:13" ht="25.5">
      <c r="A10" s="180"/>
      <c r="B10" s="57" t="s">
        <v>58</v>
      </c>
      <c r="C10" s="58">
        <v>2008</v>
      </c>
      <c r="D10" s="59">
        <v>50</v>
      </c>
      <c r="E10" s="59">
        <v>169</v>
      </c>
      <c r="F10" s="59">
        <v>185</v>
      </c>
      <c r="G10" s="59">
        <v>122</v>
      </c>
      <c r="H10" s="59">
        <v>59</v>
      </c>
      <c r="I10" s="59">
        <v>17</v>
      </c>
      <c r="J10" s="59">
        <v>2</v>
      </c>
      <c r="K10" s="38">
        <v>3</v>
      </c>
      <c r="L10" s="60" t="s">
        <v>59</v>
      </c>
      <c r="M10" s="181"/>
    </row>
    <row r="11" spans="1:13" ht="12.75">
      <c r="A11" s="177" t="s">
        <v>9</v>
      </c>
      <c r="B11" s="57" t="s">
        <v>56</v>
      </c>
      <c r="C11" s="58"/>
      <c r="D11" s="59" t="s">
        <v>37</v>
      </c>
      <c r="E11" s="59" t="s">
        <v>37</v>
      </c>
      <c r="F11" s="59" t="s">
        <v>37</v>
      </c>
      <c r="G11" s="59" t="s">
        <v>37</v>
      </c>
      <c r="H11" s="59" t="s">
        <v>37</v>
      </c>
      <c r="I11" s="59" t="s">
        <v>37</v>
      </c>
      <c r="J11" s="59" t="s">
        <v>37</v>
      </c>
      <c r="K11" s="38" t="s">
        <v>37</v>
      </c>
      <c r="L11" s="60" t="s">
        <v>57</v>
      </c>
      <c r="M11" s="177" t="s">
        <v>10</v>
      </c>
    </row>
    <row r="12" spans="1:13" ht="25.5">
      <c r="A12" s="180"/>
      <c r="B12" s="57" t="s">
        <v>58</v>
      </c>
      <c r="C12" s="58">
        <v>2006</v>
      </c>
      <c r="D12" s="59">
        <v>68</v>
      </c>
      <c r="E12" s="59">
        <v>187</v>
      </c>
      <c r="F12" s="59">
        <v>221</v>
      </c>
      <c r="G12" s="59">
        <v>188</v>
      </c>
      <c r="H12" s="59">
        <v>136</v>
      </c>
      <c r="I12" s="59">
        <v>56</v>
      </c>
      <c r="J12" s="59">
        <v>9</v>
      </c>
      <c r="K12" s="38">
        <v>4.3</v>
      </c>
      <c r="L12" s="60" t="s">
        <v>59</v>
      </c>
      <c r="M12" s="181"/>
    </row>
    <row r="13" spans="1:13" ht="12.75">
      <c r="A13" s="177" t="s">
        <v>11</v>
      </c>
      <c r="B13" s="57" t="s">
        <v>56</v>
      </c>
      <c r="C13" s="58">
        <v>2002</v>
      </c>
      <c r="D13" s="59">
        <v>28</v>
      </c>
      <c r="E13" s="59">
        <v>150</v>
      </c>
      <c r="F13" s="59">
        <v>202</v>
      </c>
      <c r="G13" s="59">
        <v>184</v>
      </c>
      <c r="H13" s="59">
        <v>122</v>
      </c>
      <c r="I13" s="59">
        <v>43</v>
      </c>
      <c r="J13" s="59">
        <v>5</v>
      </c>
      <c r="K13" s="38">
        <v>3.7</v>
      </c>
      <c r="L13" s="60" t="s">
        <v>57</v>
      </c>
      <c r="M13" s="177" t="s">
        <v>12</v>
      </c>
    </row>
    <row r="14" spans="1:13" ht="25.5">
      <c r="A14" s="180"/>
      <c r="B14" s="57" t="s">
        <v>58</v>
      </c>
      <c r="C14" s="58">
        <v>2007</v>
      </c>
      <c r="D14" s="59">
        <v>28</v>
      </c>
      <c r="E14" s="59">
        <v>148</v>
      </c>
      <c r="F14" s="59">
        <v>212</v>
      </c>
      <c r="G14" s="59">
        <v>162</v>
      </c>
      <c r="H14" s="59">
        <v>121</v>
      </c>
      <c r="I14" s="59">
        <v>41</v>
      </c>
      <c r="J14" s="59">
        <v>6</v>
      </c>
      <c r="K14" s="38">
        <v>3.6</v>
      </c>
      <c r="L14" s="60" t="s">
        <v>59</v>
      </c>
      <c r="M14" s="181"/>
    </row>
    <row r="15" spans="1:13" ht="12.75">
      <c r="A15" s="177" t="s">
        <v>13</v>
      </c>
      <c r="B15" s="57" t="s">
        <v>56</v>
      </c>
      <c r="C15" s="58">
        <v>2009</v>
      </c>
      <c r="D15" s="59">
        <v>13.5</v>
      </c>
      <c r="E15" s="59">
        <v>192.9</v>
      </c>
      <c r="F15" s="59">
        <v>306.2</v>
      </c>
      <c r="G15" s="59">
        <v>256.2</v>
      </c>
      <c r="H15" s="59">
        <v>161.8</v>
      </c>
      <c r="I15" s="59">
        <v>55.7</v>
      </c>
      <c r="J15" s="59">
        <v>6.1</v>
      </c>
      <c r="K15" s="38">
        <v>4.96</v>
      </c>
      <c r="L15" s="60" t="s">
        <v>57</v>
      </c>
      <c r="M15" s="177" t="s">
        <v>14</v>
      </c>
    </row>
    <row r="16" spans="1:13" ht="25.5">
      <c r="A16" s="180"/>
      <c r="B16" s="57" t="s">
        <v>58</v>
      </c>
      <c r="C16" s="58"/>
      <c r="D16" s="59" t="s">
        <v>37</v>
      </c>
      <c r="E16" s="59" t="s">
        <v>37</v>
      </c>
      <c r="F16" s="59" t="s">
        <v>37</v>
      </c>
      <c r="G16" s="59" t="s">
        <v>37</v>
      </c>
      <c r="H16" s="59" t="s">
        <v>37</v>
      </c>
      <c r="I16" s="59" t="s">
        <v>37</v>
      </c>
      <c r="J16" s="59" t="s">
        <v>37</v>
      </c>
      <c r="K16" s="38" t="s">
        <v>37</v>
      </c>
      <c r="L16" s="60" t="s">
        <v>59</v>
      </c>
      <c r="M16" s="181"/>
    </row>
    <row r="17" spans="1:13" ht="12.75">
      <c r="A17" s="177" t="s">
        <v>15</v>
      </c>
      <c r="B17" s="57" t="s">
        <v>56</v>
      </c>
      <c r="C17" s="58"/>
      <c r="D17" s="59" t="s">
        <v>37</v>
      </c>
      <c r="E17" s="59" t="s">
        <v>37</v>
      </c>
      <c r="F17" s="59" t="s">
        <v>37</v>
      </c>
      <c r="G17" s="59" t="s">
        <v>37</v>
      </c>
      <c r="H17" s="59" t="s">
        <v>37</v>
      </c>
      <c r="I17" s="59" t="s">
        <v>37</v>
      </c>
      <c r="J17" s="59" t="s">
        <v>37</v>
      </c>
      <c r="K17" s="38" t="s">
        <v>37</v>
      </c>
      <c r="L17" s="60" t="s">
        <v>57</v>
      </c>
      <c r="M17" s="177" t="s">
        <v>16</v>
      </c>
    </row>
    <row r="18" spans="1:13" ht="25.5">
      <c r="A18" s="180"/>
      <c r="B18" s="57" t="s">
        <v>58</v>
      </c>
      <c r="C18" s="58">
        <v>2004</v>
      </c>
      <c r="D18" s="59" t="s">
        <v>37</v>
      </c>
      <c r="E18" s="59" t="s">
        <v>37</v>
      </c>
      <c r="F18" s="59" t="s">
        <v>37</v>
      </c>
      <c r="G18" s="59" t="s">
        <v>37</v>
      </c>
      <c r="H18" s="59" t="s">
        <v>37</v>
      </c>
      <c r="I18" s="59" t="s">
        <v>37</v>
      </c>
      <c r="J18" s="59" t="s">
        <v>37</v>
      </c>
      <c r="K18" s="38">
        <v>1.9</v>
      </c>
      <c r="L18" s="60" t="s">
        <v>59</v>
      </c>
      <c r="M18" s="181"/>
    </row>
    <row r="19" spans="1:13" ht="12.75">
      <c r="A19" s="177" t="s">
        <v>17</v>
      </c>
      <c r="B19" s="57" t="s">
        <v>56</v>
      </c>
      <c r="C19" s="58">
        <v>2010</v>
      </c>
      <c r="D19" s="59">
        <v>8.92</v>
      </c>
      <c r="E19" s="59">
        <v>97.31</v>
      </c>
      <c r="F19" s="59">
        <v>199</v>
      </c>
      <c r="G19" s="59">
        <v>202.61</v>
      </c>
      <c r="H19" s="59">
        <v>152.31</v>
      </c>
      <c r="I19" s="59">
        <v>68</v>
      </c>
      <c r="J19" s="59">
        <v>17.45</v>
      </c>
      <c r="K19" s="38">
        <v>3.3</v>
      </c>
      <c r="L19" s="60" t="s">
        <v>57</v>
      </c>
      <c r="M19" s="177" t="s">
        <v>18</v>
      </c>
    </row>
    <row r="20" spans="1:13" ht="25.5">
      <c r="A20" s="180"/>
      <c r="B20" s="57" t="s">
        <v>58</v>
      </c>
      <c r="C20" s="58">
        <v>2009</v>
      </c>
      <c r="D20" s="59">
        <v>13.6</v>
      </c>
      <c r="E20" s="59">
        <v>101.3</v>
      </c>
      <c r="F20" s="59">
        <v>148.2</v>
      </c>
      <c r="G20" s="59">
        <v>131.7</v>
      </c>
      <c r="H20" s="59">
        <v>90.8</v>
      </c>
      <c r="I20" s="59">
        <v>38.3</v>
      </c>
      <c r="J20" s="59">
        <v>9.9</v>
      </c>
      <c r="K20" s="38">
        <v>2.7</v>
      </c>
      <c r="L20" s="60" t="s">
        <v>59</v>
      </c>
      <c r="M20" s="181"/>
    </row>
    <row r="21" spans="1:13" ht="51">
      <c r="A21" s="157"/>
      <c r="B21" s="168" t="s">
        <v>149</v>
      </c>
      <c r="C21" s="58">
        <v>2010</v>
      </c>
      <c r="D21" s="59">
        <v>12.4</v>
      </c>
      <c r="E21" s="59">
        <v>105</v>
      </c>
      <c r="F21" s="59">
        <v>170</v>
      </c>
      <c r="G21" s="59">
        <v>165.6</v>
      </c>
      <c r="H21" s="59">
        <v>99.8</v>
      </c>
      <c r="I21" s="59">
        <v>42.4</v>
      </c>
      <c r="J21" s="59">
        <v>9.5</v>
      </c>
      <c r="K21" s="38" t="s">
        <v>37</v>
      </c>
      <c r="L21" s="60" t="s">
        <v>150</v>
      </c>
      <c r="M21" s="169"/>
    </row>
    <row r="22" spans="1:13" ht="12.75">
      <c r="A22" s="177" t="s">
        <v>19</v>
      </c>
      <c r="B22" s="57" t="s">
        <v>56</v>
      </c>
      <c r="C22" s="58">
        <v>2010</v>
      </c>
      <c r="D22" s="59">
        <v>59.8</v>
      </c>
      <c r="E22" s="59">
        <v>233.3</v>
      </c>
      <c r="F22" s="59">
        <v>248.1</v>
      </c>
      <c r="G22" s="59">
        <v>204.2</v>
      </c>
      <c r="H22" s="59">
        <v>132.8</v>
      </c>
      <c r="I22" s="59">
        <v>49.5</v>
      </c>
      <c r="J22" s="59">
        <v>7.6</v>
      </c>
      <c r="K22" s="38">
        <v>4.6</v>
      </c>
      <c r="L22" s="60" t="s">
        <v>57</v>
      </c>
      <c r="M22" s="177" t="s">
        <v>20</v>
      </c>
    </row>
    <row r="23" spans="1:13" ht="25.5">
      <c r="A23" s="180"/>
      <c r="B23" s="57" t="s">
        <v>58</v>
      </c>
      <c r="C23" s="58">
        <v>2007</v>
      </c>
      <c r="D23" s="59">
        <v>38.4</v>
      </c>
      <c r="E23" s="59">
        <v>194</v>
      </c>
      <c r="F23" s="59">
        <v>240.4</v>
      </c>
      <c r="G23" s="59">
        <v>182.1</v>
      </c>
      <c r="H23" s="59">
        <v>132.9</v>
      </c>
      <c r="I23" s="59">
        <v>39.7</v>
      </c>
      <c r="J23" s="59">
        <v>4.2</v>
      </c>
      <c r="K23" s="38">
        <v>4.2</v>
      </c>
      <c r="L23" s="60" t="s">
        <v>59</v>
      </c>
      <c r="M23" s="181"/>
    </row>
    <row r="24" spans="1:13" ht="12.75">
      <c r="A24" s="177" t="s">
        <v>21</v>
      </c>
      <c r="B24" s="57" t="s">
        <v>56</v>
      </c>
      <c r="C24" s="58">
        <v>2010</v>
      </c>
      <c r="D24" s="61">
        <v>10.26</v>
      </c>
      <c r="E24" s="61">
        <v>114.91</v>
      </c>
      <c r="F24" s="61">
        <v>192.08</v>
      </c>
      <c r="G24" s="61">
        <v>196.93</v>
      </c>
      <c r="H24" s="61">
        <v>137.8</v>
      </c>
      <c r="I24" s="61">
        <v>59.43</v>
      </c>
      <c r="J24" s="61">
        <v>6.22</v>
      </c>
      <c r="K24" s="170">
        <v>3.59</v>
      </c>
      <c r="L24" s="60" t="s">
        <v>57</v>
      </c>
      <c r="M24" s="177" t="s">
        <v>22</v>
      </c>
    </row>
    <row r="25" spans="1:13" ht="25.5">
      <c r="A25" s="180"/>
      <c r="B25" s="57" t="s">
        <v>58</v>
      </c>
      <c r="C25" s="58">
        <v>2011</v>
      </c>
      <c r="D25" s="59">
        <v>8.36</v>
      </c>
      <c r="E25" s="59">
        <v>106.02</v>
      </c>
      <c r="F25" s="59">
        <v>188.27</v>
      </c>
      <c r="G25" s="59">
        <v>186.58</v>
      </c>
      <c r="H25" s="59">
        <v>132.74</v>
      </c>
      <c r="I25" s="59">
        <v>50.87</v>
      </c>
      <c r="J25" s="59">
        <v>5.64</v>
      </c>
      <c r="K25" s="38">
        <v>3.39</v>
      </c>
      <c r="L25" s="60" t="s">
        <v>59</v>
      </c>
      <c r="M25" s="181"/>
    </row>
    <row r="26" spans="1:13" ht="12.75">
      <c r="A26" s="177" t="s">
        <v>23</v>
      </c>
      <c r="B26" s="57" t="s">
        <v>56</v>
      </c>
      <c r="C26" s="58">
        <v>2004</v>
      </c>
      <c r="D26" s="59" t="s">
        <v>37</v>
      </c>
      <c r="E26" s="59" t="s">
        <v>37</v>
      </c>
      <c r="F26" s="59" t="s">
        <v>37</v>
      </c>
      <c r="G26" s="59" t="s">
        <v>37</v>
      </c>
      <c r="H26" s="59" t="s">
        <v>37</v>
      </c>
      <c r="I26" s="59" t="s">
        <v>37</v>
      </c>
      <c r="J26" s="59" t="s">
        <v>37</v>
      </c>
      <c r="K26" s="62">
        <v>3.6</v>
      </c>
      <c r="L26" s="60" t="s">
        <v>57</v>
      </c>
      <c r="M26" s="177" t="s">
        <v>24</v>
      </c>
    </row>
    <row r="27" spans="1:13" ht="25.5">
      <c r="A27" s="180"/>
      <c r="B27" s="57" t="s">
        <v>58</v>
      </c>
      <c r="C27" s="58">
        <v>2007</v>
      </c>
      <c r="D27" s="59" t="s">
        <v>37</v>
      </c>
      <c r="E27" s="59" t="s">
        <v>37</v>
      </c>
      <c r="F27" s="59" t="s">
        <v>37</v>
      </c>
      <c r="G27" s="59" t="s">
        <v>37</v>
      </c>
      <c r="H27" s="59" t="s">
        <v>37</v>
      </c>
      <c r="I27" s="59" t="s">
        <v>37</v>
      </c>
      <c r="J27" s="59" t="s">
        <v>37</v>
      </c>
      <c r="K27" s="62">
        <v>3.3</v>
      </c>
      <c r="L27" s="60" t="s">
        <v>59</v>
      </c>
      <c r="M27" s="181"/>
    </row>
    <row r="28" spans="1:13" ht="12.75">
      <c r="A28" s="177" t="s">
        <v>25</v>
      </c>
      <c r="B28" s="57" t="s">
        <v>56</v>
      </c>
      <c r="C28" s="58">
        <v>2008</v>
      </c>
      <c r="D28" s="59">
        <f>0.022*1000</f>
        <v>22</v>
      </c>
      <c r="E28" s="59">
        <f>0.094*1000</f>
        <v>94</v>
      </c>
      <c r="F28" s="59">
        <f>0.168*1000</f>
        <v>168</v>
      </c>
      <c r="G28" s="59">
        <f>0.156*1000</f>
        <v>156</v>
      </c>
      <c r="H28" s="59">
        <f>0.11*1000</f>
        <v>110</v>
      </c>
      <c r="I28" s="59">
        <f>0.054*1000</f>
        <v>54</v>
      </c>
      <c r="J28" s="59">
        <f>0.013*1000</f>
        <v>13</v>
      </c>
      <c r="K28" s="38" t="s">
        <v>5</v>
      </c>
      <c r="L28" s="60" t="s">
        <v>57</v>
      </c>
      <c r="M28" s="177" t="s">
        <v>26</v>
      </c>
    </row>
    <row r="29" spans="1:13" ht="25.5">
      <c r="A29" s="180"/>
      <c r="B29" s="57" t="s">
        <v>58</v>
      </c>
      <c r="C29" s="58">
        <v>1999</v>
      </c>
      <c r="D29" s="59" t="s">
        <v>37</v>
      </c>
      <c r="E29" s="59" t="s">
        <v>37</v>
      </c>
      <c r="F29" s="59" t="s">
        <v>37</v>
      </c>
      <c r="G29" s="59" t="s">
        <v>37</v>
      </c>
      <c r="H29" s="59" t="s">
        <v>37</v>
      </c>
      <c r="I29" s="59" t="s">
        <v>37</v>
      </c>
      <c r="J29" s="59" t="s">
        <v>37</v>
      </c>
      <c r="K29" s="38">
        <v>6</v>
      </c>
      <c r="L29" s="60" t="s">
        <v>59</v>
      </c>
      <c r="M29" s="181"/>
    </row>
    <row r="30" spans="1:13" ht="12.75">
      <c r="A30" s="177" t="s">
        <v>27</v>
      </c>
      <c r="B30" s="57" t="s">
        <v>56</v>
      </c>
      <c r="C30" s="58">
        <v>2004</v>
      </c>
      <c r="D30" s="59">
        <v>75</v>
      </c>
      <c r="E30" s="59">
        <v>136</v>
      </c>
      <c r="F30" s="59">
        <v>175</v>
      </c>
      <c r="G30" s="59">
        <v>155</v>
      </c>
      <c r="H30" s="59">
        <v>110</v>
      </c>
      <c r="I30" s="59">
        <v>49</v>
      </c>
      <c r="J30" s="59">
        <v>16</v>
      </c>
      <c r="K30" s="38">
        <v>3.6</v>
      </c>
      <c r="L30" s="60" t="s">
        <v>57</v>
      </c>
      <c r="M30" s="177" t="s">
        <v>38</v>
      </c>
    </row>
    <row r="31" spans="1:13" ht="25.5">
      <c r="A31" s="180"/>
      <c r="B31" s="57" t="s">
        <v>58</v>
      </c>
      <c r="C31" s="58">
        <v>2009</v>
      </c>
      <c r="D31" s="61">
        <v>54</v>
      </c>
      <c r="E31" s="61">
        <v>156.4</v>
      </c>
      <c r="F31" s="59">
        <v>187.1</v>
      </c>
      <c r="G31" s="59">
        <v>159.1</v>
      </c>
      <c r="H31" s="59">
        <v>98.7</v>
      </c>
      <c r="I31" s="59">
        <v>33.6</v>
      </c>
      <c r="J31" s="63">
        <v>5</v>
      </c>
      <c r="K31" s="38">
        <v>3.5</v>
      </c>
      <c r="L31" s="60" t="s">
        <v>59</v>
      </c>
      <c r="M31" s="181"/>
    </row>
    <row r="32" spans="1:13" ht="12.75">
      <c r="A32" s="177" t="s">
        <v>29</v>
      </c>
      <c r="B32" s="57" t="s">
        <v>56</v>
      </c>
      <c r="C32" s="58">
        <v>2005</v>
      </c>
      <c r="D32" s="59">
        <v>34.8</v>
      </c>
      <c r="E32" s="59">
        <v>118.3</v>
      </c>
      <c r="F32" s="59">
        <v>147.2</v>
      </c>
      <c r="G32" s="59">
        <v>77.39999999999999</v>
      </c>
      <c r="H32" s="59">
        <v>27.7</v>
      </c>
      <c r="I32" s="59">
        <v>7.4</v>
      </c>
      <c r="J32" s="59">
        <v>1</v>
      </c>
      <c r="K32" s="38">
        <v>2.07</v>
      </c>
      <c r="L32" s="60" t="s">
        <v>57</v>
      </c>
      <c r="M32" s="177" t="s">
        <v>30</v>
      </c>
    </row>
    <row r="33" spans="1:13" ht="25.5">
      <c r="A33" s="180"/>
      <c r="B33" s="57" t="s">
        <v>58</v>
      </c>
      <c r="C33" s="58">
        <v>2009</v>
      </c>
      <c r="D33" s="59">
        <v>34.2</v>
      </c>
      <c r="E33" s="59">
        <v>116.2</v>
      </c>
      <c r="F33" s="59">
        <v>144.8</v>
      </c>
      <c r="G33" s="59">
        <v>75.30000000000001</v>
      </c>
      <c r="H33" s="59">
        <v>26.1</v>
      </c>
      <c r="I33" s="59">
        <v>6.6</v>
      </c>
      <c r="J33" s="59">
        <v>0.9</v>
      </c>
      <c r="K33" s="38">
        <v>2</v>
      </c>
      <c r="L33" s="60" t="s">
        <v>59</v>
      </c>
      <c r="M33" s="181"/>
    </row>
    <row r="34" spans="1:13" ht="12.75">
      <c r="A34" s="177" t="s">
        <v>31</v>
      </c>
      <c r="B34" s="57" t="s">
        <v>56</v>
      </c>
      <c r="C34" s="58">
        <v>2004</v>
      </c>
      <c r="D34" s="64">
        <v>52</v>
      </c>
      <c r="E34" s="64">
        <v>221</v>
      </c>
      <c r="F34" s="64">
        <v>296</v>
      </c>
      <c r="G34" s="64">
        <v>236</v>
      </c>
      <c r="H34" s="64">
        <v>233</v>
      </c>
      <c r="I34" s="64">
        <v>141</v>
      </c>
      <c r="J34" s="64">
        <v>67</v>
      </c>
      <c r="K34" s="62">
        <v>6.1</v>
      </c>
      <c r="L34" s="60" t="s">
        <v>57</v>
      </c>
      <c r="M34" s="177" t="s">
        <v>32</v>
      </c>
    </row>
    <row r="35" spans="1:13" ht="13.5" thickBot="1">
      <c r="A35" s="178"/>
      <c r="B35" s="65" t="s">
        <v>58</v>
      </c>
      <c r="C35" s="66"/>
      <c r="D35" s="67" t="s">
        <v>37</v>
      </c>
      <c r="E35" s="67" t="s">
        <v>37</v>
      </c>
      <c r="F35" s="67" t="s">
        <v>37</v>
      </c>
      <c r="G35" s="67" t="s">
        <v>37</v>
      </c>
      <c r="H35" s="67" t="s">
        <v>37</v>
      </c>
      <c r="I35" s="67" t="s">
        <v>37</v>
      </c>
      <c r="J35" s="67" t="s">
        <v>37</v>
      </c>
      <c r="K35" s="68" t="s">
        <v>37</v>
      </c>
      <c r="L35" s="69" t="s">
        <v>59</v>
      </c>
      <c r="M35" s="179"/>
    </row>
  </sheetData>
  <sheetProtection/>
  <mergeCells count="33">
    <mergeCell ref="A6:A8"/>
    <mergeCell ref="M6:M8"/>
    <mergeCell ref="A4:A5"/>
    <mergeCell ref="B4:B5"/>
    <mergeCell ref="D4:J4"/>
    <mergeCell ref="L4:L5"/>
    <mergeCell ref="M4:M5"/>
    <mergeCell ref="A9:A10"/>
    <mergeCell ref="M9:M10"/>
    <mergeCell ref="A11:A12"/>
    <mergeCell ref="M11:M12"/>
    <mergeCell ref="A13:A14"/>
    <mergeCell ref="M13:M14"/>
    <mergeCell ref="A15:A16"/>
    <mergeCell ref="M15:M16"/>
    <mergeCell ref="A17:A18"/>
    <mergeCell ref="M17:M18"/>
    <mergeCell ref="A19:A20"/>
    <mergeCell ref="M19:M20"/>
    <mergeCell ref="A22:A23"/>
    <mergeCell ref="M22:M23"/>
    <mergeCell ref="A24:A25"/>
    <mergeCell ref="M24:M25"/>
    <mergeCell ref="A26:A27"/>
    <mergeCell ref="M26:M27"/>
    <mergeCell ref="A34:A35"/>
    <mergeCell ref="M34:M35"/>
    <mergeCell ref="A28:A29"/>
    <mergeCell ref="M28:M29"/>
    <mergeCell ref="A30:A31"/>
    <mergeCell ref="M30:M31"/>
    <mergeCell ref="A32:A33"/>
    <mergeCell ref="M32:M33"/>
  </mergeCells>
  <printOptions horizontalCentered="1"/>
  <pageMargins left="0.7" right="0.7" top="0.75" bottom="0.75" header="0.3" footer="0.3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Raffi Shirinian</cp:lastModifiedBy>
  <cp:lastPrinted>2012-10-17T04:26:56Z</cp:lastPrinted>
  <dcterms:created xsi:type="dcterms:W3CDTF">2011-12-01T11:12:42Z</dcterms:created>
  <dcterms:modified xsi:type="dcterms:W3CDTF">2013-02-07T06:37:09Z</dcterms:modified>
  <cp:category/>
  <cp:version/>
  <cp:contentType/>
  <cp:contentStatus/>
</cp:coreProperties>
</file>