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135" yWindow="1050" windowWidth="18825" windowHeight="6660"/>
  </bookViews>
  <sheets>
    <sheet name="List of tables" sheetId="1" r:id="rId1"/>
    <sheet name="T75" sheetId="2" r:id="rId2"/>
    <sheet name="T76" sheetId="3" r:id="rId3"/>
    <sheet name="T77" sheetId="4" r:id="rId4"/>
    <sheet name="T78" sheetId="5" r:id="rId5"/>
    <sheet name="Sheet1" sheetId="6" r:id="rId6"/>
  </sheets>
  <definedNames>
    <definedName name="_xlnm.Print_Area" localSheetId="1">'T75'!$A$1:$O$22</definedName>
    <definedName name="_xlnm.Print_Area" localSheetId="2">'T76'!$A$1:$M$63</definedName>
    <definedName name="_xlnm.Print_Area" localSheetId="4">'T78'!$A$1:$P$56</definedName>
    <definedName name="_xlnm.Print_Titles" localSheetId="2">'T76'!$1:$7</definedName>
    <definedName name="_xlnm.Print_Titles" localSheetId="4">'T78'!$1:$5</definedName>
  </definedNames>
  <calcPr calcId="125725"/>
</workbook>
</file>

<file path=xl/calcChain.xml><?xml version="1.0" encoding="utf-8"?>
<calcChain xmlns="http://schemas.openxmlformats.org/spreadsheetml/2006/main">
  <c r="S6" i="4"/>
  <c r="S7"/>
  <c r="S8"/>
  <c r="S9"/>
  <c r="S10"/>
  <c r="S11"/>
  <c r="S12"/>
  <c r="S13"/>
  <c r="S14"/>
  <c r="S16"/>
  <c r="S17"/>
  <c r="S18"/>
  <c r="S19"/>
  <c r="S20"/>
  <c r="S5"/>
  <c r="Q5"/>
  <c r="Q6"/>
  <c r="Q7"/>
  <c r="Q8"/>
  <c r="Q9"/>
  <c r="Q10"/>
  <c r="O43" i="5"/>
  <c r="N43"/>
  <c r="M15" i="4"/>
  <c r="S15" s="1"/>
  <c r="M15" i="2"/>
  <c r="O19" i="5"/>
  <c r="N19"/>
</calcChain>
</file>

<file path=xl/sharedStrings.xml><?xml version="1.0" encoding="utf-8"?>
<sst xmlns="http://schemas.openxmlformats.org/spreadsheetml/2006/main" count="989" uniqueCount="86">
  <si>
    <t>Country</t>
  </si>
  <si>
    <t>البلد</t>
  </si>
  <si>
    <t>Bahrain</t>
  </si>
  <si>
    <t>…</t>
  </si>
  <si>
    <t>البحرين</t>
  </si>
  <si>
    <t>Egypt</t>
  </si>
  <si>
    <t>مصر</t>
  </si>
  <si>
    <t>Iraq</t>
  </si>
  <si>
    <t>العراق</t>
  </si>
  <si>
    <t>Jordan</t>
  </si>
  <si>
    <t>الأردن</t>
  </si>
  <si>
    <t>Kuwait</t>
  </si>
  <si>
    <t>الكويت</t>
  </si>
  <si>
    <t>Lebanon</t>
  </si>
  <si>
    <t>لبنان</t>
  </si>
  <si>
    <t>Oman</t>
  </si>
  <si>
    <t>عمان</t>
  </si>
  <si>
    <t>فلسطين</t>
  </si>
  <si>
    <t>Qatar</t>
  </si>
  <si>
    <t>قطر</t>
  </si>
  <si>
    <t>Saudi Arabia</t>
  </si>
  <si>
    <t>المملكة العربية السعودية</t>
  </si>
  <si>
    <t>Sudan</t>
  </si>
  <si>
    <t>السودان</t>
  </si>
  <si>
    <t>Syrian Arab Republic</t>
  </si>
  <si>
    <t>الجمهورية العربية السورية</t>
  </si>
  <si>
    <t>United Arab Emirates</t>
  </si>
  <si>
    <t>الإمارات العربية المتحدة</t>
  </si>
  <si>
    <t>Yemen</t>
  </si>
  <si>
    <t>اليمن</t>
  </si>
  <si>
    <t>Country
(Census and/or Survey)</t>
  </si>
  <si>
    <t>السنة</t>
  </si>
  <si>
    <t>مجموع السكان</t>
  </si>
  <si>
    <t>المواطنون</t>
  </si>
  <si>
    <t>غير مواطنين</t>
  </si>
  <si>
    <t>حضر</t>
  </si>
  <si>
    <t>ريف</t>
  </si>
  <si>
    <t>البلد
(تعداد و/أو مسح)</t>
  </si>
  <si>
    <t>total population</t>
  </si>
  <si>
    <t>nationals</t>
  </si>
  <si>
    <t>non-nationals</t>
  </si>
  <si>
    <t>urban</t>
  </si>
  <si>
    <t>rural</t>
  </si>
  <si>
    <t>year</t>
  </si>
  <si>
    <t>ذكور</t>
  </si>
  <si>
    <t>اناث</t>
  </si>
  <si>
    <t>Male</t>
  </si>
  <si>
    <t>Female</t>
  </si>
  <si>
    <t>census</t>
  </si>
  <si>
    <t>التعداد</t>
  </si>
  <si>
    <t>survey</t>
  </si>
  <si>
    <t>المسوحات</t>
  </si>
  <si>
    <t>...</t>
  </si>
  <si>
    <t>Palestine</t>
  </si>
  <si>
    <t>تحديد العمر
(10+، 12+، 15+)</t>
  </si>
  <si>
    <t>لم يسبق له/لها الزواج
  single</t>
  </si>
  <si>
    <t>متزوج/ متزوجة
  married</t>
  </si>
  <si>
    <t>منفصل(ة)/ مطلق(ة)
separated/ divorced</t>
  </si>
  <si>
    <t>ارمل/ ارملة
widowed</t>
  </si>
  <si>
    <t>غيره
  others</t>
  </si>
  <si>
    <t>المجموع
  Total</t>
  </si>
  <si>
    <t>specify age (10+, 12+, 15+)</t>
  </si>
  <si>
    <t>ذكور
Male</t>
  </si>
  <si>
    <t>اناث
Female</t>
  </si>
  <si>
    <t>الاردن</t>
  </si>
  <si>
    <t>12+</t>
  </si>
  <si>
    <t>administrative records</t>
  </si>
  <si>
    <t>السجلات الادارية</t>
  </si>
  <si>
    <t>..</t>
  </si>
  <si>
    <t>Morocco</t>
  </si>
  <si>
    <t>المغرب</t>
  </si>
  <si>
    <t>Libya</t>
  </si>
  <si>
    <t>ليبيا</t>
  </si>
  <si>
    <t>تونس</t>
  </si>
  <si>
    <t>Tunis</t>
  </si>
  <si>
    <t>Table 78: Distribution of marital status (%), according to last census and/or survey</t>
  </si>
  <si>
    <t>Table 75: Registered marriages, 2000-2012</t>
  </si>
  <si>
    <t>Table 76: Mean age at first marriage, latest available year</t>
  </si>
  <si>
    <t>Table 77: Registered divorces, 2000-2012</t>
  </si>
  <si>
    <t>الجدول 78:  توزيع الحالة الزواجية (%)، حسب اخر تعداد و/او اخر مسح</t>
  </si>
  <si>
    <t>الجدول 77: الطلاق المسجل، 2000-2012</t>
  </si>
  <si>
    <t>الجدول 76: متوسط العمر عند الزواج الأول، آخر سنة متوفرة</t>
  </si>
  <si>
    <t>الجدول 75:  الزواج  المسجل، 2000-2012</t>
  </si>
  <si>
    <t>الجدول 75: الزواج  المسجل، 2000-2012</t>
  </si>
  <si>
    <t>الجدول 78: توزيع الحالة الزواجية (%)، حسب اخر تعداد و/او اخر مسح</t>
  </si>
  <si>
    <t>Tunisia</t>
  </si>
</sst>
</file>

<file path=xl/styles.xml><?xml version="1.0" encoding="utf-8"?>
<styleSheet xmlns="http://schemas.openxmlformats.org/spreadsheetml/2006/main">
  <numFmts count="5">
    <numFmt numFmtId="164" formatCode="##\ ##0"/>
    <numFmt numFmtId="165" formatCode="0\ ##0\ ##0"/>
    <numFmt numFmtId="166" formatCode="0.0"/>
    <numFmt numFmtId="167" formatCode="0.0%"/>
    <numFmt numFmtId="168" formatCode="##0.00;\-##0.00;0"/>
  </numFmts>
  <fonts count="13">
    <font>
      <sz val="10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right"/>
    </xf>
    <xf numFmtId="0" fontId="0" fillId="0" borderId="0" xfId="0" applyFill="1"/>
    <xf numFmtId="0" fontId="6" fillId="0" borderId="0" xfId="0" applyFont="1" applyFill="1" applyAlignment="1">
      <alignment horizontal="right" readingOrder="2"/>
    </xf>
    <xf numFmtId="0" fontId="3" fillId="0" borderId="0" xfId="0" applyFont="1" applyFill="1"/>
    <xf numFmtId="0" fontId="3" fillId="0" borderId="0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1" fontId="6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3" fillId="0" borderId="0" xfId="0" applyFont="1" applyFill="1" applyBorder="1" applyAlignment="1">
      <alignment horizontal="right" wrapText="1" indent="2"/>
    </xf>
    <xf numFmtId="1" fontId="6" fillId="0" borderId="0" xfId="0" applyNumberFormat="1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indent="2"/>
    </xf>
    <xf numFmtId="0" fontId="3" fillId="0" borderId="4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wrapText="1" indent="2"/>
    </xf>
    <xf numFmtId="0" fontId="1" fillId="0" borderId="0" xfId="0" applyNumberFormat="1" applyFont="1" applyFill="1" applyBorder="1" applyAlignment="1">
      <alignment horizontal="centerContinuous" vertical="center"/>
    </xf>
    <xf numFmtId="0" fontId="9" fillId="0" borderId="0" xfId="0" applyNumberFormat="1" applyFont="1" applyFill="1" applyBorder="1" applyAlignment="1">
      <alignment horizontal="centerContinuous" vertical="center"/>
    </xf>
    <xf numFmtId="0" fontId="2" fillId="0" borderId="0" xfId="0" applyNumberFormat="1" applyFont="1" applyFill="1" applyBorder="1" applyAlignment="1">
      <alignment horizontal="centerContinuous" vertical="center"/>
    </xf>
    <xf numFmtId="0" fontId="2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0" fontId="4" fillId="0" borderId="0" xfId="0" applyNumberFormat="1" applyFont="1" applyFill="1" applyBorder="1" applyAlignment="1">
      <alignment horizontal="centerContinuous" vertical="center"/>
    </xf>
    <xf numFmtId="0" fontId="5" fillId="0" borderId="0" xfId="0" applyNumberFormat="1" applyFont="1" applyFill="1" applyBorder="1" applyAlignment="1">
      <alignment horizontal="centerContinuous" vertical="center"/>
    </xf>
    <xf numFmtId="0" fontId="5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4" fillId="0" borderId="5" xfId="0" applyNumberFormat="1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horizontal="center" wrapText="1"/>
    </xf>
    <xf numFmtId="0" fontId="4" fillId="0" borderId="4" xfId="0" applyNumberFormat="1" applyFont="1" applyFill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wrapText="1" readingOrder="2"/>
    </xf>
    <xf numFmtId="0" fontId="6" fillId="0" borderId="9" xfId="0" applyFont="1" applyFill="1" applyBorder="1" applyAlignment="1"/>
    <xf numFmtId="166" fontId="6" fillId="0" borderId="0" xfId="0" applyNumberFormat="1" applyFont="1" applyFill="1" applyBorder="1" applyAlignment="1">
      <alignment horizontal="right"/>
    </xf>
    <xf numFmtId="0" fontId="6" fillId="0" borderId="9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166" fontId="6" fillId="0" borderId="4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/>
    </xf>
    <xf numFmtId="0" fontId="8" fillId="0" borderId="0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right"/>
    </xf>
    <xf numFmtId="0" fontId="8" fillId="0" borderId="0" xfId="0" applyFont="1" applyFill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1" fontId="6" fillId="0" borderId="0" xfId="0" applyNumberFormat="1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1" fontId="6" fillId="0" borderId="0" xfId="0" applyNumberFormat="1" applyFont="1" applyFill="1" applyBorder="1" applyAlignment="1">
      <alignment horizontal="right" vertical="center"/>
    </xf>
    <xf numFmtId="167" fontId="0" fillId="0" borderId="0" xfId="1" applyNumberFormat="1" applyFont="1" applyFill="1"/>
    <xf numFmtId="166" fontId="6" fillId="0" borderId="0" xfId="0" quotePrefix="1" applyNumberFormat="1" applyFont="1" applyFill="1" applyBorder="1" applyAlignment="1">
      <alignment horizontal="right"/>
    </xf>
    <xf numFmtId="0" fontId="6" fillId="0" borderId="9" xfId="0" applyFont="1" applyFill="1" applyBorder="1" applyAlignment="1">
      <alignment vertical="center"/>
    </xf>
    <xf numFmtId="166" fontId="6" fillId="0" borderId="9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168" fontId="6" fillId="0" borderId="0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/>
    <xf numFmtId="0" fontId="4" fillId="0" borderId="2" xfId="0" applyFont="1" applyFill="1" applyBorder="1" applyAlignment="1">
      <alignment wrapText="1"/>
    </xf>
    <xf numFmtId="0" fontId="4" fillId="0" borderId="0" xfId="0" applyFont="1" applyFill="1" applyBorder="1"/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wrapText="1"/>
    </xf>
    <xf numFmtId="166" fontId="12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/>
    <xf numFmtId="0" fontId="6" fillId="0" borderId="4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center" wrapText="1" readingOrder="2"/>
    </xf>
    <xf numFmtId="0" fontId="3" fillId="0" borderId="7" xfId="0" applyFont="1" applyFill="1" applyBorder="1" applyAlignment="1">
      <alignment horizontal="center" vertical="center" wrapText="1" readingOrder="2"/>
    </xf>
    <xf numFmtId="0" fontId="4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5"/>
  <sheetViews>
    <sheetView tabSelected="1" zoomScaleNormal="100" workbookViewId="0">
      <selection activeCell="C15" sqref="C15"/>
    </sheetView>
  </sheetViews>
  <sheetFormatPr defaultRowHeight="12"/>
  <cols>
    <col min="1" max="15" width="9.140625" style="54"/>
    <col min="16" max="16" width="9.140625" style="56"/>
    <col min="17" max="16384" width="9.140625" style="54"/>
  </cols>
  <sheetData>
    <row r="2" spans="1:16">
      <c r="A2" s="53" t="s">
        <v>76</v>
      </c>
      <c r="P2" s="57" t="s">
        <v>83</v>
      </c>
    </row>
    <row r="3" spans="1:16">
      <c r="A3" s="53" t="s">
        <v>77</v>
      </c>
      <c r="P3" s="57" t="s">
        <v>81</v>
      </c>
    </row>
    <row r="4" spans="1:16">
      <c r="A4" s="53" t="s">
        <v>78</v>
      </c>
      <c r="P4" s="57" t="s">
        <v>80</v>
      </c>
    </row>
    <row r="5" spans="1:16">
      <c r="A5" s="55" t="s">
        <v>75</v>
      </c>
      <c r="P5" s="58" t="s">
        <v>84</v>
      </c>
    </row>
  </sheetData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2"/>
  <sheetViews>
    <sheetView zoomScaleNormal="100" workbookViewId="0">
      <selection activeCell="K32" sqref="K32"/>
    </sheetView>
  </sheetViews>
  <sheetFormatPr defaultRowHeight="12.75"/>
  <cols>
    <col min="1" max="1" width="20.7109375" style="15" customWidth="1"/>
    <col min="2" max="14" width="8.7109375" style="15" customWidth="1"/>
    <col min="15" max="15" width="20.7109375" style="15" customWidth="1"/>
    <col min="16" max="16384" width="9.140625" style="15"/>
  </cols>
  <sheetData>
    <row r="1" spans="1:15" ht="15">
      <c r="A1" s="1" t="s">
        <v>82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14.25">
      <c r="A2" s="4" t="s">
        <v>76</v>
      </c>
      <c r="B2" s="5"/>
      <c r="C2" s="5"/>
      <c r="D2" s="5"/>
      <c r="E2" s="5"/>
      <c r="F2" s="5"/>
      <c r="G2" s="5"/>
      <c r="H2" s="5"/>
      <c r="I2" s="5"/>
      <c r="J2" s="3"/>
      <c r="K2" s="3"/>
      <c r="L2" s="3"/>
      <c r="M2" s="3"/>
      <c r="N2" s="3"/>
      <c r="O2" s="3"/>
    </row>
    <row r="3" spans="1:15" ht="15">
      <c r="A3" s="1"/>
      <c r="B3" s="5"/>
      <c r="C3" s="5"/>
      <c r="D3" s="5"/>
      <c r="E3" s="5"/>
      <c r="F3" s="5"/>
      <c r="G3" s="5"/>
      <c r="H3" s="5"/>
      <c r="I3" s="5"/>
      <c r="J3" s="3"/>
      <c r="K3" s="3"/>
      <c r="L3" s="3"/>
      <c r="M3" s="3"/>
      <c r="N3" s="3"/>
      <c r="O3" s="3"/>
    </row>
    <row r="4" spans="1:15">
      <c r="A4" s="6" t="s">
        <v>0</v>
      </c>
      <c r="B4" s="6">
        <v>2000</v>
      </c>
      <c r="C4" s="6">
        <v>2001</v>
      </c>
      <c r="D4" s="6">
        <v>2002</v>
      </c>
      <c r="E4" s="6">
        <v>2003</v>
      </c>
      <c r="F4" s="6">
        <v>2004</v>
      </c>
      <c r="G4" s="6">
        <v>2005</v>
      </c>
      <c r="H4" s="6">
        <v>2006</v>
      </c>
      <c r="I4" s="6">
        <v>2007</v>
      </c>
      <c r="J4" s="6">
        <v>2008</v>
      </c>
      <c r="K4" s="6">
        <v>2009</v>
      </c>
      <c r="L4" s="6">
        <v>2010</v>
      </c>
      <c r="M4" s="6">
        <v>2011</v>
      </c>
      <c r="N4" s="6">
        <v>2012</v>
      </c>
      <c r="O4" s="7" t="s">
        <v>1</v>
      </c>
    </row>
    <row r="5" spans="1:15">
      <c r="A5" s="71" t="s">
        <v>2</v>
      </c>
      <c r="B5" s="8">
        <v>3963</v>
      </c>
      <c r="C5" s="8">
        <v>4504</v>
      </c>
      <c r="D5" s="8">
        <v>4909</v>
      </c>
      <c r="E5" s="8">
        <v>5373</v>
      </c>
      <c r="F5" s="8">
        <v>4929</v>
      </c>
      <c r="G5" s="8">
        <v>4669</v>
      </c>
      <c r="H5" s="8">
        <v>4724</v>
      </c>
      <c r="I5" s="8">
        <v>4981</v>
      </c>
      <c r="J5" s="8">
        <v>4896</v>
      </c>
      <c r="K5" s="8">
        <v>5067</v>
      </c>
      <c r="L5" s="8">
        <v>4960</v>
      </c>
      <c r="M5" s="8">
        <v>6769</v>
      </c>
      <c r="N5" s="8">
        <v>7559</v>
      </c>
      <c r="O5" s="72" t="s">
        <v>4</v>
      </c>
    </row>
    <row r="6" spans="1:15">
      <c r="A6" s="9" t="s">
        <v>5</v>
      </c>
      <c r="B6" s="8">
        <v>592381</v>
      </c>
      <c r="C6" s="8">
        <v>457534</v>
      </c>
      <c r="D6" s="8">
        <v>510517</v>
      </c>
      <c r="E6" s="8">
        <v>537092</v>
      </c>
      <c r="F6" s="8">
        <v>550709</v>
      </c>
      <c r="G6" s="8">
        <v>522751</v>
      </c>
      <c r="H6" s="8">
        <v>522887</v>
      </c>
      <c r="I6" s="8">
        <v>614848</v>
      </c>
      <c r="J6" s="8">
        <v>660159</v>
      </c>
      <c r="K6" s="8">
        <v>759004</v>
      </c>
      <c r="L6" s="8">
        <v>864857</v>
      </c>
      <c r="M6" s="8">
        <v>865853</v>
      </c>
      <c r="N6" s="8" t="s">
        <v>3</v>
      </c>
      <c r="O6" s="10" t="s">
        <v>6</v>
      </c>
    </row>
    <row r="7" spans="1:15">
      <c r="A7" s="9" t="s">
        <v>7</v>
      </c>
      <c r="B7" s="8">
        <v>171134</v>
      </c>
      <c r="C7" s="8" t="s">
        <v>3</v>
      </c>
      <c r="D7" s="8" t="s">
        <v>3</v>
      </c>
      <c r="E7" s="8">
        <v>256494</v>
      </c>
      <c r="F7" s="8">
        <v>262554</v>
      </c>
      <c r="G7" s="8" t="s">
        <v>3</v>
      </c>
      <c r="H7" s="8" t="s">
        <v>3</v>
      </c>
      <c r="I7" s="8" t="s">
        <v>3</v>
      </c>
      <c r="J7" s="8" t="s">
        <v>3</v>
      </c>
      <c r="K7" s="8">
        <v>249430</v>
      </c>
      <c r="L7" s="8">
        <v>245022</v>
      </c>
      <c r="M7" s="8" t="s">
        <v>3</v>
      </c>
      <c r="N7" s="8" t="s">
        <v>3</v>
      </c>
      <c r="O7" s="10" t="s">
        <v>8</v>
      </c>
    </row>
    <row r="8" spans="1:15">
      <c r="A8" s="59" t="s">
        <v>9</v>
      </c>
      <c r="B8" s="8">
        <v>45618</v>
      </c>
      <c r="C8" s="8">
        <v>49794</v>
      </c>
      <c r="D8" s="8">
        <v>46873</v>
      </c>
      <c r="E8" s="8">
        <v>48784</v>
      </c>
      <c r="F8" s="8">
        <v>53754</v>
      </c>
      <c r="G8" s="8">
        <v>56418</v>
      </c>
      <c r="H8" s="8">
        <v>59335</v>
      </c>
      <c r="I8" s="8">
        <v>60548</v>
      </c>
      <c r="J8" s="8">
        <v>60922</v>
      </c>
      <c r="K8" s="8">
        <v>63389</v>
      </c>
      <c r="L8" s="8">
        <v>62107</v>
      </c>
      <c r="M8" s="8">
        <v>64665</v>
      </c>
      <c r="N8" s="8" t="s">
        <v>52</v>
      </c>
      <c r="O8" s="10" t="s">
        <v>10</v>
      </c>
    </row>
    <row r="9" spans="1:15">
      <c r="A9" s="59" t="s">
        <v>11</v>
      </c>
      <c r="B9" s="8">
        <v>10853</v>
      </c>
      <c r="C9" s="8">
        <v>11916</v>
      </c>
      <c r="D9" s="8">
        <v>11973</v>
      </c>
      <c r="E9" s="8">
        <v>12246</v>
      </c>
      <c r="F9" s="8">
        <v>12359</v>
      </c>
      <c r="G9" s="8">
        <v>12419</v>
      </c>
      <c r="H9" s="8">
        <v>12584</v>
      </c>
      <c r="I9" s="8">
        <v>13315</v>
      </c>
      <c r="J9" s="8">
        <v>14709</v>
      </c>
      <c r="K9" s="8">
        <v>14526</v>
      </c>
      <c r="L9" s="8">
        <v>13993</v>
      </c>
      <c r="M9" s="8">
        <v>19860</v>
      </c>
      <c r="N9" s="8" t="s">
        <v>3</v>
      </c>
      <c r="O9" s="10" t="s">
        <v>12</v>
      </c>
    </row>
    <row r="10" spans="1:15">
      <c r="A10" s="59" t="s">
        <v>13</v>
      </c>
      <c r="B10" s="8">
        <v>32564</v>
      </c>
      <c r="C10" s="8">
        <v>32225</v>
      </c>
      <c r="D10" s="8">
        <v>31653</v>
      </c>
      <c r="E10" s="8">
        <v>30636</v>
      </c>
      <c r="F10" s="8">
        <v>30014</v>
      </c>
      <c r="G10" s="8">
        <v>29705</v>
      </c>
      <c r="H10" s="8">
        <v>29078</v>
      </c>
      <c r="I10" s="8">
        <v>35796</v>
      </c>
      <c r="J10" s="8">
        <v>37593</v>
      </c>
      <c r="K10" s="8">
        <v>40565</v>
      </c>
      <c r="L10" s="8">
        <v>41758</v>
      </c>
      <c r="M10" s="8">
        <v>42500</v>
      </c>
      <c r="N10" s="8">
        <v>38691</v>
      </c>
      <c r="O10" s="10" t="s">
        <v>14</v>
      </c>
    </row>
    <row r="11" spans="1:15">
      <c r="A11" s="59" t="s">
        <v>71</v>
      </c>
      <c r="B11" s="8">
        <v>27655</v>
      </c>
      <c r="C11" s="8">
        <v>28661</v>
      </c>
      <c r="D11" s="8">
        <v>33323</v>
      </c>
      <c r="E11" s="8">
        <v>36721</v>
      </c>
      <c r="F11" s="8">
        <v>39105</v>
      </c>
      <c r="G11" s="8">
        <v>43979</v>
      </c>
      <c r="H11" s="8">
        <v>47219</v>
      </c>
      <c r="I11" s="8">
        <v>59589</v>
      </c>
      <c r="J11" s="8">
        <v>65326</v>
      </c>
      <c r="K11" s="8" t="s">
        <v>3</v>
      </c>
      <c r="L11" s="8" t="s">
        <v>3</v>
      </c>
      <c r="M11" s="8" t="s">
        <v>3</v>
      </c>
      <c r="N11" s="8" t="s">
        <v>3</v>
      </c>
      <c r="O11" s="10" t="s">
        <v>72</v>
      </c>
    </row>
    <row r="12" spans="1:15">
      <c r="A12" s="9" t="s">
        <v>69</v>
      </c>
      <c r="B12" s="8" t="s">
        <v>3</v>
      </c>
      <c r="C12" s="8" t="s">
        <v>3</v>
      </c>
      <c r="D12" s="8" t="s">
        <v>3</v>
      </c>
      <c r="E12" s="8" t="s">
        <v>3</v>
      </c>
      <c r="F12" s="8" t="s">
        <v>3</v>
      </c>
      <c r="G12" s="8" t="s">
        <v>3</v>
      </c>
      <c r="H12" s="8" t="s">
        <v>3</v>
      </c>
      <c r="I12" s="8" t="s">
        <v>3</v>
      </c>
      <c r="J12" s="8">
        <v>307575</v>
      </c>
      <c r="K12" s="8">
        <v>314400</v>
      </c>
      <c r="L12" s="8">
        <v>313356</v>
      </c>
      <c r="M12" s="8" t="s">
        <v>3</v>
      </c>
      <c r="N12" s="8" t="s">
        <v>3</v>
      </c>
      <c r="O12" s="73" t="s">
        <v>70</v>
      </c>
    </row>
    <row r="13" spans="1:15">
      <c r="A13" s="59" t="s">
        <v>15</v>
      </c>
      <c r="B13" s="8" t="s">
        <v>3</v>
      </c>
      <c r="C13" s="8" t="s">
        <v>3</v>
      </c>
      <c r="D13" s="8" t="s">
        <v>3</v>
      </c>
      <c r="E13" s="8" t="s">
        <v>3</v>
      </c>
      <c r="F13" s="8" t="s">
        <v>3</v>
      </c>
      <c r="G13" s="8" t="s">
        <v>3</v>
      </c>
      <c r="H13" s="8" t="s">
        <v>3</v>
      </c>
      <c r="I13" s="8" t="s">
        <v>3</v>
      </c>
      <c r="J13" s="8">
        <v>29288</v>
      </c>
      <c r="K13" s="8">
        <v>24924</v>
      </c>
      <c r="L13" s="8" t="s">
        <v>3</v>
      </c>
      <c r="M13" s="8">
        <v>26540</v>
      </c>
      <c r="N13" s="8" t="s">
        <v>3</v>
      </c>
      <c r="O13" s="10" t="s">
        <v>16</v>
      </c>
    </row>
    <row r="14" spans="1:15">
      <c r="A14" s="59" t="s">
        <v>53</v>
      </c>
      <c r="B14" s="8">
        <v>23890</v>
      </c>
      <c r="C14" s="8">
        <v>24635</v>
      </c>
      <c r="D14" s="8" t="s">
        <v>3</v>
      </c>
      <c r="E14" s="8" t="s">
        <v>3</v>
      </c>
      <c r="F14" s="8" t="s">
        <v>3</v>
      </c>
      <c r="G14" s="8" t="s">
        <v>3</v>
      </c>
      <c r="H14" s="8" t="s">
        <v>3</v>
      </c>
      <c r="I14" s="8" t="s">
        <v>3</v>
      </c>
      <c r="J14" s="8">
        <v>35777</v>
      </c>
      <c r="K14" s="8">
        <v>38316</v>
      </c>
      <c r="L14" s="8">
        <v>37228</v>
      </c>
      <c r="M14" s="8">
        <v>36284</v>
      </c>
      <c r="N14" s="8"/>
      <c r="O14" s="10" t="s">
        <v>17</v>
      </c>
    </row>
    <row r="15" spans="1:15">
      <c r="A15" s="59" t="s">
        <v>18</v>
      </c>
      <c r="B15" s="8">
        <v>2096</v>
      </c>
      <c r="C15" s="8">
        <v>2194</v>
      </c>
      <c r="D15" s="8">
        <v>2351</v>
      </c>
      <c r="E15" s="8">
        <v>2550</v>
      </c>
      <c r="F15" s="8">
        <v>2649</v>
      </c>
      <c r="G15" s="8">
        <v>2734</v>
      </c>
      <c r="H15" s="8">
        <v>3019</v>
      </c>
      <c r="I15" s="8">
        <v>3206</v>
      </c>
      <c r="J15" s="8">
        <v>3235</v>
      </c>
      <c r="K15" s="8">
        <v>3153</v>
      </c>
      <c r="L15" s="8">
        <v>2977</v>
      </c>
      <c r="M15" s="8">
        <f>1395+1898</f>
        <v>3293</v>
      </c>
      <c r="N15" s="8" t="s">
        <v>3</v>
      </c>
      <c r="O15" s="10" t="s">
        <v>19</v>
      </c>
    </row>
    <row r="16" spans="1:15">
      <c r="A16" s="11" t="s">
        <v>20</v>
      </c>
      <c r="B16" s="8">
        <v>79595</v>
      </c>
      <c r="C16" s="8">
        <v>81576</v>
      </c>
      <c r="D16" s="8">
        <v>90982</v>
      </c>
      <c r="E16" s="8">
        <v>98343</v>
      </c>
      <c r="F16" s="8">
        <v>111063</v>
      </c>
      <c r="G16" s="8">
        <v>105066</v>
      </c>
      <c r="H16" s="8">
        <v>115549</v>
      </c>
      <c r="I16" s="8">
        <v>130451</v>
      </c>
      <c r="J16" s="8">
        <v>144436</v>
      </c>
      <c r="K16" s="8">
        <v>148043</v>
      </c>
      <c r="L16" s="8">
        <v>142607</v>
      </c>
      <c r="M16" s="8">
        <v>162880</v>
      </c>
      <c r="N16" s="8" t="s">
        <v>3</v>
      </c>
      <c r="O16" s="10" t="s">
        <v>21</v>
      </c>
    </row>
    <row r="17" spans="1:15">
      <c r="A17" s="11" t="s">
        <v>22</v>
      </c>
      <c r="B17" s="8" t="s">
        <v>3</v>
      </c>
      <c r="C17" s="8" t="s">
        <v>3</v>
      </c>
      <c r="D17" s="8" t="s">
        <v>3</v>
      </c>
      <c r="E17" s="8" t="s">
        <v>3</v>
      </c>
      <c r="F17" s="8" t="s">
        <v>3</v>
      </c>
      <c r="G17" s="8" t="s">
        <v>3</v>
      </c>
      <c r="H17" s="8" t="s">
        <v>3</v>
      </c>
      <c r="I17" s="8" t="s">
        <v>3</v>
      </c>
      <c r="J17" s="8">
        <v>29288</v>
      </c>
      <c r="K17" s="8" t="s">
        <v>3</v>
      </c>
      <c r="L17" s="8" t="s">
        <v>3</v>
      </c>
      <c r="M17" s="8" t="s">
        <v>3</v>
      </c>
      <c r="N17" s="8" t="s">
        <v>3</v>
      </c>
      <c r="O17" s="10" t="s">
        <v>23</v>
      </c>
    </row>
    <row r="18" spans="1:15">
      <c r="A18" s="11" t="s">
        <v>24</v>
      </c>
      <c r="B18" s="8">
        <v>82672</v>
      </c>
      <c r="C18" s="8">
        <v>153842</v>
      </c>
      <c r="D18" s="8">
        <v>174449</v>
      </c>
      <c r="E18" s="8">
        <v>174449</v>
      </c>
      <c r="F18" s="8">
        <v>178166</v>
      </c>
      <c r="G18" s="8">
        <v>179075</v>
      </c>
      <c r="H18" s="8">
        <v>205557</v>
      </c>
      <c r="I18" s="8">
        <v>237592</v>
      </c>
      <c r="J18" s="8" t="s">
        <v>3</v>
      </c>
      <c r="K18" s="8">
        <v>241422</v>
      </c>
      <c r="L18" s="8">
        <v>227808</v>
      </c>
      <c r="M18" s="8" t="s">
        <v>3</v>
      </c>
      <c r="N18" s="8" t="s">
        <v>3</v>
      </c>
      <c r="O18" s="10" t="s">
        <v>25</v>
      </c>
    </row>
    <row r="19" spans="1:15">
      <c r="A19" s="59" t="s">
        <v>74</v>
      </c>
      <c r="B19" s="8" t="s">
        <v>3</v>
      </c>
      <c r="C19" s="8" t="s">
        <v>3</v>
      </c>
      <c r="D19" s="8">
        <v>61322</v>
      </c>
      <c r="E19" s="8">
        <v>63676</v>
      </c>
      <c r="F19" s="8">
        <v>68976</v>
      </c>
      <c r="G19" s="8">
        <v>73971</v>
      </c>
      <c r="H19" s="8">
        <v>81340</v>
      </c>
      <c r="I19" s="8">
        <v>76809</v>
      </c>
      <c r="J19" s="8">
        <v>78748</v>
      </c>
      <c r="K19" s="8">
        <v>81605</v>
      </c>
      <c r="L19" s="8">
        <v>87081</v>
      </c>
      <c r="M19" s="8">
        <v>91590</v>
      </c>
      <c r="N19" s="8" t="s">
        <v>3</v>
      </c>
      <c r="O19" s="10" t="s">
        <v>73</v>
      </c>
    </row>
    <row r="20" spans="1:15">
      <c r="A20" s="11" t="s">
        <v>26</v>
      </c>
      <c r="B20" s="8">
        <v>8970</v>
      </c>
      <c r="C20" s="8">
        <v>10030</v>
      </c>
      <c r="D20" s="8">
        <v>11285</v>
      </c>
      <c r="E20" s="8">
        <v>12277</v>
      </c>
      <c r="F20" s="8">
        <v>12794</v>
      </c>
      <c r="G20" s="8">
        <v>12984</v>
      </c>
      <c r="H20" s="8">
        <v>13190</v>
      </c>
      <c r="I20" s="8">
        <v>13321</v>
      </c>
      <c r="J20" s="8">
        <v>15041</v>
      </c>
      <c r="K20" s="8">
        <v>15155</v>
      </c>
      <c r="L20" s="8">
        <v>15104</v>
      </c>
      <c r="M20" s="8">
        <v>15105</v>
      </c>
      <c r="N20" s="8" t="s">
        <v>3</v>
      </c>
      <c r="O20" s="10" t="s">
        <v>27</v>
      </c>
    </row>
    <row r="21" spans="1:15">
      <c r="A21" s="74" t="s">
        <v>28</v>
      </c>
      <c r="B21" s="12">
        <v>5375</v>
      </c>
      <c r="C21" s="12">
        <v>9120</v>
      </c>
      <c r="D21" s="12">
        <v>10934</v>
      </c>
      <c r="E21" s="12">
        <v>600</v>
      </c>
      <c r="F21" s="12">
        <v>715</v>
      </c>
      <c r="G21" s="12" t="s">
        <v>3</v>
      </c>
      <c r="H21" s="12" t="s">
        <v>3</v>
      </c>
      <c r="I21" s="12" t="s">
        <v>3</v>
      </c>
      <c r="J21" s="12" t="s">
        <v>3</v>
      </c>
      <c r="K21" s="12" t="s">
        <v>3</v>
      </c>
      <c r="L21" s="12" t="s">
        <v>3</v>
      </c>
      <c r="M21" s="12" t="s">
        <v>3</v>
      </c>
      <c r="N21" s="12" t="s">
        <v>3</v>
      </c>
      <c r="O21" s="75" t="s">
        <v>29</v>
      </c>
    </row>
    <row r="22" spans="1:15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O22" s="16"/>
    </row>
  </sheetData>
  <printOptions horizontalCentered="1"/>
  <pageMargins left="0.28000000000000003" right="0.38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3"/>
  <sheetViews>
    <sheetView zoomScaleNormal="100" workbookViewId="0">
      <selection activeCell="A70" sqref="A70"/>
    </sheetView>
  </sheetViews>
  <sheetFormatPr defaultRowHeight="12.75"/>
  <cols>
    <col min="1" max="1" width="30.7109375" style="15" customWidth="1"/>
    <col min="2" max="12" width="9.140625" style="15"/>
    <col min="13" max="13" width="23.28515625" style="15" customWidth="1"/>
    <col min="14" max="16384" width="9.140625" style="15"/>
  </cols>
  <sheetData>
    <row r="1" spans="1:13" ht="15">
      <c r="A1" s="1" t="s">
        <v>81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4" t="s">
        <v>77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17"/>
      <c r="B3" s="17"/>
      <c r="C3" s="17"/>
      <c r="D3" s="17"/>
      <c r="E3" s="17"/>
      <c r="F3" s="18"/>
      <c r="G3" s="18"/>
      <c r="H3" s="18"/>
      <c r="I3" s="18"/>
      <c r="J3" s="18"/>
      <c r="K3" s="18"/>
      <c r="L3" s="18"/>
      <c r="M3" s="18"/>
    </row>
    <row r="4" spans="1:13">
      <c r="A4" s="79" t="s">
        <v>30</v>
      </c>
      <c r="B4" s="82" t="s">
        <v>31</v>
      </c>
      <c r="C4" s="82" t="s">
        <v>32</v>
      </c>
      <c r="D4" s="82"/>
      <c r="E4" s="82" t="s">
        <v>33</v>
      </c>
      <c r="F4" s="82"/>
      <c r="G4" s="82" t="s">
        <v>34</v>
      </c>
      <c r="H4" s="82"/>
      <c r="I4" s="82" t="s">
        <v>35</v>
      </c>
      <c r="J4" s="82"/>
      <c r="K4" s="82" t="s">
        <v>36</v>
      </c>
      <c r="L4" s="82"/>
      <c r="M4" s="79" t="s">
        <v>37</v>
      </c>
    </row>
    <row r="5" spans="1:13">
      <c r="A5" s="80"/>
      <c r="B5" s="83"/>
      <c r="C5" s="84" t="s">
        <v>38</v>
      </c>
      <c r="D5" s="84"/>
      <c r="E5" s="84" t="s">
        <v>39</v>
      </c>
      <c r="F5" s="84"/>
      <c r="G5" s="84" t="s">
        <v>40</v>
      </c>
      <c r="H5" s="84"/>
      <c r="I5" s="84" t="s">
        <v>41</v>
      </c>
      <c r="J5" s="84"/>
      <c r="K5" s="84" t="s">
        <v>42</v>
      </c>
      <c r="L5" s="84"/>
      <c r="M5" s="80" t="s">
        <v>1</v>
      </c>
    </row>
    <row r="6" spans="1:13">
      <c r="A6" s="80"/>
      <c r="B6" s="85" t="s">
        <v>43</v>
      </c>
      <c r="C6" s="70" t="s">
        <v>44</v>
      </c>
      <c r="D6" s="70" t="s">
        <v>45</v>
      </c>
      <c r="E6" s="70" t="s">
        <v>44</v>
      </c>
      <c r="F6" s="70" t="s">
        <v>45</v>
      </c>
      <c r="G6" s="70" t="s">
        <v>44</v>
      </c>
      <c r="H6" s="70" t="s">
        <v>45</v>
      </c>
      <c r="I6" s="70" t="s">
        <v>44</v>
      </c>
      <c r="J6" s="70" t="s">
        <v>45</v>
      </c>
      <c r="K6" s="70" t="s">
        <v>44</v>
      </c>
      <c r="L6" s="70" t="s">
        <v>45</v>
      </c>
      <c r="M6" s="80"/>
    </row>
    <row r="7" spans="1:13">
      <c r="A7" s="81"/>
      <c r="B7" s="86"/>
      <c r="C7" s="19" t="s">
        <v>46</v>
      </c>
      <c r="D7" s="19" t="s">
        <v>47</v>
      </c>
      <c r="E7" s="19" t="s">
        <v>46</v>
      </c>
      <c r="F7" s="19" t="s">
        <v>47</v>
      </c>
      <c r="G7" s="19" t="s">
        <v>46</v>
      </c>
      <c r="H7" s="19" t="s">
        <v>47</v>
      </c>
      <c r="I7" s="19" t="s">
        <v>46</v>
      </c>
      <c r="J7" s="19" t="s">
        <v>47</v>
      </c>
      <c r="K7" s="19" t="s">
        <v>46</v>
      </c>
      <c r="L7" s="19" t="s">
        <v>47</v>
      </c>
      <c r="M7" s="81"/>
    </row>
    <row r="8" spans="1:13">
      <c r="A8" s="9" t="s">
        <v>2</v>
      </c>
      <c r="B8" s="20"/>
      <c r="C8" s="21"/>
      <c r="D8" s="21"/>
      <c r="E8" s="21"/>
      <c r="F8" s="21"/>
      <c r="G8" s="21"/>
      <c r="H8" s="21"/>
      <c r="I8" s="21"/>
      <c r="J8" s="21"/>
      <c r="K8" s="60"/>
      <c r="L8" s="60"/>
      <c r="M8" s="10" t="s">
        <v>4</v>
      </c>
    </row>
    <row r="9" spans="1:13">
      <c r="A9" s="22" t="s">
        <v>48</v>
      </c>
      <c r="B9" s="25" t="s">
        <v>3</v>
      </c>
      <c r="C9" s="21" t="s">
        <v>3</v>
      </c>
      <c r="D9" s="21" t="s">
        <v>3</v>
      </c>
      <c r="E9" s="21" t="s">
        <v>3</v>
      </c>
      <c r="F9" s="21" t="s">
        <v>3</v>
      </c>
      <c r="G9" s="21" t="s">
        <v>3</v>
      </c>
      <c r="H9" s="21" t="s">
        <v>3</v>
      </c>
      <c r="I9" s="21" t="s">
        <v>3</v>
      </c>
      <c r="J9" s="21" t="s">
        <v>3</v>
      </c>
      <c r="K9" s="21" t="s">
        <v>3</v>
      </c>
      <c r="L9" s="21" t="s">
        <v>3</v>
      </c>
      <c r="M9" s="23" t="s">
        <v>49</v>
      </c>
    </row>
    <row r="10" spans="1:13">
      <c r="A10" s="22" t="s">
        <v>50</v>
      </c>
      <c r="B10" s="25" t="s">
        <v>3</v>
      </c>
      <c r="C10" s="21" t="s">
        <v>3</v>
      </c>
      <c r="D10" s="21" t="s">
        <v>3</v>
      </c>
      <c r="E10" s="21" t="s">
        <v>3</v>
      </c>
      <c r="F10" s="21" t="s">
        <v>3</v>
      </c>
      <c r="G10" s="21" t="s">
        <v>3</v>
      </c>
      <c r="H10" s="21" t="s">
        <v>3</v>
      </c>
      <c r="I10" s="21" t="s">
        <v>3</v>
      </c>
      <c r="J10" s="21" t="s">
        <v>3</v>
      </c>
      <c r="K10" s="21" t="s">
        <v>3</v>
      </c>
      <c r="L10" s="21" t="s">
        <v>3</v>
      </c>
      <c r="M10" s="23" t="s">
        <v>51</v>
      </c>
    </row>
    <row r="11" spans="1:13">
      <c r="A11" s="22" t="s">
        <v>66</v>
      </c>
      <c r="B11" s="20">
        <v>2010</v>
      </c>
      <c r="C11" s="21">
        <v>26.7</v>
      </c>
      <c r="D11" s="21">
        <v>23.2</v>
      </c>
      <c r="E11" s="21">
        <v>26.6</v>
      </c>
      <c r="F11" s="21">
        <v>22.9</v>
      </c>
      <c r="G11" s="21">
        <v>28.3</v>
      </c>
      <c r="H11" s="21">
        <v>26.1</v>
      </c>
      <c r="I11" s="21" t="s">
        <v>3</v>
      </c>
      <c r="J11" s="21" t="s">
        <v>3</v>
      </c>
      <c r="K11" s="21" t="s">
        <v>3</v>
      </c>
      <c r="L11" s="21" t="s">
        <v>3</v>
      </c>
      <c r="M11" s="23" t="s">
        <v>67</v>
      </c>
    </row>
    <row r="12" spans="1:13">
      <c r="A12" s="9" t="s">
        <v>5</v>
      </c>
      <c r="B12" s="20"/>
      <c r="C12" s="21"/>
      <c r="D12" s="21"/>
      <c r="E12" s="21"/>
      <c r="F12" s="21"/>
      <c r="G12" s="60"/>
      <c r="H12" s="60"/>
      <c r="I12" s="60"/>
      <c r="J12" s="60"/>
      <c r="K12" s="60"/>
      <c r="L12" s="60"/>
      <c r="M12" s="10" t="s">
        <v>6</v>
      </c>
    </row>
    <row r="13" spans="1:13">
      <c r="A13" s="22" t="s">
        <v>48</v>
      </c>
      <c r="B13" s="25" t="s">
        <v>3</v>
      </c>
      <c r="C13" s="21" t="s">
        <v>3</v>
      </c>
      <c r="D13" s="21" t="s">
        <v>3</v>
      </c>
      <c r="E13" s="21" t="s">
        <v>3</v>
      </c>
      <c r="F13" s="21" t="s">
        <v>3</v>
      </c>
      <c r="G13" s="21" t="s">
        <v>3</v>
      </c>
      <c r="H13" s="21" t="s">
        <v>3</v>
      </c>
      <c r="I13" s="21" t="s">
        <v>3</v>
      </c>
      <c r="J13" s="21" t="s">
        <v>3</v>
      </c>
      <c r="K13" s="21" t="s">
        <v>3</v>
      </c>
      <c r="L13" s="21" t="s">
        <v>3</v>
      </c>
      <c r="M13" s="23" t="s">
        <v>49</v>
      </c>
    </row>
    <row r="14" spans="1:13">
      <c r="A14" s="22" t="s">
        <v>50</v>
      </c>
      <c r="B14" s="20">
        <v>2011</v>
      </c>
      <c r="C14" s="21">
        <v>28.5</v>
      </c>
      <c r="D14" s="21">
        <v>23.6</v>
      </c>
      <c r="E14" s="21" t="s">
        <v>3</v>
      </c>
      <c r="F14" s="21" t="s">
        <v>3</v>
      </c>
      <c r="G14" s="21" t="s">
        <v>3</v>
      </c>
      <c r="H14" s="21" t="s">
        <v>3</v>
      </c>
      <c r="I14" s="21" t="s">
        <v>3</v>
      </c>
      <c r="J14" s="21" t="s">
        <v>3</v>
      </c>
      <c r="K14" s="21" t="s">
        <v>3</v>
      </c>
      <c r="L14" s="21" t="s">
        <v>3</v>
      </c>
      <c r="M14" s="23" t="s">
        <v>51</v>
      </c>
    </row>
    <row r="15" spans="1:13">
      <c r="A15" s="22" t="s">
        <v>66</v>
      </c>
      <c r="B15" s="20">
        <v>2010</v>
      </c>
      <c r="C15" s="21">
        <v>28.7</v>
      </c>
      <c r="D15" s="21">
        <v>23.8</v>
      </c>
      <c r="E15" s="21">
        <v>28.7</v>
      </c>
      <c r="F15" s="21">
        <v>23.8</v>
      </c>
      <c r="G15" s="21" t="s">
        <v>3</v>
      </c>
      <c r="H15" s="21" t="s">
        <v>3</v>
      </c>
      <c r="I15" s="21" t="s">
        <v>3</v>
      </c>
      <c r="J15" s="21" t="s">
        <v>3</v>
      </c>
      <c r="K15" s="21" t="s">
        <v>3</v>
      </c>
      <c r="L15" s="21" t="s">
        <v>3</v>
      </c>
      <c r="M15" s="23" t="s">
        <v>67</v>
      </c>
    </row>
    <row r="16" spans="1:13">
      <c r="A16" s="9" t="s">
        <v>7</v>
      </c>
      <c r="B16" s="20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10" t="s">
        <v>8</v>
      </c>
    </row>
    <row r="17" spans="1:13">
      <c r="A17" s="22" t="s">
        <v>48</v>
      </c>
      <c r="B17" s="25" t="s">
        <v>3</v>
      </c>
      <c r="C17" s="21" t="s">
        <v>3</v>
      </c>
      <c r="D17" s="21" t="s">
        <v>3</v>
      </c>
      <c r="E17" s="21" t="s">
        <v>3</v>
      </c>
      <c r="F17" s="21" t="s">
        <v>3</v>
      </c>
      <c r="G17" s="21" t="s">
        <v>3</v>
      </c>
      <c r="H17" s="21" t="s">
        <v>3</v>
      </c>
      <c r="I17" s="21" t="s">
        <v>3</v>
      </c>
      <c r="J17" s="21" t="s">
        <v>3</v>
      </c>
      <c r="K17" s="21" t="s">
        <v>3</v>
      </c>
      <c r="L17" s="21" t="s">
        <v>3</v>
      </c>
      <c r="M17" s="23" t="s">
        <v>49</v>
      </c>
    </row>
    <row r="18" spans="1:13">
      <c r="A18" s="22" t="s">
        <v>50</v>
      </c>
      <c r="B18" s="25" t="s">
        <v>52</v>
      </c>
      <c r="C18" s="21" t="s">
        <v>3</v>
      </c>
      <c r="D18" s="21">
        <v>19.5</v>
      </c>
      <c r="E18" s="21" t="s">
        <v>3</v>
      </c>
      <c r="F18" s="21" t="s">
        <v>3</v>
      </c>
      <c r="G18" s="21" t="s">
        <v>3</v>
      </c>
      <c r="H18" s="21" t="s">
        <v>3</v>
      </c>
      <c r="I18" s="21" t="s">
        <v>3</v>
      </c>
      <c r="J18" s="21" t="s">
        <v>3</v>
      </c>
      <c r="K18" s="21" t="s">
        <v>3</v>
      </c>
      <c r="L18" s="21" t="s">
        <v>3</v>
      </c>
      <c r="M18" s="23" t="s">
        <v>51</v>
      </c>
    </row>
    <row r="19" spans="1:13">
      <c r="A19" s="59" t="s">
        <v>9</v>
      </c>
      <c r="B19" s="61"/>
      <c r="C19" s="21"/>
      <c r="D19" s="21"/>
      <c r="E19" s="21"/>
      <c r="F19" s="21"/>
      <c r="G19" s="60"/>
      <c r="H19" s="60"/>
      <c r="I19" s="60"/>
      <c r="J19" s="60"/>
      <c r="K19" s="60"/>
      <c r="L19" s="60"/>
      <c r="M19" s="10" t="s">
        <v>10</v>
      </c>
    </row>
    <row r="20" spans="1:13">
      <c r="A20" s="22" t="s">
        <v>48</v>
      </c>
      <c r="B20" s="62">
        <v>2004</v>
      </c>
      <c r="C20" s="21" t="s">
        <v>3</v>
      </c>
      <c r="D20" s="21" t="s">
        <v>3</v>
      </c>
      <c r="E20" s="21">
        <v>28.8</v>
      </c>
      <c r="F20" s="21">
        <v>25.9</v>
      </c>
      <c r="G20" s="21" t="s">
        <v>3</v>
      </c>
      <c r="H20" s="21" t="s">
        <v>3</v>
      </c>
      <c r="I20" s="21" t="s">
        <v>3</v>
      </c>
      <c r="J20" s="21" t="s">
        <v>3</v>
      </c>
      <c r="K20" s="21" t="s">
        <v>3</v>
      </c>
      <c r="L20" s="21" t="s">
        <v>3</v>
      </c>
      <c r="M20" s="23" t="s">
        <v>49</v>
      </c>
    </row>
    <row r="21" spans="1:13">
      <c r="A21" s="22" t="s">
        <v>50</v>
      </c>
      <c r="B21" s="62">
        <v>2012</v>
      </c>
      <c r="C21" s="21">
        <v>30</v>
      </c>
      <c r="D21" s="21">
        <v>25.9</v>
      </c>
      <c r="E21" s="21" t="s">
        <v>52</v>
      </c>
      <c r="F21" s="21" t="s">
        <v>52</v>
      </c>
      <c r="G21" s="21" t="s">
        <v>3</v>
      </c>
      <c r="H21" s="21" t="s">
        <v>3</v>
      </c>
      <c r="I21" s="21" t="s">
        <v>3</v>
      </c>
      <c r="J21" s="21" t="s">
        <v>3</v>
      </c>
      <c r="K21" s="21" t="s">
        <v>3</v>
      </c>
      <c r="L21" s="21" t="s">
        <v>3</v>
      </c>
      <c r="M21" s="23" t="s">
        <v>51</v>
      </c>
    </row>
    <row r="22" spans="1:13">
      <c r="A22" s="59" t="s">
        <v>11</v>
      </c>
      <c r="B22" s="62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10" t="s">
        <v>12</v>
      </c>
    </row>
    <row r="23" spans="1:13">
      <c r="A23" s="22" t="s">
        <v>48</v>
      </c>
      <c r="B23" s="62">
        <v>2005</v>
      </c>
      <c r="C23" s="24">
        <v>28.9</v>
      </c>
      <c r="D23" s="24">
        <v>27.5</v>
      </c>
      <c r="E23" s="24">
        <v>27.5</v>
      </c>
      <c r="F23" s="24">
        <v>25.3</v>
      </c>
      <c r="G23" s="24">
        <v>29</v>
      </c>
      <c r="H23" s="24">
        <v>28.3</v>
      </c>
      <c r="I23" s="25" t="s">
        <v>3</v>
      </c>
      <c r="J23" s="25" t="s">
        <v>3</v>
      </c>
      <c r="K23" s="25" t="s">
        <v>3</v>
      </c>
      <c r="L23" s="25" t="s">
        <v>3</v>
      </c>
      <c r="M23" s="23" t="s">
        <v>49</v>
      </c>
    </row>
    <row r="24" spans="1:13">
      <c r="A24" s="22" t="s">
        <v>50</v>
      </c>
      <c r="B24" s="25" t="s">
        <v>3</v>
      </c>
      <c r="C24" s="21" t="s">
        <v>3</v>
      </c>
      <c r="D24" s="21" t="s">
        <v>3</v>
      </c>
      <c r="E24" s="21" t="s">
        <v>3</v>
      </c>
      <c r="F24" s="21" t="s">
        <v>3</v>
      </c>
      <c r="G24" s="21" t="s">
        <v>3</v>
      </c>
      <c r="H24" s="21" t="s">
        <v>3</v>
      </c>
      <c r="I24" s="21" t="s">
        <v>3</v>
      </c>
      <c r="J24" s="21" t="s">
        <v>3</v>
      </c>
      <c r="K24" s="21" t="s">
        <v>3</v>
      </c>
      <c r="L24" s="21" t="s">
        <v>3</v>
      </c>
      <c r="M24" s="23" t="s">
        <v>51</v>
      </c>
    </row>
    <row r="25" spans="1:13">
      <c r="A25" s="59" t="s">
        <v>13</v>
      </c>
      <c r="B25" s="62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10" t="s">
        <v>14</v>
      </c>
    </row>
    <row r="26" spans="1:13">
      <c r="A26" s="22" t="s">
        <v>48</v>
      </c>
      <c r="B26" s="25" t="s">
        <v>3</v>
      </c>
      <c r="C26" s="21" t="s">
        <v>3</v>
      </c>
      <c r="D26" s="21" t="s">
        <v>3</v>
      </c>
      <c r="E26" s="21" t="s">
        <v>3</v>
      </c>
      <c r="F26" s="21" t="s">
        <v>3</v>
      </c>
      <c r="G26" s="21" t="s">
        <v>3</v>
      </c>
      <c r="H26" s="21" t="s">
        <v>3</v>
      </c>
      <c r="I26" s="21" t="s">
        <v>3</v>
      </c>
      <c r="J26" s="21" t="s">
        <v>3</v>
      </c>
      <c r="K26" s="21" t="s">
        <v>3</v>
      </c>
      <c r="L26" s="21" t="s">
        <v>3</v>
      </c>
      <c r="M26" s="23" t="s">
        <v>49</v>
      </c>
    </row>
    <row r="27" spans="1:13">
      <c r="A27" s="22" t="s">
        <v>50</v>
      </c>
      <c r="B27" s="21">
        <v>2009</v>
      </c>
      <c r="C27" s="21" t="s">
        <v>3</v>
      </c>
      <c r="D27" s="21">
        <v>27.7</v>
      </c>
      <c r="E27" s="21" t="s">
        <v>3</v>
      </c>
      <c r="F27" s="21" t="s">
        <v>3</v>
      </c>
      <c r="G27" s="21" t="s">
        <v>3</v>
      </c>
      <c r="H27" s="21" t="s">
        <v>3</v>
      </c>
      <c r="I27" s="21" t="s">
        <v>3</v>
      </c>
      <c r="J27" s="21" t="s">
        <v>3</v>
      </c>
      <c r="K27" s="21" t="s">
        <v>3</v>
      </c>
      <c r="L27" s="21" t="s">
        <v>3</v>
      </c>
      <c r="M27" s="23" t="s">
        <v>51</v>
      </c>
    </row>
    <row r="28" spans="1:13">
      <c r="A28" s="59" t="s">
        <v>71</v>
      </c>
      <c r="B28" s="21"/>
      <c r="C28" s="21"/>
      <c r="D28" s="21"/>
      <c r="G28" s="21"/>
      <c r="H28" s="21"/>
      <c r="I28" s="21"/>
      <c r="J28" s="21"/>
      <c r="K28" s="21"/>
      <c r="L28" s="21"/>
      <c r="M28" s="10" t="s">
        <v>72</v>
      </c>
    </row>
    <row r="29" spans="1:13">
      <c r="A29" s="22" t="s">
        <v>48</v>
      </c>
      <c r="B29" s="21">
        <v>2004</v>
      </c>
      <c r="C29" s="25" t="s">
        <v>3</v>
      </c>
      <c r="D29" s="25" t="s">
        <v>3</v>
      </c>
      <c r="E29" s="24">
        <v>33</v>
      </c>
      <c r="F29" s="24">
        <v>31</v>
      </c>
      <c r="G29" s="25" t="s">
        <v>3</v>
      </c>
      <c r="H29" s="25" t="s">
        <v>3</v>
      </c>
      <c r="I29" s="25" t="s">
        <v>3</v>
      </c>
      <c r="J29" s="25" t="s">
        <v>3</v>
      </c>
      <c r="K29" s="25" t="s">
        <v>3</v>
      </c>
      <c r="L29" s="25" t="s">
        <v>3</v>
      </c>
      <c r="M29" s="23" t="s">
        <v>49</v>
      </c>
    </row>
    <row r="30" spans="1:13">
      <c r="A30" s="22" t="s">
        <v>50</v>
      </c>
      <c r="B30" s="25" t="s">
        <v>3</v>
      </c>
      <c r="C30" s="25" t="s">
        <v>3</v>
      </c>
      <c r="D30" s="25" t="s">
        <v>3</v>
      </c>
      <c r="E30" s="25" t="s">
        <v>3</v>
      </c>
      <c r="F30" s="25" t="s">
        <v>3</v>
      </c>
      <c r="G30" s="25" t="s">
        <v>3</v>
      </c>
      <c r="H30" s="25" t="s">
        <v>3</v>
      </c>
      <c r="I30" s="25" t="s">
        <v>3</v>
      </c>
      <c r="J30" s="25" t="s">
        <v>3</v>
      </c>
      <c r="K30" s="25" t="s">
        <v>3</v>
      </c>
      <c r="L30" s="25" t="s">
        <v>3</v>
      </c>
      <c r="M30" s="23" t="s">
        <v>51</v>
      </c>
    </row>
    <row r="31" spans="1:13">
      <c r="A31" s="59" t="s">
        <v>69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10" t="s">
        <v>70</v>
      </c>
    </row>
    <row r="32" spans="1:13">
      <c r="A32" s="22" t="s">
        <v>48</v>
      </c>
      <c r="B32" s="21">
        <v>2010</v>
      </c>
      <c r="C32" s="21">
        <v>31.4</v>
      </c>
      <c r="D32" s="21">
        <v>26.6</v>
      </c>
      <c r="E32" s="25" t="s">
        <v>3</v>
      </c>
      <c r="F32" s="25" t="s">
        <v>3</v>
      </c>
      <c r="G32" s="25" t="s">
        <v>3</v>
      </c>
      <c r="H32" s="25" t="s">
        <v>3</v>
      </c>
      <c r="I32" s="21">
        <v>32.5</v>
      </c>
      <c r="J32" s="21">
        <v>27.4</v>
      </c>
      <c r="K32" s="21">
        <v>30</v>
      </c>
      <c r="L32" s="21">
        <v>25.6</v>
      </c>
      <c r="M32" s="23" t="s">
        <v>49</v>
      </c>
    </row>
    <row r="33" spans="1:13">
      <c r="A33" s="22" t="s">
        <v>50</v>
      </c>
      <c r="B33" s="25" t="s">
        <v>3</v>
      </c>
      <c r="C33" s="25" t="s">
        <v>3</v>
      </c>
      <c r="D33" s="25" t="s">
        <v>3</v>
      </c>
      <c r="E33" s="25" t="s">
        <v>3</v>
      </c>
      <c r="F33" s="25" t="s">
        <v>3</v>
      </c>
      <c r="G33" s="25" t="s">
        <v>3</v>
      </c>
      <c r="H33" s="25" t="s">
        <v>3</v>
      </c>
      <c r="I33" s="25" t="s">
        <v>3</v>
      </c>
      <c r="J33" s="25" t="s">
        <v>3</v>
      </c>
      <c r="K33" s="25" t="s">
        <v>3</v>
      </c>
      <c r="L33" s="25" t="s">
        <v>3</v>
      </c>
      <c r="M33" s="23" t="s">
        <v>51</v>
      </c>
    </row>
    <row r="34" spans="1:13">
      <c r="A34" s="59" t="s">
        <v>15</v>
      </c>
      <c r="B34" s="62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10" t="s">
        <v>16</v>
      </c>
    </row>
    <row r="35" spans="1:13">
      <c r="A35" s="22" t="s">
        <v>48</v>
      </c>
      <c r="B35" s="62">
        <v>2010</v>
      </c>
      <c r="C35" s="21">
        <v>27.7</v>
      </c>
      <c r="D35" s="21">
        <v>25.6</v>
      </c>
      <c r="E35" s="21">
        <v>28.4</v>
      </c>
      <c r="F35" s="21">
        <v>26.1</v>
      </c>
      <c r="G35" s="21">
        <v>26.6</v>
      </c>
      <c r="H35" s="21">
        <v>23.3</v>
      </c>
      <c r="I35" s="21" t="s">
        <v>3</v>
      </c>
      <c r="J35" s="21" t="s">
        <v>3</v>
      </c>
      <c r="K35" s="21" t="s">
        <v>3</v>
      </c>
      <c r="L35" s="21" t="s">
        <v>3</v>
      </c>
      <c r="M35" s="23" t="s">
        <v>49</v>
      </c>
    </row>
    <row r="36" spans="1:13">
      <c r="A36" s="22" t="s">
        <v>50</v>
      </c>
      <c r="B36" s="25" t="s">
        <v>3</v>
      </c>
      <c r="C36" s="21" t="s">
        <v>3</v>
      </c>
      <c r="D36" s="21" t="s">
        <v>3</v>
      </c>
      <c r="E36" s="21" t="s">
        <v>3</v>
      </c>
      <c r="F36" s="21" t="s">
        <v>3</v>
      </c>
      <c r="G36" s="21" t="s">
        <v>3</v>
      </c>
      <c r="H36" s="21" t="s">
        <v>3</v>
      </c>
      <c r="I36" s="21" t="s">
        <v>3</v>
      </c>
      <c r="J36" s="21" t="s">
        <v>3</v>
      </c>
      <c r="K36" s="21" t="s">
        <v>3</v>
      </c>
      <c r="L36" s="21" t="s">
        <v>3</v>
      </c>
      <c r="M36" s="23" t="s">
        <v>51</v>
      </c>
    </row>
    <row r="37" spans="1:13">
      <c r="A37" s="59" t="s">
        <v>53</v>
      </c>
      <c r="B37" s="62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10" t="s">
        <v>17</v>
      </c>
    </row>
    <row r="38" spans="1:13">
      <c r="A38" s="22" t="s">
        <v>48</v>
      </c>
      <c r="B38" s="62">
        <v>2007</v>
      </c>
      <c r="C38" s="24">
        <v>24.5</v>
      </c>
      <c r="D38" s="24">
        <v>19.7</v>
      </c>
      <c r="E38" s="24">
        <v>24.5</v>
      </c>
      <c r="F38" s="24">
        <v>19.7</v>
      </c>
      <c r="G38" s="25" t="s">
        <v>3</v>
      </c>
      <c r="H38" s="25" t="s">
        <v>3</v>
      </c>
      <c r="I38" s="24">
        <v>24.7</v>
      </c>
      <c r="J38" s="24">
        <v>19.7</v>
      </c>
      <c r="K38" s="24">
        <v>24.2</v>
      </c>
      <c r="L38" s="24">
        <v>19.8</v>
      </c>
      <c r="M38" s="23" t="s">
        <v>49</v>
      </c>
    </row>
    <row r="39" spans="1:13">
      <c r="A39" s="22" t="s">
        <v>50</v>
      </c>
      <c r="B39" s="62">
        <v>2010</v>
      </c>
      <c r="C39" s="25" t="s">
        <v>3</v>
      </c>
      <c r="D39" s="24">
        <v>18.7</v>
      </c>
      <c r="E39" s="25" t="s">
        <v>3</v>
      </c>
      <c r="F39" s="24">
        <v>18</v>
      </c>
      <c r="G39" s="25" t="s">
        <v>3</v>
      </c>
      <c r="H39" s="25" t="s">
        <v>3</v>
      </c>
      <c r="I39" s="25" t="s">
        <v>3</v>
      </c>
      <c r="J39" s="24">
        <v>18.7</v>
      </c>
      <c r="K39" s="25" t="s">
        <v>3</v>
      </c>
      <c r="L39" s="24">
        <v>18.8</v>
      </c>
      <c r="M39" s="23" t="s">
        <v>51</v>
      </c>
    </row>
    <row r="40" spans="1:13">
      <c r="A40" s="22" t="s">
        <v>66</v>
      </c>
      <c r="B40" s="62">
        <v>2011</v>
      </c>
      <c r="C40" s="24">
        <v>24.6</v>
      </c>
      <c r="D40" s="24">
        <v>20</v>
      </c>
      <c r="E40" s="25" t="s">
        <v>3</v>
      </c>
      <c r="F40" s="25" t="s">
        <v>3</v>
      </c>
      <c r="G40" s="25" t="s">
        <v>3</v>
      </c>
      <c r="H40" s="25" t="s">
        <v>3</v>
      </c>
      <c r="I40" s="25" t="s">
        <v>3</v>
      </c>
      <c r="J40" s="25" t="s">
        <v>3</v>
      </c>
      <c r="K40" s="25" t="s">
        <v>3</v>
      </c>
      <c r="L40" s="25" t="s">
        <v>3</v>
      </c>
      <c r="M40" s="23" t="s">
        <v>67</v>
      </c>
    </row>
    <row r="41" spans="1:13">
      <c r="A41" s="59" t="s">
        <v>18</v>
      </c>
      <c r="B41" s="62"/>
      <c r="C41" s="24"/>
      <c r="D41" s="24"/>
      <c r="E41" s="63"/>
      <c r="F41" s="63"/>
      <c r="G41" s="63"/>
      <c r="H41" s="63"/>
      <c r="I41" s="60"/>
      <c r="J41" s="60"/>
      <c r="K41" s="60"/>
      <c r="L41" s="60"/>
      <c r="M41" s="10" t="s">
        <v>19</v>
      </c>
    </row>
    <row r="42" spans="1:13">
      <c r="A42" s="22" t="s">
        <v>48</v>
      </c>
      <c r="B42" s="62">
        <v>2010</v>
      </c>
      <c r="C42" s="24">
        <v>27.9</v>
      </c>
      <c r="D42" s="24">
        <v>25</v>
      </c>
      <c r="E42" s="63">
        <v>26.5</v>
      </c>
      <c r="F42" s="63">
        <v>23.9</v>
      </c>
      <c r="G42" s="63">
        <v>29.6</v>
      </c>
      <c r="H42" s="63">
        <v>26.5</v>
      </c>
      <c r="I42" s="25" t="s">
        <v>3</v>
      </c>
      <c r="J42" s="25" t="s">
        <v>3</v>
      </c>
      <c r="K42" s="25" t="s">
        <v>3</v>
      </c>
      <c r="L42" s="25" t="s">
        <v>3</v>
      </c>
      <c r="M42" s="23" t="s">
        <v>49</v>
      </c>
    </row>
    <row r="43" spans="1:13">
      <c r="A43" s="22" t="s">
        <v>50</v>
      </c>
      <c r="B43" s="62">
        <v>2011</v>
      </c>
      <c r="C43" s="24" t="s">
        <v>68</v>
      </c>
      <c r="D43" s="24" t="s">
        <v>68</v>
      </c>
      <c r="E43" s="63">
        <v>26.7</v>
      </c>
      <c r="F43" s="63">
        <v>24.1</v>
      </c>
      <c r="G43" s="63">
        <v>29.6</v>
      </c>
      <c r="H43" s="63">
        <v>26.5</v>
      </c>
      <c r="I43" s="25" t="s">
        <v>3</v>
      </c>
      <c r="J43" s="25" t="s">
        <v>3</v>
      </c>
      <c r="K43" s="25" t="s">
        <v>3</v>
      </c>
      <c r="L43" s="25" t="s">
        <v>3</v>
      </c>
      <c r="M43" s="23" t="s">
        <v>51</v>
      </c>
    </row>
    <row r="44" spans="1:13">
      <c r="A44" s="22" t="s">
        <v>66</v>
      </c>
      <c r="B44" s="62">
        <v>2011</v>
      </c>
      <c r="C44" s="24">
        <v>28</v>
      </c>
      <c r="D44" s="24">
        <v>25.1</v>
      </c>
      <c r="E44" s="63">
        <v>26.7</v>
      </c>
      <c r="F44" s="63">
        <v>24.1</v>
      </c>
      <c r="G44" s="63">
        <v>29.6</v>
      </c>
      <c r="H44" s="63">
        <v>26.5</v>
      </c>
      <c r="I44" s="25" t="s">
        <v>3</v>
      </c>
      <c r="J44" s="25" t="s">
        <v>3</v>
      </c>
      <c r="K44" s="25" t="s">
        <v>3</v>
      </c>
      <c r="L44" s="25" t="s">
        <v>3</v>
      </c>
      <c r="M44" s="23" t="s">
        <v>67</v>
      </c>
    </row>
    <row r="45" spans="1:13">
      <c r="A45" s="11" t="s">
        <v>20</v>
      </c>
      <c r="B45" s="26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10" t="s">
        <v>21</v>
      </c>
    </row>
    <row r="46" spans="1:13">
      <c r="A46" s="22" t="s">
        <v>48</v>
      </c>
      <c r="B46" s="25" t="s">
        <v>3</v>
      </c>
      <c r="C46" s="25" t="s">
        <v>3</v>
      </c>
      <c r="D46" s="25" t="s">
        <v>3</v>
      </c>
      <c r="E46" s="25" t="s">
        <v>3</v>
      </c>
      <c r="F46" s="25" t="s">
        <v>3</v>
      </c>
      <c r="G46" s="25" t="s">
        <v>3</v>
      </c>
      <c r="H46" s="25" t="s">
        <v>3</v>
      </c>
      <c r="I46" s="25" t="s">
        <v>3</v>
      </c>
      <c r="J46" s="25" t="s">
        <v>3</v>
      </c>
      <c r="K46" s="25" t="s">
        <v>3</v>
      </c>
      <c r="L46" s="25" t="s">
        <v>3</v>
      </c>
      <c r="M46" s="23" t="s">
        <v>49</v>
      </c>
    </row>
    <row r="47" spans="1:13">
      <c r="A47" s="22" t="s">
        <v>50</v>
      </c>
      <c r="B47" s="26">
        <v>2007</v>
      </c>
      <c r="C47" s="25" t="s">
        <v>3</v>
      </c>
      <c r="D47" s="25" t="s">
        <v>3</v>
      </c>
      <c r="E47" s="24">
        <v>25.2</v>
      </c>
      <c r="F47" s="24">
        <v>20.399999999999999</v>
      </c>
      <c r="G47" s="25" t="s">
        <v>3</v>
      </c>
      <c r="H47" s="25" t="s">
        <v>3</v>
      </c>
      <c r="I47" s="25" t="s">
        <v>3</v>
      </c>
      <c r="J47" s="25" t="s">
        <v>3</v>
      </c>
      <c r="K47" s="25" t="s">
        <v>3</v>
      </c>
      <c r="L47" s="25" t="s">
        <v>3</v>
      </c>
      <c r="M47" s="23" t="s">
        <v>51</v>
      </c>
    </row>
    <row r="48" spans="1:13">
      <c r="A48" s="11" t="s">
        <v>22</v>
      </c>
      <c r="B48" s="26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10" t="s">
        <v>23</v>
      </c>
    </row>
    <row r="49" spans="1:13">
      <c r="A49" s="22" t="s">
        <v>48</v>
      </c>
      <c r="B49" s="26">
        <v>2008</v>
      </c>
      <c r="C49" s="21">
        <v>28.4</v>
      </c>
      <c r="D49" s="21">
        <v>23.2</v>
      </c>
      <c r="E49" s="21" t="s">
        <v>3</v>
      </c>
      <c r="F49" s="21" t="s">
        <v>3</v>
      </c>
      <c r="G49" s="21" t="s">
        <v>3</v>
      </c>
      <c r="H49" s="21" t="s">
        <v>3</v>
      </c>
      <c r="I49" s="21">
        <v>31.1</v>
      </c>
      <c r="J49" s="21">
        <v>25.3</v>
      </c>
      <c r="K49" s="21">
        <v>27.1</v>
      </c>
      <c r="L49" s="21">
        <v>22.4</v>
      </c>
      <c r="M49" s="23" t="s">
        <v>49</v>
      </c>
    </row>
    <row r="50" spans="1:13">
      <c r="A50" s="22" t="s">
        <v>50</v>
      </c>
      <c r="B50" s="25" t="s">
        <v>3</v>
      </c>
      <c r="C50" s="21" t="s">
        <v>3</v>
      </c>
      <c r="D50" s="21" t="s">
        <v>3</v>
      </c>
      <c r="E50" s="21" t="s">
        <v>3</v>
      </c>
      <c r="F50" s="21" t="s">
        <v>3</v>
      </c>
      <c r="G50" s="21" t="s">
        <v>3</v>
      </c>
      <c r="H50" s="21" t="s">
        <v>3</v>
      </c>
      <c r="I50" s="21" t="s">
        <v>3</v>
      </c>
      <c r="J50" s="21" t="s">
        <v>3</v>
      </c>
      <c r="K50" s="21" t="s">
        <v>3</v>
      </c>
      <c r="L50" s="21" t="s">
        <v>3</v>
      </c>
      <c r="M50" s="23" t="s">
        <v>51</v>
      </c>
    </row>
    <row r="51" spans="1:13">
      <c r="A51" s="11" t="s">
        <v>24</v>
      </c>
      <c r="B51" s="26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10" t="s">
        <v>25</v>
      </c>
    </row>
    <row r="52" spans="1:13">
      <c r="A52" s="22" t="s">
        <v>48</v>
      </c>
      <c r="B52" s="25" t="s">
        <v>3</v>
      </c>
      <c r="C52" s="21" t="s">
        <v>3</v>
      </c>
      <c r="D52" s="21" t="s">
        <v>3</v>
      </c>
      <c r="E52" s="21" t="s">
        <v>3</v>
      </c>
      <c r="F52" s="21" t="s">
        <v>3</v>
      </c>
      <c r="G52" s="21" t="s">
        <v>3</v>
      </c>
      <c r="H52" s="21" t="s">
        <v>3</v>
      </c>
      <c r="I52" s="21" t="s">
        <v>3</v>
      </c>
      <c r="J52" s="21" t="s">
        <v>3</v>
      </c>
      <c r="K52" s="21" t="s">
        <v>3</v>
      </c>
      <c r="L52" s="21" t="s">
        <v>3</v>
      </c>
      <c r="M52" s="23" t="s">
        <v>49</v>
      </c>
    </row>
    <row r="53" spans="1:13">
      <c r="A53" s="22" t="s">
        <v>50</v>
      </c>
      <c r="B53" s="26">
        <v>2009</v>
      </c>
      <c r="C53" s="24">
        <v>29.1</v>
      </c>
      <c r="D53" s="24">
        <v>25.3</v>
      </c>
      <c r="E53" s="25" t="s">
        <v>3</v>
      </c>
      <c r="F53" s="25" t="s">
        <v>3</v>
      </c>
      <c r="G53" s="25" t="s">
        <v>3</v>
      </c>
      <c r="H53" s="25" t="s">
        <v>3</v>
      </c>
      <c r="I53" s="24">
        <v>29.2</v>
      </c>
      <c r="J53" s="24">
        <v>24.7</v>
      </c>
      <c r="K53" s="24">
        <v>29</v>
      </c>
      <c r="L53" s="24">
        <v>26.1</v>
      </c>
      <c r="M53" s="23" t="s">
        <v>51</v>
      </c>
    </row>
    <row r="54" spans="1:13">
      <c r="A54" s="11" t="s">
        <v>74</v>
      </c>
      <c r="B54" s="26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10" t="s">
        <v>73</v>
      </c>
    </row>
    <row r="55" spans="1:13">
      <c r="A55" s="22" t="s">
        <v>48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24"/>
      <c r="M55" s="23" t="s">
        <v>49</v>
      </c>
    </row>
    <row r="56" spans="1:13">
      <c r="A56" s="22" t="s">
        <v>50</v>
      </c>
      <c r="B56" s="26">
        <v>2007</v>
      </c>
      <c r="C56" s="25" t="s">
        <v>3</v>
      </c>
      <c r="D56" s="25" t="s">
        <v>3</v>
      </c>
      <c r="E56" s="24">
        <v>25.2</v>
      </c>
      <c r="F56" s="24">
        <v>20.399999999999999</v>
      </c>
      <c r="G56" s="25" t="s">
        <v>3</v>
      </c>
      <c r="H56" s="25" t="s">
        <v>3</v>
      </c>
      <c r="I56" s="25" t="s">
        <v>3</v>
      </c>
      <c r="J56" s="25" t="s">
        <v>3</v>
      </c>
      <c r="K56" s="25" t="s">
        <v>3</v>
      </c>
      <c r="L56" s="25" t="s">
        <v>3</v>
      </c>
      <c r="M56" s="23" t="s">
        <v>51</v>
      </c>
    </row>
    <row r="57" spans="1:13">
      <c r="A57" s="22" t="s">
        <v>66</v>
      </c>
      <c r="B57" s="15">
        <v>2011</v>
      </c>
      <c r="C57" s="25" t="s">
        <v>3</v>
      </c>
      <c r="D57" s="25" t="s">
        <v>3</v>
      </c>
      <c r="E57" s="24">
        <v>32.700000000000003</v>
      </c>
      <c r="F57" s="24">
        <v>27.7</v>
      </c>
      <c r="G57" s="25" t="s">
        <v>3</v>
      </c>
      <c r="H57" s="25" t="s">
        <v>3</v>
      </c>
      <c r="I57" s="25" t="s">
        <v>3</v>
      </c>
      <c r="J57" s="25" t="s">
        <v>3</v>
      </c>
      <c r="K57" s="25" t="s">
        <v>3</v>
      </c>
      <c r="L57" s="25" t="s">
        <v>3</v>
      </c>
    </row>
    <row r="58" spans="1:13">
      <c r="A58" s="11" t="s">
        <v>26</v>
      </c>
      <c r="B58" s="27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10" t="s">
        <v>27</v>
      </c>
    </row>
    <row r="59" spans="1:13">
      <c r="A59" s="22" t="s">
        <v>48</v>
      </c>
      <c r="B59" s="27">
        <v>2005</v>
      </c>
      <c r="C59" s="24">
        <v>26.78</v>
      </c>
      <c r="D59" s="24">
        <v>25.25</v>
      </c>
      <c r="E59" s="24">
        <v>26.96</v>
      </c>
      <c r="F59" s="24">
        <v>25.62</v>
      </c>
      <c r="G59" s="24">
        <v>26.69</v>
      </c>
      <c r="H59" s="24">
        <v>25.1</v>
      </c>
      <c r="I59" s="24">
        <v>26.829788559269542</v>
      </c>
      <c r="J59" s="24">
        <v>25.322914832909813</v>
      </c>
      <c r="K59" s="24">
        <v>26.504046888919742</v>
      </c>
      <c r="L59" s="24">
        <v>25.023733367278339</v>
      </c>
      <c r="M59" s="23" t="s">
        <v>49</v>
      </c>
    </row>
    <row r="60" spans="1:13">
      <c r="A60" s="22" t="s">
        <v>50</v>
      </c>
      <c r="B60" s="27">
        <v>1995</v>
      </c>
      <c r="C60" s="24">
        <v>27.259946202067695</v>
      </c>
      <c r="D60" s="24">
        <v>24.933925521819386</v>
      </c>
      <c r="E60" s="24">
        <v>26.05</v>
      </c>
      <c r="F60" s="24">
        <v>23.96</v>
      </c>
      <c r="G60" s="24">
        <v>27.63</v>
      </c>
      <c r="H60" s="24">
        <v>25.05</v>
      </c>
      <c r="I60" s="24">
        <v>27.713275757231361</v>
      </c>
      <c r="J60" s="24">
        <v>25.221059519952188</v>
      </c>
      <c r="K60" s="24">
        <v>27.043510707525698</v>
      </c>
      <c r="L60" s="24">
        <v>23.667680087545502</v>
      </c>
      <c r="M60" s="23" t="s">
        <v>51</v>
      </c>
    </row>
    <row r="61" spans="1:13">
      <c r="A61" s="11" t="s">
        <v>28</v>
      </c>
      <c r="B61" s="27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10" t="s">
        <v>29</v>
      </c>
    </row>
    <row r="62" spans="1:13">
      <c r="A62" s="22" t="s">
        <v>48</v>
      </c>
      <c r="B62" s="27">
        <v>2004</v>
      </c>
      <c r="C62" s="21">
        <v>25.45</v>
      </c>
      <c r="D62" s="21">
        <v>22.14</v>
      </c>
      <c r="E62" s="21" t="s">
        <v>3</v>
      </c>
      <c r="F62" s="21" t="s">
        <v>3</v>
      </c>
      <c r="G62" s="21" t="s">
        <v>3</v>
      </c>
      <c r="H62" s="21" t="s">
        <v>3</v>
      </c>
      <c r="I62" s="21">
        <v>26.32</v>
      </c>
      <c r="J62" s="21">
        <v>22.89</v>
      </c>
      <c r="K62" s="21">
        <v>24.92</v>
      </c>
      <c r="L62" s="21">
        <v>21.79</v>
      </c>
      <c r="M62" s="23" t="s">
        <v>49</v>
      </c>
    </row>
    <row r="63" spans="1:13" ht="13.5" thickBot="1">
      <c r="A63" s="28" t="s">
        <v>50</v>
      </c>
      <c r="B63" s="29" t="s">
        <v>3</v>
      </c>
      <c r="C63" s="29" t="s">
        <v>3</v>
      </c>
      <c r="D63" s="29" t="s">
        <v>3</v>
      </c>
      <c r="E63" s="29" t="s">
        <v>3</v>
      </c>
      <c r="F63" s="29" t="s">
        <v>3</v>
      </c>
      <c r="G63" s="29" t="s">
        <v>3</v>
      </c>
      <c r="H63" s="29" t="s">
        <v>3</v>
      </c>
      <c r="I63" s="29" t="s">
        <v>3</v>
      </c>
      <c r="J63" s="29" t="s">
        <v>3</v>
      </c>
      <c r="K63" s="29" t="s">
        <v>3</v>
      </c>
      <c r="L63" s="29" t="s">
        <v>3</v>
      </c>
      <c r="M63" s="30" t="s">
        <v>51</v>
      </c>
    </row>
  </sheetData>
  <mergeCells count="14">
    <mergeCell ref="G4:H4"/>
    <mergeCell ref="I4:J4"/>
    <mergeCell ref="K4:L4"/>
    <mergeCell ref="M4:M7"/>
    <mergeCell ref="B6:B7"/>
    <mergeCell ref="G5:H5"/>
    <mergeCell ref="I5:J5"/>
    <mergeCell ref="K5:L5"/>
    <mergeCell ref="A4:A7"/>
    <mergeCell ref="B4:B5"/>
    <mergeCell ref="C4:D4"/>
    <mergeCell ref="E4:F4"/>
    <mergeCell ref="C5:D5"/>
    <mergeCell ref="E5:F5"/>
  </mergeCells>
  <printOptions horizontalCentered="1"/>
  <pageMargins left="0.42" right="0.41" top="0.43" bottom="0.38" header="0.3" footer="0.3"/>
  <pageSetup scale="85" orientation="landscape" r:id="rId1"/>
  <rowBreaks count="1" manualBreakCount="1">
    <brk id="50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S22"/>
  <sheetViews>
    <sheetView zoomScaleNormal="100" workbookViewId="0">
      <selection activeCell="M28" sqref="M28"/>
    </sheetView>
  </sheetViews>
  <sheetFormatPr defaultRowHeight="12.75"/>
  <cols>
    <col min="1" max="1" width="21.7109375" style="15" customWidth="1"/>
    <col min="2" max="14" width="8.7109375" style="15" customWidth="1"/>
    <col min="15" max="15" width="21.7109375" style="15" customWidth="1"/>
    <col min="16" max="16" width="9.140625" style="15"/>
    <col min="17" max="19" width="0" style="15" hidden="1" customWidth="1"/>
    <col min="20" max="16384" width="9.140625" style="15"/>
  </cols>
  <sheetData>
    <row r="1" spans="1:19" ht="15">
      <c r="A1" s="1" t="s">
        <v>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9" ht="14.25">
      <c r="A2" s="4" t="s">
        <v>78</v>
      </c>
      <c r="B2" s="5"/>
      <c r="C2" s="5"/>
      <c r="D2" s="5"/>
      <c r="E2" s="5"/>
      <c r="F2" s="5"/>
      <c r="G2" s="5"/>
      <c r="H2" s="5"/>
      <c r="I2" s="5"/>
      <c r="J2" s="3"/>
      <c r="K2" s="3"/>
      <c r="L2" s="3"/>
      <c r="M2" s="3"/>
      <c r="N2" s="3"/>
      <c r="O2" s="3"/>
    </row>
    <row r="3" spans="1:19" ht="15">
      <c r="A3" s="1"/>
      <c r="B3" s="5"/>
      <c r="C3" s="5"/>
      <c r="D3" s="5"/>
      <c r="E3" s="5"/>
      <c r="F3" s="5"/>
      <c r="G3" s="5"/>
      <c r="H3" s="5"/>
      <c r="I3" s="5"/>
      <c r="J3" s="3"/>
      <c r="K3" s="3"/>
      <c r="L3" s="3"/>
      <c r="M3" s="3"/>
      <c r="N3" s="3"/>
      <c r="O3" s="3"/>
    </row>
    <row r="4" spans="1:19">
      <c r="A4" s="6" t="s">
        <v>0</v>
      </c>
      <c r="B4" s="6">
        <v>2000</v>
      </c>
      <c r="C4" s="6">
        <v>2001</v>
      </c>
      <c r="D4" s="6">
        <v>2002</v>
      </c>
      <c r="E4" s="6">
        <v>2003</v>
      </c>
      <c r="F4" s="6">
        <v>2004</v>
      </c>
      <c r="G4" s="6">
        <v>2005</v>
      </c>
      <c r="H4" s="6">
        <v>2006</v>
      </c>
      <c r="I4" s="6">
        <v>2007</v>
      </c>
      <c r="J4" s="6">
        <v>2008</v>
      </c>
      <c r="K4" s="6">
        <v>2009</v>
      </c>
      <c r="L4" s="6">
        <v>2010</v>
      </c>
      <c r="M4" s="6">
        <v>2011</v>
      </c>
      <c r="N4" s="6">
        <v>2012</v>
      </c>
      <c r="O4" s="7" t="s">
        <v>1</v>
      </c>
    </row>
    <row r="5" spans="1:19">
      <c r="A5" s="71" t="s">
        <v>2</v>
      </c>
      <c r="B5" s="8">
        <v>769</v>
      </c>
      <c r="C5" s="8">
        <v>801</v>
      </c>
      <c r="D5" s="8">
        <v>838</v>
      </c>
      <c r="E5" s="8">
        <v>923</v>
      </c>
      <c r="F5" s="8">
        <v>1030</v>
      </c>
      <c r="G5" s="8">
        <v>1051</v>
      </c>
      <c r="H5" s="8">
        <v>1141</v>
      </c>
      <c r="I5" s="8">
        <v>1198</v>
      </c>
      <c r="J5" s="8">
        <v>1323</v>
      </c>
      <c r="K5" s="8">
        <v>1459</v>
      </c>
      <c r="L5" s="8">
        <v>1569</v>
      </c>
      <c r="M5" s="8">
        <v>1408</v>
      </c>
      <c r="N5" s="8">
        <v>1649</v>
      </c>
      <c r="O5" s="72" t="s">
        <v>4</v>
      </c>
      <c r="Q5" s="15">
        <f t="shared" ref="Q5:Q9" si="0">(N5-M5)/M5</f>
        <v>0.17116477272727273</v>
      </c>
      <c r="S5" s="64">
        <f>(M5-J5)/J5</f>
        <v>6.4247921390778534E-2</v>
      </c>
    </row>
    <row r="6" spans="1:19">
      <c r="A6" s="9" t="s">
        <v>5</v>
      </c>
      <c r="B6" s="8">
        <v>68991</v>
      </c>
      <c r="C6" s="8">
        <v>70279</v>
      </c>
      <c r="D6" s="8">
        <v>70069</v>
      </c>
      <c r="E6" s="8">
        <v>69867</v>
      </c>
      <c r="F6" s="8">
        <v>64496</v>
      </c>
      <c r="G6" s="8">
        <v>65047</v>
      </c>
      <c r="H6" s="8">
        <v>65461</v>
      </c>
      <c r="I6" s="8">
        <v>77878</v>
      </c>
      <c r="J6" s="8">
        <v>84430</v>
      </c>
      <c r="K6" s="8">
        <v>141467</v>
      </c>
      <c r="L6" s="8">
        <v>149376</v>
      </c>
      <c r="M6" s="8">
        <v>145505</v>
      </c>
      <c r="N6" s="8" t="s">
        <v>3</v>
      </c>
      <c r="O6" s="10" t="s">
        <v>6</v>
      </c>
      <c r="Q6" s="15" t="e">
        <f t="shared" si="0"/>
        <v>#VALUE!</v>
      </c>
      <c r="S6" s="64">
        <f t="shared" ref="S6:S20" si="1">(M6-J6)/J6</f>
        <v>0.72338031505389078</v>
      </c>
    </row>
    <row r="7" spans="1:19">
      <c r="A7" s="9" t="s">
        <v>7</v>
      </c>
      <c r="B7" s="8" t="s">
        <v>52</v>
      </c>
      <c r="C7" s="8" t="s">
        <v>52</v>
      </c>
      <c r="D7" s="8" t="s">
        <v>52</v>
      </c>
      <c r="E7" s="8" t="s">
        <v>52</v>
      </c>
      <c r="F7" s="8" t="s">
        <v>52</v>
      </c>
      <c r="G7" s="8" t="s">
        <v>52</v>
      </c>
      <c r="H7" s="8" t="s">
        <v>52</v>
      </c>
      <c r="I7" s="8" t="s">
        <v>52</v>
      </c>
      <c r="J7" s="8" t="s">
        <v>52</v>
      </c>
      <c r="K7" s="8">
        <v>52649</v>
      </c>
      <c r="L7" s="8">
        <v>53840</v>
      </c>
      <c r="M7" s="8" t="s">
        <v>52</v>
      </c>
      <c r="N7" s="8" t="s">
        <v>52</v>
      </c>
      <c r="O7" s="10" t="s">
        <v>8</v>
      </c>
      <c r="Q7" s="15" t="e">
        <f t="shared" si="0"/>
        <v>#VALUE!</v>
      </c>
      <c r="S7" s="64" t="e">
        <f t="shared" si="1"/>
        <v>#VALUE!</v>
      </c>
    </row>
    <row r="8" spans="1:19">
      <c r="A8" s="59" t="s">
        <v>9</v>
      </c>
      <c r="B8" s="8">
        <v>8241</v>
      </c>
      <c r="C8" s="8">
        <v>9017</v>
      </c>
      <c r="D8" s="8">
        <v>9032</v>
      </c>
      <c r="E8" s="8">
        <v>9022</v>
      </c>
      <c r="F8" s="8">
        <v>9791</v>
      </c>
      <c r="G8" s="8">
        <v>10231</v>
      </c>
      <c r="H8" s="8">
        <v>11413</v>
      </c>
      <c r="I8" s="8">
        <v>11793</v>
      </c>
      <c r="J8" s="8">
        <v>12826</v>
      </c>
      <c r="K8" s="8">
        <v>15442</v>
      </c>
      <c r="L8" s="8">
        <v>15707</v>
      </c>
      <c r="M8" s="8">
        <v>16086</v>
      </c>
      <c r="N8" s="8" t="s">
        <v>52</v>
      </c>
      <c r="O8" s="10" t="s">
        <v>10</v>
      </c>
      <c r="Q8" s="15" t="e">
        <f t="shared" si="0"/>
        <v>#VALUE!</v>
      </c>
      <c r="S8" s="64">
        <f t="shared" si="1"/>
        <v>0.25417121472009979</v>
      </c>
    </row>
    <row r="9" spans="1:19">
      <c r="A9" s="59" t="s">
        <v>11</v>
      </c>
      <c r="B9" s="8">
        <v>3649</v>
      </c>
      <c r="C9" s="8">
        <v>3851</v>
      </c>
      <c r="D9" s="8">
        <v>3891</v>
      </c>
      <c r="E9" s="8">
        <v>3998</v>
      </c>
      <c r="F9" s="8">
        <v>4899</v>
      </c>
      <c r="G9" s="8">
        <v>4538</v>
      </c>
      <c r="H9" s="8">
        <v>4239</v>
      </c>
      <c r="I9" s="8">
        <v>4945</v>
      </c>
      <c r="J9" s="8">
        <v>4907</v>
      </c>
      <c r="K9" s="8">
        <v>5932</v>
      </c>
      <c r="L9" s="8">
        <v>5965</v>
      </c>
      <c r="M9" s="8">
        <v>6254</v>
      </c>
      <c r="N9" s="8" t="s">
        <v>3</v>
      </c>
      <c r="O9" s="10" t="s">
        <v>12</v>
      </c>
      <c r="Q9" s="15" t="e">
        <f t="shared" si="0"/>
        <v>#VALUE!</v>
      </c>
      <c r="S9" s="64">
        <f t="shared" si="1"/>
        <v>0.27450580802934582</v>
      </c>
    </row>
    <row r="10" spans="1:19">
      <c r="A10" s="59" t="s">
        <v>13</v>
      </c>
      <c r="B10" s="8">
        <v>4282</v>
      </c>
      <c r="C10" s="8">
        <v>4480</v>
      </c>
      <c r="D10" s="8">
        <v>4060</v>
      </c>
      <c r="E10" s="8">
        <v>4328</v>
      </c>
      <c r="F10" s="8">
        <v>4372</v>
      </c>
      <c r="G10" s="8">
        <v>4746</v>
      </c>
      <c r="H10" s="8">
        <v>4388</v>
      </c>
      <c r="I10" s="8">
        <v>5859</v>
      </c>
      <c r="J10" s="8">
        <v>5389</v>
      </c>
      <c r="K10" s="8">
        <v>5957</v>
      </c>
      <c r="L10" s="8">
        <v>5897</v>
      </c>
      <c r="M10" s="8">
        <v>6879</v>
      </c>
      <c r="N10" s="8">
        <v>6498</v>
      </c>
      <c r="O10" s="10" t="s">
        <v>14</v>
      </c>
      <c r="Q10" s="15">
        <f>(N10-M10)/M10</f>
        <v>-5.5385957261229829E-2</v>
      </c>
      <c r="S10" s="64">
        <f t="shared" si="1"/>
        <v>0.27648914455372053</v>
      </c>
    </row>
    <row r="11" spans="1:19">
      <c r="A11" s="59" t="s">
        <v>71</v>
      </c>
      <c r="B11" s="8">
        <v>1444</v>
      </c>
      <c r="C11" s="8">
        <v>1662</v>
      </c>
      <c r="D11" s="8">
        <v>1683</v>
      </c>
      <c r="E11" s="8">
        <v>1641</v>
      </c>
      <c r="F11" s="8">
        <v>1777</v>
      </c>
      <c r="G11" s="8">
        <v>2077</v>
      </c>
      <c r="H11" s="8">
        <v>1786</v>
      </c>
      <c r="I11" s="8">
        <v>2813</v>
      </c>
      <c r="J11" s="8">
        <v>2989</v>
      </c>
      <c r="K11" s="69" t="s">
        <v>3</v>
      </c>
      <c r="L11" s="69" t="s">
        <v>3</v>
      </c>
      <c r="M11" s="69" t="s">
        <v>3</v>
      </c>
      <c r="N11" s="69" t="s">
        <v>3</v>
      </c>
      <c r="O11" s="10" t="s">
        <v>72</v>
      </c>
      <c r="S11" s="64" t="e">
        <f t="shared" si="1"/>
        <v>#VALUE!</v>
      </c>
    </row>
    <row r="12" spans="1:19">
      <c r="A12" s="9" t="s">
        <v>69</v>
      </c>
      <c r="B12" s="8" t="s">
        <v>3</v>
      </c>
      <c r="C12" s="8" t="s">
        <v>3</v>
      </c>
      <c r="D12" s="8" t="s">
        <v>3</v>
      </c>
      <c r="E12" s="8" t="s">
        <v>3</v>
      </c>
      <c r="F12" s="8" t="s">
        <v>3</v>
      </c>
      <c r="G12" s="8" t="s">
        <v>3</v>
      </c>
      <c r="H12" s="8" t="s">
        <v>3</v>
      </c>
      <c r="I12" s="8" t="s">
        <v>3</v>
      </c>
      <c r="J12" s="8">
        <v>27935</v>
      </c>
      <c r="K12" s="8">
        <v>24170</v>
      </c>
      <c r="L12" s="8">
        <v>22452</v>
      </c>
      <c r="M12" s="69" t="s">
        <v>3</v>
      </c>
      <c r="N12" s="69" t="s">
        <v>3</v>
      </c>
      <c r="O12" s="73" t="s">
        <v>70</v>
      </c>
      <c r="S12" s="64" t="e">
        <f t="shared" si="1"/>
        <v>#VALUE!</v>
      </c>
    </row>
    <row r="13" spans="1:19">
      <c r="A13" s="59" t="s">
        <v>15</v>
      </c>
      <c r="B13" s="8" t="s">
        <v>52</v>
      </c>
      <c r="C13" s="8" t="s">
        <v>52</v>
      </c>
      <c r="D13" s="8" t="s">
        <v>52</v>
      </c>
      <c r="E13" s="8">
        <v>26359</v>
      </c>
      <c r="F13" s="8" t="s">
        <v>52</v>
      </c>
      <c r="G13" s="8" t="s">
        <v>52</v>
      </c>
      <c r="H13" s="8" t="s">
        <v>52</v>
      </c>
      <c r="I13" s="8" t="s">
        <v>52</v>
      </c>
      <c r="J13" s="8">
        <v>2816</v>
      </c>
      <c r="K13" s="8">
        <v>2505</v>
      </c>
      <c r="L13" s="8">
        <v>3661</v>
      </c>
      <c r="M13" s="8">
        <v>3805</v>
      </c>
      <c r="N13" s="8" t="s">
        <v>3</v>
      </c>
      <c r="O13" s="10" t="s">
        <v>16</v>
      </c>
      <c r="S13" s="64">
        <f t="shared" si="1"/>
        <v>0.35120738636363635</v>
      </c>
    </row>
    <row r="14" spans="1:19">
      <c r="A14" s="59" t="s">
        <v>53</v>
      </c>
      <c r="B14" s="8">
        <v>3546</v>
      </c>
      <c r="C14" s="8">
        <v>3687</v>
      </c>
      <c r="D14" s="8" t="s">
        <v>52</v>
      </c>
      <c r="E14" s="8" t="s">
        <v>52</v>
      </c>
      <c r="F14" s="8" t="s">
        <v>52</v>
      </c>
      <c r="G14" s="8" t="s">
        <v>52</v>
      </c>
      <c r="H14" s="8" t="s">
        <v>52</v>
      </c>
      <c r="I14" s="8" t="s">
        <v>3</v>
      </c>
      <c r="J14" s="8">
        <v>5009</v>
      </c>
      <c r="K14" s="8">
        <v>5761</v>
      </c>
      <c r="L14" s="8">
        <v>6150</v>
      </c>
      <c r="M14" s="8">
        <v>6155</v>
      </c>
      <c r="N14" s="8"/>
      <c r="O14" s="10" t="s">
        <v>17</v>
      </c>
      <c r="S14" s="64">
        <f t="shared" si="1"/>
        <v>0.22878818127370731</v>
      </c>
    </row>
    <row r="15" spans="1:19">
      <c r="A15" s="59" t="s">
        <v>18</v>
      </c>
      <c r="B15" s="8">
        <v>615</v>
      </c>
      <c r="C15" s="8">
        <v>566</v>
      </c>
      <c r="D15" s="8">
        <v>732</v>
      </c>
      <c r="E15" s="8">
        <v>790</v>
      </c>
      <c r="F15" s="8">
        <v>787</v>
      </c>
      <c r="G15" s="8">
        <v>643</v>
      </c>
      <c r="H15" s="8">
        <v>826</v>
      </c>
      <c r="I15" s="8">
        <v>997</v>
      </c>
      <c r="J15" s="8">
        <v>939</v>
      </c>
      <c r="K15" s="8">
        <v>1108</v>
      </c>
      <c r="L15" s="8">
        <v>1172</v>
      </c>
      <c r="M15" s="8">
        <f>754+354</f>
        <v>1108</v>
      </c>
      <c r="N15" s="8" t="s">
        <v>3</v>
      </c>
      <c r="O15" s="10" t="s">
        <v>19</v>
      </c>
      <c r="S15" s="64">
        <f t="shared" si="1"/>
        <v>0.1799787007454739</v>
      </c>
    </row>
    <row r="16" spans="1:19">
      <c r="A16" s="11" t="s">
        <v>20</v>
      </c>
      <c r="B16" s="8">
        <v>18583</v>
      </c>
      <c r="C16" s="8">
        <v>16725</v>
      </c>
      <c r="D16" s="8">
        <v>18765</v>
      </c>
      <c r="E16" s="8">
        <v>20794</v>
      </c>
      <c r="F16" s="8">
        <v>24435</v>
      </c>
      <c r="G16" s="8">
        <v>24318</v>
      </c>
      <c r="H16" s="8">
        <v>24428</v>
      </c>
      <c r="I16" s="8">
        <v>28561</v>
      </c>
      <c r="J16" s="8">
        <v>28867</v>
      </c>
      <c r="K16" s="8">
        <v>31218</v>
      </c>
      <c r="L16" s="8">
        <v>31072</v>
      </c>
      <c r="M16" s="8">
        <v>34622</v>
      </c>
      <c r="N16" s="69" t="s">
        <v>3</v>
      </c>
      <c r="O16" s="10" t="s">
        <v>21</v>
      </c>
      <c r="S16" s="64">
        <f t="shared" si="1"/>
        <v>0.19936259396542766</v>
      </c>
    </row>
    <row r="17" spans="1:19">
      <c r="A17" s="11" t="s">
        <v>22</v>
      </c>
      <c r="B17" s="8" t="s">
        <v>52</v>
      </c>
      <c r="C17" s="8" t="s">
        <v>52</v>
      </c>
      <c r="D17" s="8" t="s">
        <v>52</v>
      </c>
      <c r="E17" s="8" t="s">
        <v>52</v>
      </c>
      <c r="F17" s="8" t="s">
        <v>52</v>
      </c>
      <c r="G17" s="8" t="s">
        <v>52</v>
      </c>
      <c r="H17" s="8" t="s">
        <v>52</v>
      </c>
      <c r="I17" s="8" t="s">
        <v>52</v>
      </c>
      <c r="J17" s="8">
        <v>2816</v>
      </c>
      <c r="K17" s="8" t="s">
        <v>52</v>
      </c>
      <c r="L17" s="8" t="s">
        <v>52</v>
      </c>
      <c r="M17" s="69" t="s">
        <v>3</v>
      </c>
      <c r="N17" s="69" t="s">
        <v>3</v>
      </c>
      <c r="O17" s="10" t="s">
        <v>23</v>
      </c>
      <c r="S17" s="64" t="e">
        <f t="shared" si="1"/>
        <v>#VALUE!</v>
      </c>
    </row>
    <row r="18" spans="1:19">
      <c r="A18" s="11" t="s">
        <v>24</v>
      </c>
      <c r="B18" s="8">
        <v>7171</v>
      </c>
      <c r="C18" s="8">
        <v>13077</v>
      </c>
      <c r="D18" s="8">
        <v>14314</v>
      </c>
      <c r="E18" s="8">
        <v>14314</v>
      </c>
      <c r="F18" s="8">
        <v>17336</v>
      </c>
      <c r="G18" s="8">
        <v>17821</v>
      </c>
      <c r="H18" s="8">
        <v>19984</v>
      </c>
      <c r="I18" s="8">
        <v>19506</v>
      </c>
      <c r="J18" s="8">
        <v>22661</v>
      </c>
      <c r="K18" s="8">
        <v>29525</v>
      </c>
      <c r="L18" s="8">
        <v>28202</v>
      </c>
      <c r="M18" s="8" t="s">
        <v>3</v>
      </c>
      <c r="N18" s="8" t="s">
        <v>3</v>
      </c>
      <c r="O18" s="10" t="s">
        <v>25</v>
      </c>
      <c r="S18" s="64" t="e">
        <f t="shared" si="1"/>
        <v>#VALUE!</v>
      </c>
    </row>
    <row r="19" spans="1:19">
      <c r="A19" s="59" t="s">
        <v>74</v>
      </c>
      <c r="B19" s="8">
        <v>11017</v>
      </c>
      <c r="C19" s="8">
        <v>9706</v>
      </c>
      <c r="D19" s="8">
        <v>10562</v>
      </c>
      <c r="E19" s="8">
        <v>10212</v>
      </c>
      <c r="F19" s="8">
        <v>10062</v>
      </c>
      <c r="G19" s="8">
        <v>11576</v>
      </c>
      <c r="H19" s="8">
        <v>11711</v>
      </c>
      <c r="I19" s="8">
        <v>12557</v>
      </c>
      <c r="J19" s="8">
        <v>12035</v>
      </c>
      <c r="K19" s="8">
        <v>12822</v>
      </c>
      <c r="L19" s="8">
        <v>12871</v>
      </c>
      <c r="M19" s="8">
        <v>12539</v>
      </c>
      <c r="N19" s="8" t="s">
        <v>52</v>
      </c>
      <c r="O19" s="10" t="s">
        <v>73</v>
      </c>
      <c r="S19" s="64">
        <f t="shared" si="1"/>
        <v>4.1877856252596594E-2</v>
      </c>
    </row>
    <row r="20" spans="1:19">
      <c r="A20" s="11" t="s">
        <v>26</v>
      </c>
      <c r="B20" s="8">
        <v>2392</v>
      </c>
      <c r="C20" s="8">
        <v>2832</v>
      </c>
      <c r="D20" s="8">
        <v>3390</v>
      </c>
      <c r="E20" s="8">
        <v>3243</v>
      </c>
      <c r="F20" s="8">
        <v>3577</v>
      </c>
      <c r="G20" s="8">
        <v>3617</v>
      </c>
      <c r="H20" s="8">
        <v>3335</v>
      </c>
      <c r="I20" s="8">
        <v>3657</v>
      </c>
      <c r="J20" s="8">
        <v>3855</v>
      </c>
      <c r="K20" s="8">
        <v>4076</v>
      </c>
      <c r="L20" s="8">
        <v>4194</v>
      </c>
      <c r="M20" s="8">
        <v>4145</v>
      </c>
      <c r="N20" s="8" t="s">
        <v>52</v>
      </c>
      <c r="O20" s="10" t="s">
        <v>27</v>
      </c>
      <c r="S20" s="64">
        <f t="shared" si="1"/>
        <v>7.5226977950713356E-2</v>
      </c>
    </row>
    <row r="21" spans="1:19">
      <c r="A21" s="74" t="s">
        <v>28</v>
      </c>
      <c r="B21" s="12">
        <v>507</v>
      </c>
      <c r="C21" s="12">
        <v>617</v>
      </c>
      <c r="D21" s="12">
        <v>998</v>
      </c>
      <c r="E21" s="12">
        <v>104</v>
      </c>
      <c r="F21" s="12">
        <v>33</v>
      </c>
      <c r="G21" s="12" t="s">
        <v>52</v>
      </c>
      <c r="H21" s="12" t="s">
        <v>52</v>
      </c>
      <c r="I21" s="12" t="s">
        <v>52</v>
      </c>
      <c r="J21" s="12" t="s">
        <v>52</v>
      </c>
      <c r="K21" s="12" t="s">
        <v>52</v>
      </c>
      <c r="L21" s="12" t="s">
        <v>52</v>
      </c>
      <c r="M21" s="12" t="s">
        <v>52</v>
      </c>
      <c r="N21" s="12" t="s">
        <v>52</v>
      </c>
      <c r="O21" s="75" t="s">
        <v>29</v>
      </c>
    </row>
    <row r="22" spans="1:19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O22" s="16"/>
    </row>
  </sheetData>
  <conditionalFormatting sqref="B12:I12 M12:N12 K11:N11 M17 N16:N17">
    <cfRule type="cellIs" dxfId="0" priority="8" stopIfTrue="1" operator="equal">
      <formula>0</formula>
    </cfRule>
  </conditionalFormatting>
  <printOptions horizontalCentered="1"/>
  <pageMargins left="0.33" right="0.37" top="0.75" bottom="0.7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8"/>
  <sheetViews>
    <sheetView topLeftCell="A28" zoomScaleNormal="100" workbookViewId="0">
      <selection activeCell="F64" sqref="F64"/>
    </sheetView>
  </sheetViews>
  <sheetFormatPr defaultRowHeight="12.75"/>
  <cols>
    <col min="1" max="1" width="22.7109375" style="17" customWidth="1"/>
    <col min="2" max="2" width="7.7109375" style="17" customWidth="1"/>
    <col min="3" max="3" width="14.5703125" style="17" customWidth="1"/>
    <col min="4" max="15" width="8.7109375" style="17" customWidth="1"/>
    <col min="16" max="16" width="22.7109375" style="17" customWidth="1"/>
    <col min="17" max="16384" width="9.140625" style="17"/>
  </cols>
  <sheetData>
    <row r="1" spans="1:16" ht="15.75">
      <c r="A1" s="31" t="s">
        <v>79</v>
      </c>
      <c r="B1" s="32"/>
      <c r="C1" s="32"/>
      <c r="D1" s="33"/>
      <c r="E1" s="33"/>
      <c r="F1" s="32"/>
      <c r="G1" s="34"/>
      <c r="H1" s="34"/>
      <c r="I1" s="34"/>
      <c r="J1" s="34"/>
      <c r="K1" s="34"/>
      <c r="L1" s="34"/>
      <c r="M1" s="34"/>
      <c r="N1" s="34"/>
      <c r="O1" s="34"/>
      <c r="P1" s="35"/>
    </row>
    <row r="2" spans="1:16" ht="15">
      <c r="A2" s="36" t="s">
        <v>75</v>
      </c>
      <c r="B2" s="31"/>
      <c r="C2" s="31"/>
      <c r="D2" s="37"/>
      <c r="E2" s="37"/>
      <c r="F2" s="31"/>
      <c r="G2" s="38"/>
      <c r="H2" s="38"/>
      <c r="I2" s="38"/>
      <c r="J2" s="38"/>
      <c r="K2" s="38"/>
      <c r="L2" s="38"/>
      <c r="M2" s="38"/>
      <c r="N2" s="38"/>
      <c r="O2" s="38"/>
      <c r="P2" s="35"/>
    </row>
    <row r="3" spans="1:16" ht="15.75" thickBot="1">
      <c r="A3" s="39"/>
      <c r="B3" s="39"/>
      <c r="C3" s="39"/>
      <c r="D3" s="40"/>
      <c r="E3" s="40"/>
      <c r="F3" s="39"/>
      <c r="G3" s="41"/>
      <c r="H3" s="41"/>
      <c r="I3" s="41"/>
      <c r="J3" s="41"/>
      <c r="K3" s="41"/>
      <c r="L3" s="41"/>
      <c r="M3" s="41"/>
      <c r="N3" s="41"/>
      <c r="O3" s="41"/>
      <c r="P3" s="42"/>
    </row>
    <row r="4" spans="1:16" ht="38.25" customHeight="1" thickBot="1">
      <c r="A4" s="91" t="s">
        <v>0</v>
      </c>
      <c r="B4" s="43" t="s">
        <v>31</v>
      </c>
      <c r="C4" s="44" t="s">
        <v>54</v>
      </c>
      <c r="D4" s="87" t="s">
        <v>55</v>
      </c>
      <c r="E4" s="88"/>
      <c r="F4" s="87" t="s">
        <v>56</v>
      </c>
      <c r="G4" s="88"/>
      <c r="H4" s="87" t="s">
        <v>57</v>
      </c>
      <c r="I4" s="88"/>
      <c r="J4" s="87" t="s">
        <v>58</v>
      </c>
      <c r="K4" s="88"/>
      <c r="L4" s="87" t="s">
        <v>59</v>
      </c>
      <c r="M4" s="88"/>
      <c r="N4" s="87" t="s">
        <v>60</v>
      </c>
      <c r="O4" s="88"/>
      <c r="P4" s="89" t="s">
        <v>1</v>
      </c>
    </row>
    <row r="5" spans="1:16" ht="34.5" customHeight="1" thickBot="1">
      <c r="A5" s="90"/>
      <c r="B5" s="45" t="s">
        <v>43</v>
      </c>
      <c r="C5" s="46" t="s">
        <v>61</v>
      </c>
      <c r="D5" s="47" t="s">
        <v>62</v>
      </c>
      <c r="E5" s="47" t="s">
        <v>63</v>
      </c>
      <c r="F5" s="47" t="s">
        <v>62</v>
      </c>
      <c r="G5" s="47" t="s">
        <v>63</v>
      </c>
      <c r="H5" s="47" t="s">
        <v>62</v>
      </c>
      <c r="I5" s="47" t="s">
        <v>63</v>
      </c>
      <c r="J5" s="47" t="s">
        <v>62</v>
      </c>
      <c r="K5" s="47" t="s">
        <v>63</v>
      </c>
      <c r="L5" s="47" t="s">
        <v>62</v>
      </c>
      <c r="M5" s="47" t="s">
        <v>63</v>
      </c>
      <c r="N5" s="47" t="s">
        <v>62</v>
      </c>
      <c r="O5" s="47" t="s">
        <v>63</v>
      </c>
      <c r="P5" s="90"/>
    </row>
    <row r="6" spans="1:16">
      <c r="A6" s="9" t="s">
        <v>2</v>
      </c>
      <c r="B6" s="20"/>
      <c r="C6" s="48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10" t="s">
        <v>4</v>
      </c>
    </row>
    <row r="7" spans="1:16">
      <c r="A7" s="22" t="s">
        <v>48</v>
      </c>
      <c r="B7" s="20">
        <v>2010</v>
      </c>
      <c r="C7" s="48"/>
      <c r="D7" s="49">
        <v>59.3</v>
      </c>
      <c r="E7" s="49">
        <v>40.9</v>
      </c>
      <c r="F7" s="49">
        <v>39.799999999999997</v>
      </c>
      <c r="G7" s="49">
        <v>53.1</v>
      </c>
      <c r="H7" s="49">
        <v>0.7</v>
      </c>
      <c r="I7" s="49">
        <v>2.2000000000000002</v>
      </c>
      <c r="J7" s="49">
        <v>0.2</v>
      </c>
      <c r="K7" s="49">
        <v>3.7</v>
      </c>
      <c r="L7" s="49" t="s">
        <v>3</v>
      </c>
      <c r="M7" s="49" t="s">
        <v>3</v>
      </c>
      <c r="N7" s="49" t="s">
        <v>3</v>
      </c>
      <c r="O7" s="49" t="s">
        <v>3</v>
      </c>
      <c r="P7" s="23" t="s">
        <v>49</v>
      </c>
    </row>
    <row r="8" spans="1:16">
      <c r="A8" s="22" t="s">
        <v>50</v>
      </c>
      <c r="B8" s="25" t="s">
        <v>3</v>
      </c>
      <c r="C8" s="48"/>
      <c r="D8" s="49" t="s">
        <v>3</v>
      </c>
      <c r="E8" s="49" t="s">
        <v>3</v>
      </c>
      <c r="F8" s="49" t="s">
        <v>3</v>
      </c>
      <c r="G8" s="49" t="s">
        <v>3</v>
      </c>
      <c r="H8" s="49" t="s">
        <v>3</v>
      </c>
      <c r="I8" s="49" t="s">
        <v>3</v>
      </c>
      <c r="J8" s="49" t="s">
        <v>3</v>
      </c>
      <c r="K8" s="49" t="s">
        <v>3</v>
      </c>
      <c r="L8" s="49" t="s">
        <v>3</v>
      </c>
      <c r="M8" s="49" t="s">
        <v>3</v>
      </c>
      <c r="N8" s="49" t="s">
        <v>3</v>
      </c>
      <c r="O8" s="49" t="s">
        <v>3</v>
      </c>
      <c r="P8" s="23" t="s">
        <v>51</v>
      </c>
    </row>
    <row r="9" spans="1:16">
      <c r="A9" s="9" t="s">
        <v>5</v>
      </c>
      <c r="B9" s="20"/>
      <c r="C9" s="48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10" t="s">
        <v>6</v>
      </c>
    </row>
    <row r="10" spans="1:16">
      <c r="A10" s="22" t="s">
        <v>48</v>
      </c>
      <c r="B10" s="25" t="s">
        <v>52</v>
      </c>
      <c r="C10" s="48"/>
      <c r="D10" s="49">
        <v>16.610611057608299</v>
      </c>
      <c r="E10" s="49">
        <v>12.3919199015423</v>
      </c>
      <c r="F10" s="49">
        <v>31.496813183076899</v>
      </c>
      <c r="G10" s="49">
        <v>32.357685793343201</v>
      </c>
      <c r="H10" s="49">
        <v>0.186310384772059</v>
      </c>
      <c r="I10" s="49">
        <v>0.60106977256883798</v>
      </c>
      <c r="J10" s="49">
        <v>0.87849641925694599</v>
      </c>
      <c r="K10" s="49">
        <v>5.4770934878314899</v>
      </c>
      <c r="L10" s="49" t="s">
        <v>3</v>
      </c>
      <c r="M10" s="65" t="s">
        <v>3</v>
      </c>
      <c r="N10" s="49">
        <v>49.172231044714195</v>
      </c>
      <c r="O10" s="49">
        <v>50.827768955285805</v>
      </c>
      <c r="P10" s="23" t="s">
        <v>49</v>
      </c>
    </row>
    <row r="11" spans="1:16">
      <c r="A11" s="22" t="s">
        <v>50</v>
      </c>
      <c r="B11" s="20">
        <v>2011</v>
      </c>
      <c r="C11" s="48"/>
      <c r="D11" s="49">
        <v>32.5</v>
      </c>
      <c r="E11" s="49">
        <v>33.6</v>
      </c>
      <c r="F11" s="49">
        <v>66.3</v>
      </c>
      <c r="G11" s="49">
        <v>59.7</v>
      </c>
      <c r="H11" s="49">
        <v>0.8</v>
      </c>
      <c r="I11" s="49">
        <v>2.9</v>
      </c>
      <c r="J11" s="49">
        <v>0.4</v>
      </c>
      <c r="K11" s="49">
        <v>3.8</v>
      </c>
      <c r="L11" s="49" t="s">
        <v>3</v>
      </c>
      <c r="M11" s="49" t="s">
        <v>3</v>
      </c>
      <c r="N11" s="49" t="s">
        <v>3</v>
      </c>
      <c r="O11" s="49" t="s">
        <v>3</v>
      </c>
      <c r="P11" s="23" t="s">
        <v>51</v>
      </c>
    </row>
    <row r="12" spans="1:16">
      <c r="A12" s="9" t="s">
        <v>7</v>
      </c>
      <c r="B12" s="20"/>
      <c r="C12" s="48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10" t="s">
        <v>8</v>
      </c>
    </row>
    <row r="13" spans="1:16">
      <c r="A13" s="22" t="s">
        <v>48</v>
      </c>
      <c r="B13" s="25" t="s">
        <v>3</v>
      </c>
      <c r="C13" s="48"/>
      <c r="D13" s="49" t="s">
        <v>3</v>
      </c>
      <c r="E13" s="49" t="s">
        <v>3</v>
      </c>
      <c r="F13" s="49" t="s">
        <v>3</v>
      </c>
      <c r="G13" s="49" t="s">
        <v>3</v>
      </c>
      <c r="H13" s="49" t="s">
        <v>3</v>
      </c>
      <c r="I13" s="49" t="s">
        <v>3</v>
      </c>
      <c r="J13" s="49" t="s">
        <v>3</v>
      </c>
      <c r="K13" s="49" t="s">
        <v>3</v>
      </c>
      <c r="L13" s="49" t="s">
        <v>3</v>
      </c>
      <c r="M13" s="49" t="s">
        <v>3</v>
      </c>
      <c r="N13" s="49" t="s">
        <v>3</v>
      </c>
      <c r="O13" s="49" t="s">
        <v>3</v>
      </c>
      <c r="P13" s="23" t="s">
        <v>49</v>
      </c>
    </row>
    <row r="14" spans="1:16">
      <c r="A14" s="22" t="s">
        <v>50</v>
      </c>
      <c r="B14" s="20">
        <v>2007</v>
      </c>
      <c r="C14" s="48"/>
      <c r="D14" s="49">
        <v>25.7</v>
      </c>
      <c r="E14" s="49">
        <v>26.5</v>
      </c>
      <c r="F14" s="49">
        <v>23</v>
      </c>
      <c r="G14" s="49">
        <v>19.100000000000001</v>
      </c>
      <c r="H14" s="49">
        <v>0.1</v>
      </c>
      <c r="I14" s="49">
        <v>0.6</v>
      </c>
      <c r="J14" s="49">
        <v>0.4</v>
      </c>
      <c r="K14" s="49">
        <v>4.4000000000000004</v>
      </c>
      <c r="L14" s="49">
        <v>3.5</v>
      </c>
      <c r="M14" s="49" t="s">
        <v>3</v>
      </c>
      <c r="N14" s="49">
        <v>49.3</v>
      </c>
      <c r="O14" s="49">
        <v>50.7</v>
      </c>
      <c r="P14" s="23" t="s">
        <v>51</v>
      </c>
    </row>
    <row r="15" spans="1:16">
      <c r="A15" s="59" t="s">
        <v>9</v>
      </c>
      <c r="B15" s="61"/>
      <c r="C15" s="66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0" t="s">
        <v>64</v>
      </c>
    </row>
    <row r="16" spans="1:16">
      <c r="A16" s="22" t="s">
        <v>48</v>
      </c>
      <c r="B16" s="25" t="s">
        <v>3</v>
      </c>
      <c r="C16" s="66"/>
      <c r="D16" s="49" t="s">
        <v>3</v>
      </c>
      <c r="E16" s="49" t="s">
        <v>3</v>
      </c>
      <c r="F16" s="49" t="s">
        <v>3</v>
      </c>
      <c r="G16" s="49" t="s">
        <v>3</v>
      </c>
      <c r="H16" s="49" t="s">
        <v>3</v>
      </c>
      <c r="I16" s="49" t="s">
        <v>3</v>
      </c>
      <c r="J16" s="49" t="s">
        <v>3</v>
      </c>
      <c r="K16" s="49" t="s">
        <v>3</v>
      </c>
      <c r="L16" s="49" t="s">
        <v>3</v>
      </c>
      <c r="M16" s="49" t="s">
        <v>3</v>
      </c>
      <c r="N16" s="49" t="s">
        <v>3</v>
      </c>
      <c r="O16" s="49" t="s">
        <v>3</v>
      </c>
      <c r="P16" s="23" t="s">
        <v>49</v>
      </c>
    </row>
    <row r="17" spans="1:16">
      <c r="A17" s="22" t="s">
        <v>50</v>
      </c>
      <c r="B17" s="25" t="s">
        <v>3</v>
      </c>
      <c r="C17" s="66"/>
      <c r="D17" s="49" t="s">
        <v>3</v>
      </c>
      <c r="E17" s="49" t="s">
        <v>3</v>
      </c>
      <c r="F17" s="49" t="s">
        <v>3</v>
      </c>
      <c r="G17" s="49" t="s">
        <v>3</v>
      </c>
      <c r="H17" s="49" t="s">
        <v>3</v>
      </c>
      <c r="I17" s="49" t="s">
        <v>3</v>
      </c>
      <c r="J17" s="49" t="s">
        <v>3</v>
      </c>
      <c r="K17" s="49" t="s">
        <v>3</v>
      </c>
      <c r="L17" s="49" t="s">
        <v>3</v>
      </c>
      <c r="M17" s="49" t="s">
        <v>3</v>
      </c>
      <c r="N17" s="49" t="s">
        <v>3</v>
      </c>
      <c r="O17" s="49" t="s">
        <v>3</v>
      </c>
      <c r="P17" s="23" t="s">
        <v>51</v>
      </c>
    </row>
    <row r="18" spans="1:16">
      <c r="A18" s="59" t="s">
        <v>11</v>
      </c>
      <c r="B18" s="61"/>
      <c r="C18" s="67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10" t="s">
        <v>12</v>
      </c>
    </row>
    <row r="19" spans="1:16">
      <c r="A19" s="22" t="s">
        <v>48</v>
      </c>
      <c r="B19" s="61">
        <v>2011</v>
      </c>
      <c r="C19" s="66"/>
      <c r="D19" s="49">
        <v>38.5</v>
      </c>
      <c r="E19" s="49">
        <v>35.200000000000003</v>
      </c>
      <c r="F19" s="49">
        <v>60.2</v>
      </c>
      <c r="G19" s="49">
        <v>55.7</v>
      </c>
      <c r="H19" s="49">
        <v>0.7</v>
      </c>
      <c r="I19" s="49">
        <v>2.8</v>
      </c>
      <c r="J19" s="49">
        <v>0.5</v>
      </c>
      <c r="K19" s="49">
        <v>6.3</v>
      </c>
      <c r="L19" s="49" t="s">
        <v>3</v>
      </c>
      <c r="M19" s="49" t="s">
        <v>3</v>
      </c>
      <c r="N19" s="49">
        <f>1379372/(1379372+991315)*100</f>
        <v>58.184484075713073</v>
      </c>
      <c r="O19" s="49">
        <f>991315/(1379372+991315)*100</f>
        <v>41.815515924286927</v>
      </c>
      <c r="P19" s="23" t="s">
        <v>49</v>
      </c>
    </row>
    <row r="20" spans="1:16">
      <c r="A20" s="22" t="s">
        <v>50</v>
      </c>
      <c r="B20" s="25" t="s">
        <v>3</v>
      </c>
      <c r="C20" s="66"/>
      <c r="D20" s="49" t="s">
        <v>3</v>
      </c>
      <c r="E20" s="49" t="s">
        <v>3</v>
      </c>
      <c r="F20" s="49" t="s">
        <v>3</v>
      </c>
      <c r="G20" s="49" t="s">
        <v>3</v>
      </c>
      <c r="H20" s="49" t="s">
        <v>3</v>
      </c>
      <c r="I20" s="49" t="s">
        <v>3</v>
      </c>
      <c r="J20" s="49" t="s">
        <v>3</v>
      </c>
      <c r="K20" s="49" t="s">
        <v>3</v>
      </c>
      <c r="L20" s="49" t="s">
        <v>3</v>
      </c>
      <c r="M20" s="49" t="s">
        <v>3</v>
      </c>
      <c r="N20" s="49" t="s">
        <v>3</v>
      </c>
      <c r="O20" s="49" t="s">
        <v>3</v>
      </c>
      <c r="P20" s="23" t="s">
        <v>51</v>
      </c>
    </row>
    <row r="21" spans="1:16">
      <c r="A21" s="59" t="s">
        <v>13</v>
      </c>
      <c r="B21" s="61"/>
      <c r="C21" s="66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10" t="s">
        <v>14</v>
      </c>
    </row>
    <row r="22" spans="1:16">
      <c r="A22" s="22" t="s">
        <v>48</v>
      </c>
      <c r="B22" s="25" t="s">
        <v>3</v>
      </c>
      <c r="C22" s="66"/>
      <c r="D22" s="49" t="s">
        <v>3</v>
      </c>
      <c r="E22" s="49" t="s">
        <v>3</v>
      </c>
      <c r="F22" s="49" t="s">
        <v>3</v>
      </c>
      <c r="G22" s="49" t="s">
        <v>3</v>
      </c>
      <c r="H22" s="49" t="s">
        <v>3</v>
      </c>
      <c r="I22" s="49" t="s">
        <v>3</v>
      </c>
      <c r="J22" s="49" t="s">
        <v>3</v>
      </c>
      <c r="K22" s="49" t="s">
        <v>3</v>
      </c>
      <c r="L22" s="49" t="s">
        <v>3</v>
      </c>
      <c r="M22" s="49" t="s">
        <v>3</v>
      </c>
      <c r="N22" s="49"/>
      <c r="O22" s="49" t="s">
        <v>3</v>
      </c>
      <c r="P22" s="23" t="s">
        <v>49</v>
      </c>
    </row>
    <row r="23" spans="1:16">
      <c r="A23" s="22" t="s">
        <v>50</v>
      </c>
      <c r="B23" s="61">
        <v>2007</v>
      </c>
      <c r="C23" s="66"/>
      <c r="D23" s="49">
        <v>22.1495272965659</v>
      </c>
      <c r="E23" s="49">
        <v>19.358058634581802</v>
      </c>
      <c r="F23" s="49">
        <v>25.179202037891201</v>
      </c>
      <c r="G23" s="49">
        <v>26.195781096242499</v>
      </c>
      <c r="H23" s="49">
        <v>0.417673026128494</v>
      </c>
      <c r="I23" s="49">
        <v>0.79928312120606304</v>
      </c>
      <c r="J23" s="49">
        <v>0.88931682468188</v>
      </c>
      <c r="K23" s="49">
        <v>5.0111579627022405</v>
      </c>
      <c r="L23" s="49" t="s">
        <v>3</v>
      </c>
      <c r="M23" s="49" t="s">
        <v>3</v>
      </c>
      <c r="N23" s="49">
        <v>48.635719185267398</v>
      </c>
      <c r="O23" s="49">
        <v>51.364280814732602</v>
      </c>
      <c r="P23" s="23" t="s">
        <v>51</v>
      </c>
    </row>
    <row r="24" spans="1:16">
      <c r="A24" s="59" t="s">
        <v>71</v>
      </c>
      <c r="B24" s="61"/>
      <c r="C24" s="66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10" t="s">
        <v>72</v>
      </c>
    </row>
    <row r="25" spans="1:16">
      <c r="A25" s="22" t="s">
        <v>48</v>
      </c>
      <c r="B25" s="61">
        <v>2006</v>
      </c>
      <c r="C25" s="66"/>
      <c r="D25" s="49">
        <v>57.77</v>
      </c>
      <c r="E25" s="49">
        <v>49.33</v>
      </c>
      <c r="F25" s="49">
        <v>41.35</v>
      </c>
      <c r="G25" s="49">
        <v>42.77</v>
      </c>
      <c r="H25" s="49">
        <v>0.26</v>
      </c>
      <c r="I25" s="49">
        <v>1.27</v>
      </c>
      <c r="J25" s="49">
        <v>0.62</v>
      </c>
      <c r="K25" s="49">
        <v>6.63</v>
      </c>
      <c r="L25" s="49" t="s">
        <v>3</v>
      </c>
      <c r="M25" s="49" t="s">
        <v>3</v>
      </c>
      <c r="N25" s="49" t="s">
        <v>3</v>
      </c>
      <c r="O25" s="49" t="s">
        <v>3</v>
      </c>
      <c r="P25" s="23" t="s">
        <v>49</v>
      </c>
    </row>
    <row r="26" spans="1:16">
      <c r="A26" s="22" t="s">
        <v>50</v>
      </c>
      <c r="B26" s="62" t="s">
        <v>3</v>
      </c>
      <c r="C26" s="66"/>
      <c r="D26" s="49" t="s">
        <v>3</v>
      </c>
      <c r="E26" s="49" t="s">
        <v>3</v>
      </c>
      <c r="F26" s="49" t="s">
        <v>3</v>
      </c>
      <c r="G26" s="49" t="s">
        <v>3</v>
      </c>
      <c r="H26" s="49" t="s">
        <v>3</v>
      </c>
      <c r="I26" s="49" t="s">
        <v>3</v>
      </c>
      <c r="J26" s="49" t="s">
        <v>3</v>
      </c>
      <c r="K26" s="49" t="s">
        <v>3</v>
      </c>
      <c r="L26" s="49" t="s">
        <v>3</v>
      </c>
      <c r="M26" s="49" t="s">
        <v>3</v>
      </c>
      <c r="N26" s="49" t="s">
        <v>3</v>
      </c>
      <c r="O26" s="49" t="s">
        <v>3</v>
      </c>
      <c r="P26" s="23" t="s">
        <v>51</v>
      </c>
    </row>
    <row r="27" spans="1:16">
      <c r="A27" s="59" t="s">
        <v>69</v>
      </c>
      <c r="B27" s="61"/>
      <c r="C27" s="66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10" t="s">
        <v>70</v>
      </c>
    </row>
    <row r="28" spans="1:16">
      <c r="A28" s="22" t="s">
        <v>48</v>
      </c>
      <c r="B28" s="25" t="s">
        <v>3</v>
      </c>
      <c r="C28" s="66"/>
      <c r="D28" s="49" t="s">
        <v>3</v>
      </c>
      <c r="E28" s="49" t="s">
        <v>3</v>
      </c>
      <c r="F28" s="49" t="s">
        <v>3</v>
      </c>
      <c r="G28" s="49" t="s">
        <v>3</v>
      </c>
      <c r="H28" s="49" t="s">
        <v>3</v>
      </c>
      <c r="I28" s="49" t="s">
        <v>3</v>
      </c>
      <c r="J28" s="49" t="s">
        <v>3</v>
      </c>
      <c r="K28" s="49" t="s">
        <v>3</v>
      </c>
      <c r="L28" s="49" t="s">
        <v>3</v>
      </c>
      <c r="M28" s="49" t="s">
        <v>3</v>
      </c>
      <c r="N28" s="49" t="s">
        <v>3</v>
      </c>
      <c r="O28" s="49" t="s">
        <v>3</v>
      </c>
      <c r="P28" s="23" t="s">
        <v>49</v>
      </c>
    </row>
    <row r="29" spans="1:16">
      <c r="A29" s="22" t="s">
        <v>50</v>
      </c>
      <c r="B29" s="25" t="s">
        <v>3</v>
      </c>
      <c r="C29" s="66"/>
      <c r="D29" s="49" t="s">
        <v>3</v>
      </c>
      <c r="E29" s="49" t="s">
        <v>3</v>
      </c>
      <c r="F29" s="49" t="s">
        <v>3</v>
      </c>
      <c r="G29" s="49" t="s">
        <v>3</v>
      </c>
      <c r="H29" s="49" t="s">
        <v>3</v>
      </c>
      <c r="I29" s="49" t="s">
        <v>3</v>
      </c>
      <c r="J29" s="49" t="s">
        <v>3</v>
      </c>
      <c r="K29" s="49" t="s">
        <v>3</v>
      </c>
      <c r="L29" s="49" t="s">
        <v>3</v>
      </c>
      <c r="M29" s="49" t="s">
        <v>3</v>
      </c>
      <c r="N29" s="49" t="s">
        <v>3</v>
      </c>
      <c r="O29" s="49" t="s">
        <v>3</v>
      </c>
      <c r="P29" s="23" t="s">
        <v>51</v>
      </c>
    </row>
    <row r="30" spans="1:16">
      <c r="A30" s="59" t="s">
        <v>15</v>
      </c>
      <c r="B30" s="61"/>
      <c r="C30" s="66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10" t="s">
        <v>16</v>
      </c>
    </row>
    <row r="31" spans="1:16">
      <c r="A31" s="22" t="s">
        <v>48</v>
      </c>
      <c r="B31" s="61">
        <v>2010</v>
      </c>
      <c r="C31" s="66"/>
      <c r="D31" s="49">
        <v>23.4</v>
      </c>
      <c r="E31" s="49">
        <v>13.8</v>
      </c>
      <c r="F31" s="49">
        <v>36.6</v>
      </c>
      <c r="G31" s="49">
        <v>21.8</v>
      </c>
      <c r="H31" s="49">
        <v>0.4</v>
      </c>
      <c r="I31" s="49">
        <v>1.1000000000000001</v>
      </c>
      <c r="J31" s="49">
        <v>0.3</v>
      </c>
      <c r="K31" s="49">
        <v>2.5</v>
      </c>
      <c r="L31" s="49">
        <v>0.1</v>
      </c>
      <c r="M31" s="49">
        <v>0</v>
      </c>
      <c r="N31" s="49">
        <v>60.9</v>
      </c>
      <c r="O31" s="49">
        <v>39.1</v>
      </c>
      <c r="P31" s="23" t="s">
        <v>49</v>
      </c>
    </row>
    <row r="32" spans="1:16">
      <c r="A32" s="22" t="s">
        <v>50</v>
      </c>
      <c r="B32" s="61">
        <v>2008</v>
      </c>
      <c r="C32" s="66"/>
      <c r="D32" s="49">
        <v>23.2</v>
      </c>
      <c r="E32" s="49">
        <v>14</v>
      </c>
      <c r="F32" s="49">
        <v>39.200000000000003</v>
      </c>
      <c r="G32" s="49">
        <v>20.100000000000001</v>
      </c>
      <c r="H32" s="49">
        <v>0.3</v>
      </c>
      <c r="I32" s="49">
        <v>0.8</v>
      </c>
      <c r="J32" s="49">
        <v>0.2</v>
      </c>
      <c r="K32" s="49">
        <v>2</v>
      </c>
      <c r="L32" s="49">
        <v>0.1</v>
      </c>
      <c r="M32" s="49">
        <v>1.9231465158478601E-2</v>
      </c>
      <c r="N32" s="49">
        <v>63</v>
      </c>
      <c r="O32" s="49">
        <v>37</v>
      </c>
      <c r="P32" s="23" t="s">
        <v>51</v>
      </c>
    </row>
    <row r="33" spans="1:16">
      <c r="A33" s="59" t="s">
        <v>53</v>
      </c>
      <c r="B33" s="61"/>
      <c r="C33" s="66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10" t="s">
        <v>17</v>
      </c>
    </row>
    <row r="34" spans="1:16">
      <c r="A34" s="22" t="s">
        <v>48</v>
      </c>
      <c r="B34" s="61">
        <v>2007</v>
      </c>
      <c r="C34" s="68" t="s">
        <v>65</v>
      </c>
      <c r="D34" s="49">
        <v>49</v>
      </c>
      <c r="E34" s="49">
        <v>40.9</v>
      </c>
      <c r="F34" s="49">
        <v>49.7</v>
      </c>
      <c r="G34" s="49">
        <v>51.9</v>
      </c>
      <c r="H34" s="49">
        <v>0.3</v>
      </c>
      <c r="I34" s="49">
        <v>1.2</v>
      </c>
      <c r="J34" s="49">
        <v>0.6</v>
      </c>
      <c r="K34" s="49">
        <v>5.7</v>
      </c>
      <c r="L34" s="49">
        <v>0.4</v>
      </c>
      <c r="M34" s="49">
        <v>0.3</v>
      </c>
      <c r="N34" s="49" t="s">
        <v>3</v>
      </c>
      <c r="O34" s="49" t="s">
        <v>3</v>
      </c>
      <c r="P34" s="23" t="s">
        <v>49</v>
      </c>
    </row>
    <row r="35" spans="1:16">
      <c r="A35" s="22" t="s">
        <v>50</v>
      </c>
      <c r="B35" s="61">
        <v>2010</v>
      </c>
      <c r="C35" s="66"/>
      <c r="D35" s="49">
        <v>44.2</v>
      </c>
      <c r="E35" s="49">
        <v>35.9</v>
      </c>
      <c r="F35" s="49">
        <v>54.8</v>
      </c>
      <c r="G35" s="49">
        <v>56.5</v>
      </c>
      <c r="H35" s="49">
        <v>0.3</v>
      </c>
      <c r="I35" s="49">
        <v>1.5</v>
      </c>
      <c r="J35" s="49">
        <v>0.6</v>
      </c>
      <c r="K35" s="49">
        <v>6.1</v>
      </c>
      <c r="L35" s="49" t="s">
        <v>3</v>
      </c>
      <c r="M35" s="49" t="s">
        <v>3</v>
      </c>
      <c r="N35" s="49" t="s">
        <v>3</v>
      </c>
      <c r="O35" s="49" t="s">
        <v>3</v>
      </c>
      <c r="P35" s="23" t="s">
        <v>51</v>
      </c>
    </row>
    <row r="36" spans="1:16">
      <c r="A36" s="59" t="s">
        <v>18</v>
      </c>
      <c r="B36" s="61"/>
      <c r="C36" s="66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10" t="s">
        <v>19</v>
      </c>
    </row>
    <row r="37" spans="1:16">
      <c r="A37" s="22" t="s">
        <v>48</v>
      </c>
      <c r="B37" s="61">
        <v>2004</v>
      </c>
      <c r="C37" s="66"/>
      <c r="D37" s="49">
        <v>19.025140047639599</v>
      </c>
      <c r="E37" s="49">
        <v>8.8711006556085898</v>
      </c>
      <c r="F37" s="49">
        <v>51.980097534571698</v>
      </c>
      <c r="G37" s="49">
        <v>18.321475474964899</v>
      </c>
      <c r="H37" s="49">
        <v>0.19604067236745998</v>
      </c>
      <c r="I37" s="49">
        <v>0.43562666222539098</v>
      </c>
      <c r="J37" s="49">
        <v>0.13948380582605099</v>
      </c>
      <c r="K37" s="49">
        <v>1.0310351467963002</v>
      </c>
      <c r="L37" s="49" t="s">
        <v>3</v>
      </c>
      <c r="M37" s="49" t="s">
        <v>3</v>
      </c>
      <c r="N37" s="49">
        <v>71.340762060404799</v>
      </c>
      <c r="O37" s="49">
        <v>28.659237939595201</v>
      </c>
      <c r="P37" s="23" t="s">
        <v>49</v>
      </c>
    </row>
    <row r="38" spans="1:16">
      <c r="A38" s="22" t="s">
        <v>50</v>
      </c>
      <c r="B38" s="61">
        <v>2010</v>
      </c>
      <c r="C38" s="66"/>
      <c r="D38" s="49">
        <v>25</v>
      </c>
      <c r="E38" s="49">
        <v>25</v>
      </c>
      <c r="F38" s="49">
        <v>20.062000000000001</v>
      </c>
      <c r="G38" s="49">
        <v>21.060700000000001</v>
      </c>
      <c r="H38" s="49">
        <v>1.4696</v>
      </c>
      <c r="I38" s="49">
        <v>0</v>
      </c>
      <c r="J38" s="49">
        <v>3.3003</v>
      </c>
      <c r="K38" s="49">
        <v>3.2163252</v>
      </c>
      <c r="L38" s="49">
        <v>0.16800000000000001</v>
      </c>
      <c r="M38" s="49">
        <v>0.17635200000000001</v>
      </c>
      <c r="N38" s="49">
        <v>50</v>
      </c>
      <c r="O38" s="49">
        <v>50</v>
      </c>
      <c r="P38" s="23" t="s">
        <v>51</v>
      </c>
    </row>
    <row r="39" spans="1:16">
      <c r="A39" s="11" t="s">
        <v>20</v>
      </c>
      <c r="B39" s="27"/>
      <c r="C39" s="50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10" t="s">
        <v>21</v>
      </c>
    </row>
    <row r="40" spans="1:16">
      <c r="A40" s="22" t="s">
        <v>48</v>
      </c>
      <c r="B40" s="27">
        <v>2004</v>
      </c>
      <c r="C40" s="50"/>
      <c r="D40" s="49">
        <v>18.2</v>
      </c>
      <c r="E40" s="49">
        <v>14.3</v>
      </c>
      <c r="F40" s="49">
        <v>27</v>
      </c>
      <c r="G40" s="49">
        <v>27.3</v>
      </c>
      <c r="H40" s="49">
        <v>0.3</v>
      </c>
      <c r="I40" s="49">
        <v>0.7</v>
      </c>
      <c r="J40" s="49">
        <v>0.2</v>
      </c>
      <c r="K40" s="49">
        <v>2.5</v>
      </c>
      <c r="L40" s="49">
        <v>0</v>
      </c>
      <c r="M40" s="49">
        <v>0</v>
      </c>
      <c r="N40" s="49">
        <v>45.6</v>
      </c>
      <c r="O40" s="49">
        <v>44.8</v>
      </c>
      <c r="P40" s="23" t="s">
        <v>49</v>
      </c>
    </row>
    <row r="41" spans="1:16">
      <c r="A41" s="22" t="s">
        <v>50</v>
      </c>
      <c r="B41" s="27">
        <v>2007</v>
      </c>
      <c r="C41" s="50"/>
      <c r="D41" s="49">
        <v>40.1</v>
      </c>
      <c r="E41" s="49">
        <v>32.1</v>
      </c>
      <c r="F41" s="49">
        <v>58.7</v>
      </c>
      <c r="G41" s="49">
        <v>60.2</v>
      </c>
      <c r="H41" s="49">
        <v>0.8</v>
      </c>
      <c r="I41" s="49">
        <v>2.4</v>
      </c>
      <c r="J41" s="49">
        <v>0.4</v>
      </c>
      <c r="K41" s="49">
        <v>5.4</v>
      </c>
      <c r="L41" s="49" t="s">
        <v>3</v>
      </c>
      <c r="M41" s="49" t="s">
        <v>3</v>
      </c>
      <c r="N41" s="49">
        <v>50.5</v>
      </c>
      <c r="O41" s="49">
        <v>49.5</v>
      </c>
      <c r="P41" s="23" t="s">
        <v>51</v>
      </c>
    </row>
    <row r="42" spans="1:16">
      <c r="A42" s="11" t="s">
        <v>22</v>
      </c>
      <c r="B42" s="27"/>
      <c r="C42" s="50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10" t="s">
        <v>23</v>
      </c>
    </row>
    <row r="43" spans="1:16">
      <c r="A43" s="22" t="s">
        <v>48</v>
      </c>
      <c r="B43" s="27">
        <v>2008</v>
      </c>
      <c r="C43" s="50"/>
      <c r="D43" s="49">
        <v>48.4</v>
      </c>
      <c r="E43" s="49">
        <v>32.9</v>
      </c>
      <c r="F43" s="49">
        <v>49.8</v>
      </c>
      <c r="G43" s="49">
        <v>58.9</v>
      </c>
      <c r="H43" s="49">
        <v>0.9</v>
      </c>
      <c r="I43" s="49">
        <v>2.5</v>
      </c>
      <c r="J43" s="49">
        <v>0.9</v>
      </c>
      <c r="K43" s="49">
        <v>5.7</v>
      </c>
      <c r="L43" s="49" t="s">
        <v>3</v>
      </c>
      <c r="M43" s="49" t="s">
        <v>3</v>
      </c>
      <c r="N43" s="49">
        <f>9907284/(9907284+9937592)*100</f>
        <v>49.923637718875142</v>
      </c>
      <c r="O43" s="49">
        <f>9937592/(9907284+9937592)*100</f>
        <v>50.076362281124865</v>
      </c>
      <c r="P43" s="23" t="s">
        <v>49</v>
      </c>
    </row>
    <row r="44" spans="1:16">
      <c r="A44" s="22" t="s">
        <v>50</v>
      </c>
      <c r="B44" s="25" t="s">
        <v>3</v>
      </c>
      <c r="C44" s="50"/>
      <c r="D44" s="49" t="s">
        <v>3</v>
      </c>
      <c r="E44" s="49" t="s">
        <v>3</v>
      </c>
      <c r="F44" s="49" t="s">
        <v>3</v>
      </c>
      <c r="G44" s="49" t="s">
        <v>3</v>
      </c>
      <c r="H44" s="49" t="s">
        <v>3</v>
      </c>
      <c r="I44" s="49" t="s">
        <v>3</v>
      </c>
      <c r="J44" s="49" t="s">
        <v>3</v>
      </c>
      <c r="K44" s="49" t="s">
        <v>3</v>
      </c>
      <c r="L44" s="49" t="s">
        <v>3</v>
      </c>
      <c r="M44" s="49" t="s">
        <v>3</v>
      </c>
      <c r="N44" s="49" t="s">
        <v>3</v>
      </c>
      <c r="O44" s="49" t="s">
        <v>3</v>
      </c>
      <c r="P44" s="23" t="s">
        <v>51</v>
      </c>
    </row>
    <row r="45" spans="1:16">
      <c r="A45" s="11" t="s">
        <v>24</v>
      </c>
      <c r="B45" s="27"/>
      <c r="C45" s="50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10" t="s">
        <v>25</v>
      </c>
    </row>
    <row r="46" spans="1:16">
      <c r="A46" s="22" t="s">
        <v>48</v>
      </c>
      <c r="B46" s="27">
        <v>2004</v>
      </c>
      <c r="C46" s="50"/>
      <c r="D46" s="49">
        <v>22.669512568193799</v>
      </c>
      <c r="E46" s="49">
        <v>16.6757451341986</v>
      </c>
      <c r="F46" s="49">
        <v>28.015746825226902</v>
      </c>
      <c r="G46" s="49">
        <v>29.824484328683997</v>
      </c>
      <c r="H46" s="49">
        <v>0.10155638040789401</v>
      </c>
      <c r="I46" s="49">
        <v>0.28346974389632001</v>
      </c>
      <c r="J46" s="49">
        <v>0.26289525064381702</v>
      </c>
      <c r="K46" s="49">
        <v>1.96056078891678</v>
      </c>
      <c r="L46" s="49">
        <v>0.11125186181174299</v>
      </c>
      <c r="M46" s="49">
        <v>9.4777118020046403E-2</v>
      </c>
      <c r="N46" s="49">
        <v>51.160962886284203</v>
      </c>
      <c r="O46" s="49">
        <v>48.839037113715797</v>
      </c>
      <c r="P46" s="23" t="s">
        <v>49</v>
      </c>
    </row>
    <row r="47" spans="1:16">
      <c r="A47" s="22" t="s">
        <v>50</v>
      </c>
      <c r="B47" s="27">
        <v>2009</v>
      </c>
      <c r="C47" s="50"/>
      <c r="D47" s="49">
        <v>20.361946019557301</v>
      </c>
      <c r="E47" s="49">
        <v>14.993045963471399</v>
      </c>
      <c r="F47" s="49">
        <v>29.994840311365799</v>
      </c>
      <c r="G47" s="49">
        <v>30.377614857994999</v>
      </c>
      <c r="H47" s="49">
        <v>0.17086200928859199</v>
      </c>
      <c r="I47" s="49">
        <v>0.503728596782959</v>
      </c>
      <c r="J47" s="49">
        <v>0.56765139992079905</v>
      </c>
      <c r="K47" s="49">
        <v>3.0303108416182103</v>
      </c>
      <c r="L47" s="49" t="s">
        <v>3</v>
      </c>
      <c r="M47" s="49" t="s">
        <v>3</v>
      </c>
      <c r="N47" s="49">
        <v>51.095299740132404</v>
      </c>
      <c r="O47" s="49">
        <v>48.904700259867603</v>
      </c>
      <c r="P47" s="23" t="s">
        <v>51</v>
      </c>
    </row>
    <row r="48" spans="1:16">
      <c r="A48" s="59" t="s">
        <v>85</v>
      </c>
      <c r="B48" s="61"/>
      <c r="C48" s="66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10" t="s">
        <v>73</v>
      </c>
    </row>
    <row r="49" spans="1:16">
      <c r="A49" s="22" t="s">
        <v>48</v>
      </c>
      <c r="B49" s="61">
        <v>2004</v>
      </c>
      <c r="C49" s="66"/>
      <c r="D49" s="49">
        <v>46.6</v>
      </c>
      <c r="E49" s="49">
        <v>37.9</v>
      </c>
      <c r="F49" s="49">
        <v>51.8</v>
      </c>
      <c r="G49" s="49">
        <v>52.1</v>
      </c>
      <c r="H49" s="49">
        <v>0.5</v>
      </c>
      <c r="I49" s="49">
        <v>1.5</v>
      </c>
      <c r="J49" s="49">
        <v>1</v>
      </c>
      <c r="K49" s="49">
        <v>8.5</v>
      </c>
      <c r="L49" s="49" t="s">
        <v>3</v>
      </c>
      <c r="M49" s="49" t="s">
        <v>3</v>
      </c>
      <c r="N49" s="49" t="s">
        <v>3</v>
      </c>
      <c r="O49" s="49" t="s">
        <v>3</v>
      </c>
      <c r="P49" s="23" t="s">
        <v>49</v>
      </c>
    </row>
    <row r="50" spans="1:16">
      <c r="A50" s="22" t="s">
        <v>50</v>
      </c>
      <c r="B50" s="25" t="s">
        <v>3</v>
      </c>
      <c r="C50" s="66"/>
      <c r="D50" s="49" t="s">
        <v>3</v>
      </c>
      <c r="E50" s="49" t="s">
        <v>3</v>
      </c>
      <c r="F50" s="49" t="s">
        <v>3</v>
      </c>
      <c r="G50" s="49" t="s">
        <v>3</v>
      </c>
      <c r="H50" s="49" t="s">
        <v>3</v>
      </c>
      <c r="I50" s="49" t="s">
        <v>3</v>
      </c>
      <c r="J50" s="49" t="s">
        <v>3</v>
      </c>
      <c r="K50" s="49" t="s">
        <v>3</v>
      </c>
      <c r="L50" s="49" t="s">
        <v>3</v>
      </c>
      <c r="M50" s="49" t="s">
        <v>3</v>
      </c>
      <c r="N50" s="49" t="s">
        <v>3</v>
      </c>
      <c r="O50" s="49" t="s">
        <v>3</v>
      </c>
      <c r="P50" s="23" t="s">
        <v>51</v>
      </c>
    </row>
    <row r="51" spans="1:16">
      <c r="A51" s="11" t="s">
        <v>26</v>
      </c>
      <c r="B51" s="27"/>
      <c r="C51" s="50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10" t="s">
        <v>27</v>
      </c>
    </row>
    <row r="52" spans="1:16">
      <c r="A52" s="22" t="s">
        <v>48</v>
      </c>
      <c r="B52" s="27">
        <v>2005</v>
      </c>
      <c r="C52" s="50"/>
      <c r="D52" s="49">
        <v>19.885999999999999</v>
      </c>
      <c r="E52" s="49">
        <v>9.0090000000000003</v>
      </c>
      <c r="F52" s="49">
        <v>51.753</v>
      </c>
      <c r="G52" s="49">
        <v>17.405000000000001</v>
      </c>
      <c r="H52" s="49">
        <v>0.26300000000000001</v>
      </c>
      <c r="I52" s="49">
        <v>0.44400000000000001</v>
      </c>
      <c r="J52" s="49">
        <v>0.34100000000000003</v>
      </c>
      <c r="K52" s="49">
        <v>0.80800000000000005</v>
      </c>
      <c r="L52" s="49">
        <v>4.7E-2</v>
      </c>
      <c r="M52" s="49">
        <v>4.2000000000000003E-2</v>
      </c>
      <c r="N52" s="49">
        <v>72.290000000000006</v>
      </c>
      <c r="O52" s="49">
        <v>27.707999999999998</v>
      </c>
      <c r="P52" s="23" t="s">
        <v>49</v>
      </c>
    </row>
    <row r="53" spans="1:16">
      <c r="A53" s="22" t="s">
        <v>50</v>
      </c>
      <c r="B53" s="25" t="s">
        <v>3</v>
      </c>
      <c r="C53" s="50"/>
      <c r="D53" s="49" t="s">
        <v>3</v>
      </c>
      <c r="E53" s="49" t="s">
        <v>3</v>
      </c>
      <c r="F53" s="49" t="s">
        <v>3</v>
      </c>
      <c r="G53" s="49" t="s">
        <v>3</v>
      </c>
      <c r="H53" s="49" t="s">
        <v>3</v>
      </c>
      <c r="I53" s="49" t="s">
        <v>3</v>
      </c>
      <c r="J53" s="49" t="s">
        <v>3</v>
      </c>
      <c r="K53" s="49" t="s">
        <v>3</v>
      </c>
      <c r="L53" s="49" t="s">
        <v>3</v>
      </c>
      <c r="M53" s="49" t="s">
        <v>3</v>
      </c>
      <c r="N53" s="49" t="s">
        <v>3</v>
      </c>
      <c r="O53" s="49" t="s">
        <v>3</v>
      </c>
      <c r="P53" s="23" t="s">
        <v>51</v>
      </c>
    </row>
    <row r="54" spans="1:16">
      <c r="A54" s="11" t="s">
        <v>28</v>
      </c>
      <c r="B54" s="27"/>
      <c r="C54" s="50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10" t="s">
        <v>29</v>
      </c>
    </row>
    <row r="55" spans="1:16">
      <c r="A55" s="22" t="s">
        <v>48</v>
      </c>
      <c r="B55" s="27">
        <v>2004</v>
      </c>
      <c r="C55" s="50"/>
      <c r="D55" s="49">
        <v>53.2</v>
      </c>
      <c r="E55" s="49">
        <v>42.8</v>
      </c>
      <c r="F55" s="49">
        <v>44.3</v>
      </c>
      <c r="G55" s="49">
        <v>48.8</v>
      </c>
      <c r="H55" s="49">
        <v>0.7</v>
      </c>
      <c r="I55" s="49">
        <v>1.4</v>
      </c>
      <c r="J55" s="49">
        <v>1.2</v>
      </c>
      <c r="K55" s="49">
        <v>6.3</v>
      </c>
      <c r="L55" s="49">
        <v>0.6</v>
      </c>
      <c r="M55" s="49">
        <v>0.6</v>
      </c>
      <c r="N55" s="49" t="s">
        <v>3</v>
      </c>
      <c r="O55" s="49" t="s">
        <v>3</v>
      </c>
      <c r="P55" s="23" t="s">
        <v>49</v>
      </c>
    </row>
    <row r="56" spans="1:16" ht="13.5" thickBot="1">
      <c r="A56" s="28" t="s">
        <v>50</v>
      </c>
      <c r="B56" s="78" t="s">
        <v>3</v>
      </c>
      <c r="C56" s="51"/>
      <c r="D56" s="52" t="s">
        <v>3</v>
      </c>
      <c r="E56" s="52" t="s">
        <v>3</v>
      </c>
      <c r="F56" s="52" t="s">
        <v>3</v>
      </c>
      <c r="G56" s="52" t="s">
        <v>3</v>
      </c>
      <c r="H56" s="52" t="s">
        <v>3</v>
      </c>
      <c r="I56" s="52" t="s">
        <v>3</v>
      </c>
      <c r="J56" s="52" t="s">
        <v>3</v>
      </c>
      <c r="K56" s="52" t="s">
        <v>3</v>
      </c>
      <c r="L56" s="52" t="s">
        <v>3</v>
      </c>
      <c r="M56" s="52" t="s">
        <v>3</v>
      </c>
      <c r="N56" s="52" t="s">
        <v>3</v>
      </c>
      <c r="O56" s="52" t="s">
        <v>3</v>
      </c>
      <c r="P56" s="30" t="s">
        <v>51</v>
      </c>
    </row>
    <row r="57" spans="1:16">
      <c r="F57" s="77"/>
    </row>
    <row r="58" spans="1:16">
      <c r="F58" s="77"/>
    </row>
  </sheetData>
  <mergeCells count="8">
    <mergeCell ref="N4:O4"/>
    <mergeCell ref="P4:P5"/>
    <mergeCell ref="A4:A5"/>
    <mergeCell ref="D4:E4"/>
    <mergeCell ref="F4:G4"/>
    <mergeCell ref="H4:I4"/>
    <mergeCell ref="J4:K4"/>
    <mergeCell ref="L4:M4"/>
  </mergeCells>
  <printOptions horizontalCentered="1"/>
  <pageMargins left="0.21" right="0.21" top="0.41" bottom="0.4" header="0.3" footer="0.3"/>
  <pageSetup paperSize="9" scale="85" orientation="landscape" r:id="rId1"/>
  <rowBreaks count="1" manualBreakCount="1">
    <brk id="44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List of tables</vt:lpstr>
      <vt:lpstr>T75</vt:lpstr>
      <vt:lpstr>T76</vt:lpstr>
      <vt:lpstr>T77</vt:lpstr>
      <vt:lpstr>T78</vt:lpstr>
      <vt:lpstr>Sheet1</vt:lpstr>
      <vt:lpstr>'T75'!Print_Area</vt:lpstr>
      <vt:lpstr>'T76'!Print_Area</vt:lpstr>
      <vt:lpstr>'T78'!Print_Area</vt:lpstr>
      <vt:lpstr>'T76'!Print_Titles</vt:lpstr>
      <vt:lpstr>'T78'!Print_Titles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Raffi Shirinian</cp:lastModifiedBy>
  <cp:lastPrinted>2013-11-21T09:10:55Z</cp:lastPrinted>
  <dcterms:created xsi:type="dcterms:W3CDTF">2011-12-01T12:03:12Z</dcterms:created>
  <dcterms:modified xsi:type="dcterms:W3CDTF">2013-11-25T06:55:16Z</dcterms:modified>
</cp:coreProperties>
</file>