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theme/themeOverride4.xml" ContentType="application/vnd.openxmlformats-officedocument.themeOverrid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theme/themeOverride39.xml" ContentType="application/vnd.openxmlformats-officedocument.themeOverride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theme/themeOverride17.xml" ContentType="application/vnd.openxmlformats-officedocument.themeOverride+xml"/>
  <Override PartName="/xl/theme/themeOverride28.xml" ContentType="application/vnd.openxmlformats-officedocument.themeOverride+xml"/>
  <Override PartName="/xl/theme/themeOverride46.xml" ContentType="application/vnd.openxmlformats-officedocument.themeOverride+xml"/>
  <Default Extension="xml" ContentType="application/xml"/>
  <Override PartName="/xl/theme/themeOverride24.xml" ContentType="application/vnd.openxmlformats-officedocument.themeOverride+xml"/>
  <Override PartName="/xl/theme/themeOverride35.xml" ContentType="application/vnd.openxmlformats-officedocument.themeOverride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theme/themeOverride13.xml" ContentType="application/vnd.openxmlformats-officedocument.themeOverride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theme/themeOverride42.xml" ContentType="application/vnd.openxmlformats-officedocument.themeOverride+xml"/>
  <Override PartName="/xl/charts/chart16.xml" ContentType="application/vnd.openxmlformats-officedocument.drawingml.chart+xml"/>
  <Override PartName="/xl/theme/themeOverride20.xml" ContentType="application/vnd.openxmlformats-officedocument.themeOverride+xml"/>
  <Override PartName="/xl/theme/themeOverride31.xml" ContentType="application/vnd.openxmlformats-officedocument.themeOverride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theme/themeOverride9.xml" ContentType="application/vnd.openxmlformats-officedocument.themeOverride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29.xml" ContentType="application/vnd.openxmlformats-officedocument.themeOverride+xml"/>
  <Override PartName="/xl/theme/themeOverride38.xml" ContentType="application/vnd.openxmlformats-officedocument.themeOverride+xml"/>
  <Override PartName="/xl/theme/themeOverride47.xml" ContentType="application/vnd.openxmlformats-officedocument.themeOverride+xml"/>
  <Override PartName="/xl/theme/themeOverride49.xml" ContentType="application/vnd.openxmlformats-officedocument.themeOverride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18.xml" ContentType="application/vnd.openxmlformats-officedocument.themeOverride+xml"/>
  <Override PartName="/xl/theme/themeOverride27.xml" ContentType="application/vnd.openxmlformats-officedocument.themeOverride+xml"/>
  <Override PartName="/xl/theme/themeOverride36.xml" ContentType="application/vnd.openxmlformats-officedocument.themeOverride+xml"/>
  <Override PartName="/xl/theme/themeOverride45.xml" ContentType="application/vnd.openxmlformats-officedocument.themeOverrid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theme/themeOverride16.xml" ContentType="application/vnd.openxmlformats-officedocument.themeOverride+xml"/>
  <Override PartName="/xl/theme/themeOverride25.xml" ContentType="application/vnd.openxmlformats-officedocument.themeOverride+xml"/>
  <Override PartName="/xl/theme/themeOverride34.xml" ContentType="application/vnd.openxmlformats-officedocument.themeOverride+xml"/>
  <Override PartName="/xl/charts/chart39.xml" ContentType="application/vnd.openxmlformats-officedocument.drawingml.chart+xml"/>
  <Override PartName="/xl/theme/themeOverride43.xml" ContentType="application/vnd.openxmlformats-officedocument.themeOverride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Override14.xml" ContentType="application/vnd.openxmlformats-officedocument.themeOverride+xml"/>
  <Override PartName="/xl/charts/chart19.xml" ContentType="application/vnd.openxmlformats-officedocument.drawingml.chart+xml"/>
  <Override PartName="/xl/theme/themeOverride23.xml" ContentType="application/vnd.openxmlformats-officedocument.themeOverride+xml"/>
  <Override PartName="/xl/charts/chart28.xml" ContentType="application/vnd.openxmlformats-officedocument.drawingml.chart+xml"/>
  <Override PartName="/xl/theme/themeOverride32.xml" ContentType="application/vnd.openxmlformats-officedocument.themeOverride+xml"/>
  <Override PartName="/xl/charts/chart37.xml" ContentType="application/vnd.openxmlformats-officedocument.drawingml.chart+xml"/>
  <Override PartName="/xl/theme/themeOverride41.xml" ContentType="application/vnd.openxmlformats-officedocument.themeOverride+xml"/>
  <Override PartName="/xl/charts/chart46.xml" ContentType="application/vnd.openxmlformats-officedocument.drawingml.chart+xml"/>
  <Override PartName="/xl/theme/themeOverride52.xml" ContentType="application/vnd.openxmlformats-officedocument.themeOverride+xml"/>
  <Override PartName="/xl/theme/themeOverride12.xml" ContentType="application/vnd.openxmlformats-officedocument.themeOverride+xml"/>
  <Override PartName="/xl/charts/chart17.xml" ContentType="application/vnd.openxmlformats-officedocument.drawingml.chart+xml"/>
  <Override PartName="/xl/theme/themeOverride21.xml" ContentType="application/vnd.openxmlformats-officedocument.themeOverride+xml"/>
  <Override PartName="/xl/charts/chart26.xml" ContentType="application/vnd.openxmlformats-officedocument.drawingml.chart+xml"/>
  <Override PartName="/xl/theme/themeOverride30.xml" ContentType="application/vnd.openxmlformats-officedocument.themeOverride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theme/themeOverride50.xml" ContentType="application/vnd.openxmlformats-officedocument.themeOverrid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theme/themeOverride8.xml" ContentType="application/vnd.openxmlformats-officedocument.themeOverride+xml"/>
  <Override PartName="/xl/theme/themeOverride10.xml" ContentType="application/vnd.openxmlformats-officedocument.themeOverride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theme/themeOverride2.xml" ContentType="application/vnd.openxmlformats-officedocument.themeOverride+xml"/>
  <Override PartName="/xl/theme/themeOverride19.xml" ContentType="application/vnd.openxmlformats-officedocument.themeOverride+xml"/>
  <Override PartName="/xl/theme/themeOverride48.xml" ContentType="application/vnd.openxmlformats-officedocument.themeOverride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theme/themeOverride37.xml" ContentType="application/vnd.openxmlformats-officedocument.themeOverride+xml"/>
  <Default Extension="rels" ContentType="application/vnd.openxmlformats-package.relationships+xml"/>
  <Override PartName="/xl/worksheets/sheet5.xml" ContentType="application/vnd.openxmlformats-officedocument.spreadsheetml.worksheet+xml"/>
  <Override PartName="/xl/theme/themeOverride15.xml" ContentType="application/vnd.openxmlformats-officedocument.themeOverride+xml"/>
  <Override PartName="/xl/theme/themeOverride26.xml" ContentType="application/vnd.openxmlformats-officedocument.themeOverride+xml"/>
  <Override PartName="/xl/charts/chart29.xml" ContentType="application/vnd.openxmlformats-officedocument.drawingml.chart+xml"/>
  <Override PartName="/xl/theme/themeOverride44.xml" ContentType="application/vnd.openxmlformats-officedocument.themeOverride+xml"/>
  <Override PartName="/xl/charts/chart18.xml" ContentType="application/vnd.openxmlformats-officedocument.drawingml.chart+xml"/>
  <Override PartName="/xl/theme/themeOverride22.xml" ContentType="application/vnd.openxmlformats-officedocument.themeOverride+xml"/>
  <Override PartName="/xl/theme/themeOverride33.xml" ContentType="application/vnd.openxmlformats-officedocument.themeOverride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theme/themeOverride51.xml" ContentType="application/vnd.openxmlformats-officedocument.themeOverride+xml"/>
  <Override PartName="/xl/worksheets/sheet1.xml" ContentType="application/vnd.openxmlformats-officedocument.spreadsheetml.worksheet+xml"/>
  <Override PartName="/xl/theme/themeOverride11.xml" ContentType="application/vnd.openxmlformats-officedocument.themeOverride+xml"/>
  <Override PartName="/xl/charts/chart25.xml" ContentType="application/vnd.openxmlformats-officedocument.drawingml.chart+xml"/>
  <Override PartName="/xl/theme/themeOverride40.xml" ContentType="application/vnd.openxmlformats-officedocument.themeOverride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charts/chart5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90" windowWidth="15480" windowHeight="9405" tabRatio="912" firstSheet="15" activeTab="25"/>
  </bookViews>
  <sheets>
    <sheet name="List of tables" sheetId="48" r:id="rId1"/>
    <sheet name="pop pyramids" sheetId="20" r:id="rId2"/>
    <sheet name="T1" sheetId="3" r:id="rId3"/>
    <sheet name="Bahrain population census" sheetId="14" r:id="rId4"/>
    <sheet name="Population growth_" sheetId="10" state="hidden" r:id="rId5"/>
    <sheet name="Egypt population census" sheetId="21" r:id="rId6"/>
    <sheet name="Iraq population census" sheetId="22" r:id="rId7"/>
    <sheet name="Jordan population census" sheetId="23" r:id="rId8"/>
    <sheet name="Kuwait population census" sheetId="24" r:id="rId9"/>
    <sheet name="Libya population census" sheetId="32" r:id="rId10"/>
    <sheet name="Morocco population census" sheetId="28" r:id="rId11"/>
    <sheet name="Oman population census" sheetId="25" r:id="rId12"/>
    <sheet name="Palestine population census" sheetId="26" r:id="rId13"/>
    <sheet name="Qatar population census" sheetId="27" r:id="rId14"/>
    <sheet name="Saudi Arabia population census" sheetId="33" r:id="rId15"/>
    <sheet name="Sudan population census" sheetId="30" r:id="rId16"/>
    <sheet name="Syria population census" sheetId="29" r:id="rId17"/>
    <sheet name="Tunisia population census" sheetId="31" r:id="rId18"/>
    <sheet name="United Arab Emirates census" sheetId="34" r:id="rId19"/>
    <sheet name="Yemen population census" sheetId="35" r:id="rId20"/>
    <sheet name="Population estimates 2012" sheetId="57" r:id="rId21"/>
    <sheet name="T44" sheetId="58" r:id="rId22"/>
    <sheet name="T45" sheetId="59" r:id="rId23"/>
    <sheet name="T46" sheetId="60" r:id="rId24"/>
    <sheet name="T47" sheetId="61" r:id="rId25"/>
    <sheet name="T48" sheetId="62" r:id="rId26"/>
  </sheets>
  <definedNames>
    <definedName name="_xlnm.Print_Area" localSheetId="3">'Bahrain population census'!$A$1:$L$28</definedName>
    <definedName name="_xlnm.Print_Area" localSheetId="1">'pop pyramids'!$A$1:$AF$372</definedName>
    <definedName name="_xlnm.Print_Area" localSheetId="4">'Population growth_'!$A$1:$G$20</definedName>
  </definedNames>
  <calcPr calcId="125725"/>
</workbook>
</file>

<file path=xl/calcChain.xml><?xml version="1.0" encoding="utf-8"?>
<calcChain xmlns="http://schemas.openxmlformats.org/spreadsheetml/2006/main">
  <c r="L134" i="57"/>
  <c r="L119"/>
  <c r="L120"/>
  <c r="L121"/>
  <c r="L122"/>
  <c r="L123"/>
  <c r="L124"/>
  <c r="L125"/>
  <c r="L126"/>
  <c r="L127"/>
  <c r="L128"/>
  <c r="L129"/>
  <c r="L130"/>
  <c r="L131"/>
  <c r="L132"/>
  <c r="L133"/>
  <c r="L118"/>
  <c r="K134"/>
  <c r="J134"/>
  <c r="C134" l="1"/>
  <c r="B134"/>
  <c r="L51" i="35"/>
  <c r="K51"/>
  <c r="J51"/>
  <c r="E51"/>
  <c r="D51"/>
  <c r="C51"/>
  <c r="B51"/>
  <c r="L24"/>
  <c r="K24"/>
  <c r="J24"/>
  <c r="K50" i="34"/>
  <c r="J50"/>
  <c r="I50"/>
  <c r="H50"/>
  <c r="G50"/>
  <c r="F50"/>
  <c r="E50"/>
  <c r="D50"/>
  <c r="C50"/>
  <c r="B50"/>
  <c r="L49"/>
  <c r="L48"/>
  <c r="L47"/>
  <c r="L46"/>
  <c r="L45"/>
  <c r="L44"/>
  <c r="L43"/>
  <c r="L42"/>
  <c r="L41"/>
  <c r="L40"/>
  <c r="L39"/>
  <c r="L38"/>
  <c r="L37"/>
  <c r="L36"/>
  <c r="L35"/>
  <c r="L34"/>
  <c r="L33"/>
  <c r="L50" s="1"/>
  <c r="L24"/>
  <c r="K24"/>
  <c r="J24"/>
  <c r="I24"/>
  <c r="H24"/>
  <c r="G24"/>
  <c r="F24"/>
  <c r="E24"/>
  <c r="D24"/>
  <c r="C24"/>
  <c r="B24"/>
  <c r="K26" i="31"/>
  <c r="J26"/>
  <c r="L26" s="1"/>
  <c r="I26"/>
  <c r="H26"/>
  <c r="G26"/>
  <c r="F26"/>
  <c r="C26"/>
  <c r="B26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48" i="29"/>
  <c r="K48"/>
  <c r="J48"/>
  <c r="I48"/>
  <c r="H48"/>
  <c r="G48"/>
  <c r="F48"/>
  <c r="L22"/>
  <c r="K22"/>
  <c r="J22"/>
  <c r="L50" i="30"/>
  <c r="K50"/>
  <c r="J50"/>
  <c r="L24"/>
  <c r="K24"/>
  <c r="J24"/>
  <c r="I24"/>
  <c r="H24"/>
  <c r="G24"/>
  <c r="F24"/>
  <c r="L50" i="33"/>
  <c r="K50"/>
  <c r="J50"/>
  <c r="E50"/>
  <c r="D50"/>
  <c r="C50"/>
  <c r="B50"/>
  <c r="L24"/>
  <c r="K24"/>
  <c r="J24"/>
  <c r="E24"/>
  <c r="D24"/>
  <c r="C24"/>
  <c r="B24"/>
  <c r="K50" i="27"/>
  <c r="J50"/>
  <c r="L48"/>
  <c r="L47"/>
  <c r="L50" s="1"/>
  <c r="L24"/>
  <c r="K24"/>
  <c r="J24"/>
  <c r="L53" i="26"/>
  <c r="K53"/>
  <c r="J53"/>
  <c r="L24"/>
  <c r="K24"/>
  <c r="J24"/>
  <c r="E24"/>
  <c r="D24"/>
  <c r="C24"/>
  <c r="B24"/>
  <c r="K77" i="25"/>
  <c r="J77"/>
  <c r="E77"/>
  <c r="D77"/>
  <c r="C77"/>
  <c r="B77"/>
  <c r="L75"/>
  <c r="L74"/>
  <c r="L73"/>
  <c r="L72"/>
  <c r="L71"/>
  <c r="L70"/>
  <c r="L69"/>
  <c r="L68"/>
  <c r="L67"/>
  <c r="L66"/>
  <c r="L65"/>
  <c r="L64"/>
  <c r="L63"/>
  <c r="L62"/>
  <c r="L61"/>
  <c r="L60"/>
  <c r="L59"/>
  <c r="L77" s="1"/>
  <c r="L50"/>
  <c r="K50"/>
  <c r="J50"/>
  <c r="I50"/>
  <c r="H50"/>
  <c r="G50"/>
  <c r="F50"/>
  <c r="E50"/>
  <c r="D50"/>
  <c r="C50"/>
  <c r="B50"/>
  <c r="L24"/>
  <c r="K24"/>
  <c r="J24"/>
  <c r="I24"/>
  <c r="H24"/>
  <c r="G24"/>
  <c r="F24"/>
  <c r="E24"/>
  <c r="D24"/>
  <c r="C24"/>
  <c r="B24"/>
  <c r="L50" i="28"/>
  <c r="K50"/>
  <c r="J50"/>
  <c r="L24"/>
  <c r="K24"/>
  <c r="J24"/>
  <c r="L26" i="32"/>
  <c r="K26"/>
  <c r="J26"/>
  <c r="C26"/>
  <c r="B26"/>
  <c r="K70" i="24"/>
  <c r="J70"/>
  <c r="E70"/>
  <c r="D70"/>
  <c r="C70"/>
  <c r="B70"/>
  <c r="L68"/>
  <c r="L67"/>
  <c r="L66"/>
  <c r="L65"/>
  <c r="L64"/>
  <c r="L63"/>
  <c r="L62"/>
  <c r="L61"/>
  <c r="L60"/>
  <c r="L59"/>
  <c r="L58"/>
  <c r="L57"/>
  <c r="L56"/>
  <c r="L55"/>
  <c r="L70" s="1"/>
  <c r="L46"/>
  <c r="K46"/>
  <c r="J46"/>
  <c r="E46"/>
  <c r="D46"/>
  <c r="C46"/>
  <c r="B46"/>
  <c r="L22"/>
  <c r="K22"/>
  <c r="J22"/>
  <c r="E22"/>
  <c r="D22"/>
  <c r="C22"/>
  <c r="B22"/>
  <c r="L50" i="23"/>
  <c r="K50"/>
  <c r="J50"/>
  <c r="I50"/>
  <c r="H50"/>
  <c r="G50"/>
  <c r="F50"/>
  <c r="E50"/>
  <c r="D50"/>
  <c r="C50"/>
  <c r="B50"/>
  <c r="L24"/>
  <c r="K24"/>
  <c r="J24"/>
  <c r="I24"/>
  <c r="H24"/>
  <c r="G24"/>
  <c r="F24"/>
  <c r="E24"/>
  <c r="D24"/>
  <c r="C24"/>
  <c r="B24"/>
  <c r="L50" i="22"/>
  <c r="K50"/>
  <c r="J50"/>
  <c r="I50"/>
  <c r="H50"/>
  <c r="G50"/>
  <c r="F50"/>
  <c r="L24"/>
  <c r="K24"/>
  <c r="J24"/>
  <c r="I24"/>
  <c r="H24"/>
  <c r="G24"/>
  <c r="F24"/>
  <c r="L48" i="21"/>
  <c r="K48"/>
  <c r="J48"/>
  <c r="E48"/>
  <c r="D48"/>
  <c r="C48"/>
  <c r="B48"/>
  <c r="L24"/>
  <c r="K24"/>
  <c r="J24"/>
  <c r="I24"/>
  <c r="H24"/>
  <c r="G24"/>
  <c r="F24"/>
  <c r="K77" i="14"/>
  <c r="J77"/>
  <c r="E77"/>
  <c r="D77"/>
  <c r="C77"/>
  <c r="B77"/>
  <c r="L75"/>
  <c r="L74"/>
  <c r="L73"/>
  <c r="L72"/>
  <c r="L71"/>
  <c r="L70"/>
  <c r="L69"/>
  <c r="L68"/>
  <c r="L67"/>
  <c r="L66"/>
  <c r="L65"/>
  <c r="L64"/>
  <c r="L63"/>
  <c r="L62"/>
  <c r="L61"/>
  <c r="L60"/>
  <c r="L77" s="1"/>
  <c r="L51"/>
  <c r="K51"/>
  <c r="J51"/>
  <c r="E51"/>
  <c r="D51"/>
  <c r="C51"/>
  <c r="B51"/>
  <c r="L24"/>
  <c r="K24"/>
  <c r="J24"/>
  <c r="E24"/>
  <c r="D24"/>
  <c r="C24"/>
  <c r="B24"/>
  <c r="L34" i="3" l="1"/>
  <c r="O19"/>
  <c r="H15" i="10" l="1"/>
  <c r="I15" s="1"/>
  <c r="H8" l="1"/>
  <c r="I8" s="1"/>
  <c r="H9"/>
  <c r="I9" s="1"/>
  <c r="H10"/>
  <c r="I10" s="1"/>
  <c r="H11"/>
  <c r="I11" s="1"/>
  <c r="H13"/>
  <c r="I13" s="1"/>
  <c r="H14"/>
  <c r="I14" s="1"/>
  <c r="H16"/>
  <c r="I16" s="1"/>
  <c r="H17"/>
  <c r="I17" s="1"/>
  <c r="H18"/>
  <c r="I18" s="1"/>
  <c r="H19"/>
  <c r="I19" s="1"/>
  <c r="H20"/>
  <c r="I20" s="1"/>
  <c r="H7"/>
  <c r="I7" s="1"/>
</calcChain>
</file>

<file path=xl/sharedStrings.xml><?xml version="1.0" encoding="utf-8"?>
<sst xmlns="http://schemas.openxmlformats.org/spreadsheetml/2006/main" count="6173" uniqueCount="300">
  <si>
    <t>Nationals</t>
  </si>
  <si>
    <t>المواطنون</t>
  </si>
  <si>
    <t>Non-nationals</t>
  </si>
  <si>
    <t>غير مواطنين</t>
  </si>
  <si>
    <t>Urban</t>
  </si>
  <si>
    <t>حضر</t>
  </si>
  <si>
    <t>Rural</t>
  </si>
  <si>
    <t>ريف</t>
  </si>
  <si>
    <t>Total</t>
  </si>
  <si>
    <t>المجموع</t>
  </si>
  <si>
    <t>الفئة العمرية</t>
  </si>
  <si>
    <t>كلا الجنسين</t>
  </si>
  <si>
    <t>Age group</t>
  </si>
  <si>
    <t>Both sexes</t>
  </si>
  <si>
    <t>0-4</t>
  </si>
  <si>
    <t>…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</si>
  <si>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</si>
  <si>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</si>
  <si>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</si>
  <si>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</si>
  <si>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</si>
  <si>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</si>
  <si>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</si>
  <si>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</si>
  <si>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</si>
  <si>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</si>
  <si>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</si>
  <si>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</si>
  <si>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</si>
  <si>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</si>
  <si>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</si>
  <si>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 xml:space="preserve">   المجموع    Total </t>
  </si>
  <si>
    <t>65+</t>
  </si>
  <si>
    <t>...</t>
  </si>
  <si>
    <t>Country</t>
  </si>
  <si>
    <t>Bahrain</t>
  </si>
  <si>
    <t>البحرين</t>
  </si>
  <si>
    <t>Egypt</t>
  </si>
  <si>
    <t>مصر</t>
  </si>
  <si>
    <t>Iraq</t>
  </si>
  <si>
    <t>العراق</t>
  </si>
  <si>
    <t>Jordan</t>
  </si>
  <si>
    <t>الاردن</t>
  </si>
  <si>
    <t>Kuwait</t>
  </si>
  <si>
    <t>الكويت</t>
  </si>
  <si>
    <t>لبنان</t>
  </si>
  <si>
    <t>Oman</t>
  </si>
  <si>
    <t>عمان</t>
  </si>
  <si>
    <t>Palestine</t>
  </si>
  <si>
    <t>فلسطين</t>
  </si>
  <si>
    <t>Qatar</t>
  </si>
  <si>
    <t>قطر</t>
  </si>
  <si>
    <t>Saudi Arabia</t>
  </si>
  <si>
    <t>المملكة العربية السعودية</t>
  </si>
  <si>
    <t>Sudan</t>
  </si>
  <si>
    <t>السودان</t>
  </si>
  <si>
    <t>Syrian Arab Republic</t>
  </si>
  <si>
    <t>United Arab Emirates</t>
  </si>
  <si>
    <t>Yemen</t>
  </si>
  <si>
    <t>اليمن</t>
  </si>
  <si>
    <t>البلد</t>
  </si>
  <si>
    <t>census year
سنة التعداد</t>
  </si>
  <si>
    <t>Lebanon</t>
  </si>
  <si>
    <t>الجمهورية العربية السورية</t>
  </si>
  <si>
    <t>Round 2000           دورة 2000</t>
  </si>
  <si>
    <t>Round 2010           دورة 2010</t>
  </si>
  <si>
    <r>
      <t>Census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date</t>
    </r>
    <r>
      <rPr>
        <sz val="11"/>
        <rFont val="Arial"/>
        <family val="2"/>
      </rPr>
      <t>/
 تاريخ التعداد</t>
    </r>
  </si>
  <si>
    <t>Table ...: Population of ESCWA countries according to latest two population census</t>
  </si>
  <si>
    <t xml:space="preserve">جدول ... أعداد السكان في بلدان منطقة الأسكوا حسب آخر تعدادين للسكان </t>
  </si>
  <si>
    <t>Population size</t>
  </si>
  <si>
    <t>years (Y)</t>
  </si>
  <si>
    <r>
      <t>Growth Rate
[(P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-P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)/P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*100]/Y</t>
    </r>
  </si>
  <si>
    <t>Male</t>
  </si>
  <si>
    <t>Female</t>
  </si>
  <si>
    <t>Census year سنة التعداد</t>
  </si>
  <si>
    <t xml:space="preserve">% Total 
 نسبة المجموع </t>
  </si>
  <si>
    <t>Census year
سنة التعداد</t>
  </si>
  <si>
    <t>ذكور</t>
  </si>
  <si>
    <t>إناث</t>
  </si>
  <si>
    <t xml:space="preserve">% Male 
 نسبة الذكور </t>
  </si>
  <si>
    <t xml:space="preserve">% Female 
 نسبة الإناث </t>
  </si>
  <si>
    <t xml:space="preserve">    غير محدد    Not stated</t>
  </si>
  <si>
    <t>الأردن</t>
  </si>
  <si>
    <t xml:space="preserve">الجدول 1 : أعداد السكان في بلدان الإسكوا حسب آخر تعداد وحسب تقديرات الأمم المتحدة </t>
  </si>
  <si>
    <t>الإمارات العربية المتحدة</t>
  </si>
  <si>
    <t xml:space="preserve">dependency %
نسبة الإعالة </t>
  </si>
  <si>
    <t>% Male youth
نسبة الذكور الشباب</t>
  </si>
  <si>
    <t>% Female youth
 نسبة الإناث الشباب</t>
  </si>
  <si>
    <t>% Total youth
 نسبة المجموع  الشباب</t>
  </si>
  <si>
    <t>% Male child
نسبة الذكور الأطفال</t>
  </si>
  <si>
    <t>% Female child
 نسبة الإناث الأطفال</t>
  </si>
  <si>
    <t>% Total child
 نسبة المجموع الأطفال</t>
  </si>
  <si>
    <t>75-79</t>
  </si>
  <si>
    <t>80+</t>
  </si>
  <si>
    <t>2010</t>
  </si>
  <si>
    <t>Palestine*</t>
  </si>
  <si>
    <t>Sudan**</t>
  </si>
  <si>
    <t>* for nationals only</t>
  </si>
  <si>
    <t>** 1993-2008</t>
  </si>
  <si>
    <t>رجال</t>
  </si>
  <si>
    <t>نساء</t>
  </si>
  <si>
    <t>Non- Nationals</t>
  </si>
  <si>
    <t>فئة العمر</t>
  </si>
  <si>
    <t>المجموع
Total</t>
  </si>
  <si>
    <t>سوريا</t>
  </si>
  <si>
    <t>فلسطين*</t>
  </si>
  <si>
    <t>السودان**</t>
  </si>
  <si>
    <t>Table 1: Population of ESCWA countries according to latest census and UN estimates</t>
  </si>
  <si>
    <t>Table1: Population of ESCWA countries according to latest census and UN estimates</t>
  </si>
  <si>
    <t>National Data</t>
  </si>
  <si>
    <t>National estimates</t>
  </si>
  <si>
    <t xml:space="preserve">البلد </t>
  </si>
  <si>
    <t>Census date/
 تاريخ التعداد</t>
  </si>
  <si>
    <t>Code/ تعريف العد DF/DJ 
DF:de facto count
DJ:de jure count</t>
  </si>
  <si>
    <t>Male / ذكور</t>
  </si>
  <si>
    <t>Female / إناث</t>
  </si>
  <si>
    <t xml:space="preserve">Total/المجموع    </t>
  </si>
  <si>
    <t xml:space="preserve">day/ month/ year
يوم/شهر /سنة    </t>
  </si>
  <si>
    <t>27 Apr 2010</t>
  </si>
  <si>
    <t>DJ</t>
  </si>
  <si>
    <t>21 Nov 2006</t>
  </si>
  <si>
    <t>DF</t>
  </si>
  <si>
    <t>01 Oct 2004</t>
  </si>
  <si>
    <t>21 Apr 2011</t>
  </si>
  <si>
    <t>12 Dec 2010</t>
  </si>
  <si>
    <t>01 Dec 2007</t>
  </si>
  <si>
    <t>21 Apr 2010</t>
  </si>
  <si>
    <t>05 Dec 2005</t>
  </si>
  <si>
    <t>الامارات العربية المتحدة</t>
  </si>
  <si>
    <t>16 Dec 2004</t>
  </si>
  <si>
    <t>UN Estimates</t>
  </si>
  <si>
    <t>Mid year estimate 2011
   تقديرات منتصف عام 2011</t>
  </si>
  <si>
    <t xml:space="preserve"> 2011 estimate
 تقديرات  عام 2011</t>
  </si>
  <si>
    <t>Reference date
 (as of 1 July)
تاريخ المرجع 
(إبتداء من شهر 1-تموز)</t>
  </si>
  <si>
    <t>16 Oct 1997</t>
  </si>
  <si>
    <r>
      <t>1997</t>
    </r>
    <r>
      <rPr>
        <vertAlign val="superscript"/>
        <sz val="10"/>
        <rFont val="Arial"/>
        <family val="2"/>
      </rPr>
      <t>1</t>
    </r>
  </si>
  <si>
    <t>1 310 067</t>
  </si>
  <si>
    <t>903 336</t>
  </si>
  <si>
    <r>
      <t>2007</t>
    </r>
    <r>
      <rPr>
        <vertAlign val="superscript"/>
        <sz val="10"/>
        <rFont val="Arial"/>
        <family val="2"/>
      </rPr>
      <t>2</t>
    </r>
  </si>
  <si>
    <t>2010*</t>
  </si>
  <si>
    <r>
      <t>2007</t>
    </r>
    <r>
      <rPr>
        <vertAlign val="superscript"/>
        <sz val="10"/>
        <rFont val="Arial"/>
        <family val="2"/>
      </rPr>
      <t>3*</t>
    </r>
  </si>
  <si>
    <t>1 908 432</t>
  </si>
  <si>
    <t>1 853 214</t>
  </si>
  <si>
    <t>3 761 646</t>
  </si>
  <si>
    <r>
      <t>2004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>*</t>
    </r>
  </si>
  <si>
    <t>8 760 000</t>
  </si>
  <si>
    <t>17 921 000</t>
  </si>
  <si>
    <t>(…) Data not available</t>
  </si>
  <si>
    <r>
      <rPr>
        <sz val="8"/>
        <color theme="0"/>
        <rFont val="Calibri"/>
        <family val="2"/>
        <scheme val="minor"/>
      </rPr>
      <t>ا</t>
    </r>
    <r>
      <rPr>
        <sz val="8"/>
        <rFont val="Calibri"/>
        <family val="2"/>
        <scheme val="minor"/>
      </rPr>
      <t>(...) البيانات غير متوفرة</t>
    </r>
  </si>
  <si>
    <t>* Provisional</t>
  </si>
  <si>
    <r>
      <rPr>
        <sz val="8"/>
        <color theme="0"/>
        <rFont val="Calibri"/>
        <family val="2"/>
        <scheme val="minor"/>
      </rPr>
      <t>ؤ</t>
    </r>
    <r>
      <rPr>
        <sz val="8"/>
        <color theme="1"/>
        <rFont val="Calibri"/>
        <family val="2"/>
        <scheme val="minor"/>
      </rPr>
      <t>*</t>
    </r>
    <r>
      <rPr>
        <sz val="8"/>
        <color theme="0"/>
        <rFont val="Calibri"/>
        <family val="2"/>
        <scheme val="minor"/>
      </rPr>
      <t>ر</t>
    </r>
    <r>
      <rPr>
        <sz val="8"/>
        <color theme="1"/>
        <rFont val="Calibri"/>
        <family val="2"/>
        <scheme val="minor"/>
      </rPr>
      <t>مؤقت</t>
    </r>
  </si>
  <si>
    <t>(1)Excluding the population in three autonomous provinces in the north of the country</t>
  </si>
  <si>
    <r>
      <rPr>
        <sz val="8"/>
        <color theme="0"/>
        <rFont val="Calibri"/>
        <family val="2"/>
        <scheme val="minor"/>
      </rPr>
      <t>ا</t>
    </r>
    <r>
      <rPr>
        <sz val="8"/>
        <color theme="1"/>
        <rFont val="Calibri"/>
        <family val="2"/>
        <scheme val="minor"/>
      </rPr>
      <t xml:space="preserve">(1)باستثناء السكان في ثلاث محافظات الحكم الذاتي في شمال البلاد </t>
    </r>
  </si>
  <si>
    <t>(2) Data refer to household survey 2007</t>
  </si>
  <si>
    <r>
      <rPr>
        <sz val="8"/>
        <color theme="0"/>
        <rFont val="Tahoma"/>
        <family val="2"/>
      </rPr>
      <t>ا</t>
    </r>
    <r>
      <rPr>
        <sz val="8"/>
        <color theme="1"/>
        <rFont val="Tahoma"/>
        <family val="2"/>
      </rPr>
      <t>(2)تشير البيانات إلى مسح الأسرة 2007</t>
    </r>
  </si>
  <si>
    <t>(3) Data have been adjusted for underenumeration, estimated at 2.7 per cent</t>
  </si>
  <si>
    <r>
      <rPr>
        <sz val="8"/>
        <color indexed="9"/>
        <rFont val="Calibri"/>
        <family val="2"/>
      </rPr>
      <t>ا</t>
    </r>
    <r>
      <rPr>
        <sz val="8"/>
        <color indexed="8"/>
        <rFont val="Calibri"/>
        <family val="2"/>
      </rPr>
      <t xml:space="preserve">(3) تم تعديل البيانات لمعالجة السكان الذين لم يتم عدهم والمقدرون بـ 2.7 في المائة
</t>
    </r>
  </si>
  <si>
    <t>(4) Including Palestinian refugees</t>
  </si>
  <si>
    <r>
      <rPr>
        <sz val="8"/>
        <color theme="0"/>
        <rFont val="Calibri"/>
        <family val="2"/>
        <scheme val="minor"/>
      </rPr>
      <t>ا</t>
    </r>
    <r>
      <rPr>
        <sz val="8"/>
        <color theme="1"/>
        <rFont val="Calibri"/>
        <family val="2"/>
        <scheme val="minor"/>
      </rPr>
      <t>(4) تضم اللاجئين الفلسطنيين</t>
    </r>
  </si>
  <si>
    <t>United Nations Population and Vital Statistics Report (July 2010), and UN Department of Economic and Social Affairs (DESA)</t>
  </si>
  <si>
    <r>
      <t>مصدر بيانات الأمم المتحدة: تقرير السكان والإحصاءات الحيوية  (2010 يوليو</t>
    </r>
    <r>
      <rPr>
        <sz val="8"/>
        <rFont val="Calibri"/>
        <family val="2"/>
        <scheme val="minor"/>
      </rPr>
      <t>)، و UN DESA</t>
    </r>
  </si>
  <si>
    <r>
      <t>2010</t>
    </r>
    <r>
      <rPr>
        <vertAlign val="superscript"/>
        <sz val="10"/>
        <rFont val="Arial"/>
        <family val="2"/>
      </rPr>
      <t>5</t>
    </r>
  </si>
  <si>
    <r>
      <t>2004</t>
    </r>
    <r>
      <rPr>
        <vertAlign val="superscript"/>
        <sz val="10"/>
        <rFont val="Arial"/>
        <family val="2"/>
      </rPr>
      <t>5</t>
    </r>
  </si>
  <si>
    <r>
      <t>2010*</t>
    </r>
    <r>
      <rPr>
        <vertAlign val="superscript"/>
        <sz val="10"/>
        <rFont val="Arial"/>
        <family val="2"/>
      </rPr>
      <t>5</t>
    </r>
  </si>
  <si>
    <t>21 Apr 2008</t>
  </si>
  <si>
    <t>20 073 977*</t>
  </si>
  <si>
    <t>19 080 513*</t>
  </si>
  <si>
    <t>39 154 490*</t>
  </si>
  <si>
    <t>(5) Not adjusted</t>
  </si>
  <si>
    <r>
      <rPr>
        <sz val="8"/>
        <color theme="0"/>
        <rFont val="Calibri"/>
        <family val="2"/>
        <scheme val="minor"/>
      </rPr>
      <t>ا</t>
    </r>
    <r>
      <rPr>
        <sz val="8"/>
        <color theme="1"/>
        <rFont val="Calibri"/>
        <family val="2"/>
        <scheme val="minor"/>
      </rPr>
      <t>(5) غير معدلة</t>
    </r>
  </si>
  <si>
    <t>Mid year estimate 2012
   تقديرات منتصف عام 2012</t>
  </si>
  <si>
    <t xml:space="preserve"> 2012 estimate
 تقديرات  عام 2012</t>
  </si>
  <si>
    <t>Libya</t>
  </si>
  <si>
    <t>21 Apr 2006</t>
  </si>
  <si>
    <t>2006*</t>
  </si>
  <si>
    <t>ليبيا</t>
  </si>
  <si>
    <t>Morocco</t>
  </si>
  <si>
    <t>المغرب</t>
  </si>
  <si>
    <t>Tunisia</t>
  </si>
  <si>
    <t>2004</t>
  </si>
  <si>
    <t>تونس</t>
  </si>
  <si>
    <t>http://unstats.un.org/unsd/demographic/products/vitstats/Sets/Series_A_2013.pdf</t>
  </si>
  <si>
    <t>http://esa.un.org/unpd/wpp/unpp/panel_indicators.htm</t>
  </si>
  <si>
    <t>(6) Data refer to the 12 months preceding the census in December</t>
  </si>
  <si>
    <t>(7) Data refer to 2010</t>
  </si>
  <si>
    <t>(8) Data from Health Statistics Reports since 1998, due to incompleteness of civil registration.</t>
  </si>
  <si>
    <t xml:space="preserve">  غير محدد    Not stated</t>
  </si>
  <si>
    <t xml:space="preserve"> 75+</t>
  </si>
  <si>
    <t>80-84</t>
  </si>
  <si>
    <t>85+</t>
  </si>
  <si>
    <t>(1) Data don't include that part of jerusalem which was annexed forcefully by Israel in 1967.</t>
  </si>
  <si>
    <t>(1) البيانات لا تشمل ذلك الجزء من محافظة القدس الذي ضمته إسرائيل عنوة بعد احتلالها للضفة الغربية عام 1967.</t>
  </si>
  <si>
    <t>(1) Incldues population counted during the period 1-16 December 2007 and uncounted population estimates according to post enumration survey.</t>
  </si>
  <si>
    <t>(1) يشمل السكان الذين تم عدّهم خلال الفترة 1-16 كانون الأول/ديسمبر 2007 وتقديرات السكان الذين لم يتم عدّهم، وفقا للاستقصاء اللاحق لعملية العد.</t>
  </si>
  <si>
    <t>Table 2: Population of Bahrain by age groups, 1991 census</t>
  </si>
  <si>
    <t>Table 3: Population of Bahrain by age groups, 2001 census</t>
  </si>
  <si>
    <t>Table 4: Population of Bahrain by age groups, 2010 census</t>
  </si>
  <si>
    <t xml:space="preserve">Table 5: Population of Egypt by age groups, 1996 census </t>
  </si>
  <si>
    <t xml:space="preserve">Table 6: Population of Egypt by age groups, 2006 census </t>
  </si>
  <si>
    <t>Table 7: Population of Iraq by age groups, 1987 census</t>
  </si>
  <si>
    <t>Table 8: Population of Iraq by age groups, 1997 census</t>
  </si>
  <si>
    <t xml:space="preserve">جدول 1 : أعداد السكان في بلدان الإسكوا حسب آخر تعداد وحسب تقديرات الأمم المتحدة </t>
  </si>
  <si>
    <t>جدول 2: السكان في البحرين بحسب الفئات العمرية، تعداد 1991</t>
  </si>
  <si>
    <t>جدول 3: السكان في البحرين بحسب الفئات العمرية، تعداد 2001</t>
  </si>
  <si>
    <t>جدول 4: السكان في البحرين بحسب الفئات العمرية، تعداد 2010</t>
  </si>
  <si>
    <t>جدول 5: السكان في مصر بحسب الفئات العمرية، تعداد 1996</t>
  </si>
  <si>
    <t>جدول 6: السكان في مصر بحسب الفئات العمرية، تعداد 2006</t>
  </si>
  <si>
    <t>جدول 7: السكان في العراق بحسب الفئات العمرية، تعداد 1987</t>
  </si>
  <si>
    <t>جدول 8: السكان في العراق بحسب الفئات العمرية، تعداد 1997</t>
  </si>
  <si>
    <t>جدول 9: السكان في الأردن بحسب الفئات العمرية، تعداد 1994</t>
  </si>
  <si>
    <t>Table 9: Population of Jordan by age groups, 1994 census</t>
  </si>
  <si>
    <t>جدول 10: السكان في الأردن بحسب الفئات العمرية، تعداد 2004</t>
  </si>
  <si>
    <t>Table 10: Population of Jordan by age groups, 2004 census</t>
  </si>
  <si>
    <t>جدول 11: السكان في الكويت بحسب الفئات العمرية، تعداد 1995</t>
  </si>
  <si>
    <t>Table 11: Population of Kuwait by age groups, 1995 census</t>
  </si>
  <si>
    <t>جدول 12: السكان في الكويت بحسب الفئات العمرية، تعداد 2005</t>
  </si>
  <si>
    <t>Table 12: Population of Kuwait by age groups, 2005 census</t>
  </si>
  <si>
    <t>جدول 13: السكان في الكويت بحسب الفئات العمرية، تعداد 2011</t>
  </si>
  <si>
    <t>Table 13: Population of Kuwait by age groups, 2011 census</t>
  </si>
  <si>
    <t>جدول 14: السكان في ليبيا بحسب الفئات العمرية، تعداد 2006</t>
  </si>
  <si>
    <t>Table 14: Population of Libya by age groups, 2006 census</t>
  </si>
  <si>
    <t>جدول 15: السكان في المغرب بحسب الفئات العمرية، تعداد 1994</t>
  </si>
  <si>
    <t>Table 15: Population of Morocco by age groups, 1994 census</t>
  </si>
  <si>
    <t>جدول 16: السكان في المغرب بحسب الفئات العمرية، تعداد 2004</t>
  </si>
  <si>
    <t>Table 16: Population of Morocco by age groups, 2004 census</t>
  </si>
  <si>
    <t>جدول 17: السكان في عمان بحسب الفئات العمرية، تعداد 1993</t>
  </si>
  <si>
    <t>Table 17: Population of Oman by age groups, 1993 census</t>
  </si>
  <si>
    <t>جدول 18: السكان في عمان بحسب الفئات العمرية، تعداد 2003</t>
  </si>
  <si>
    <t>Table 18: Population of Oman by age groups, 2003 census</t>
  </si>
  <si>
    <t>جدول 19: السكان في عمان بحسب الفئات العمرية، تعداد 2010</t>
  </si>
  <si>
    <t>Table 19: Population of Oman by age groups, 2010 census</t>
  </si>
  <si>
    <r>
      <t xml:space="preserve">جدول 20: السكان في فلسطين بحسب الفئات العمرية، تعداد 1997 </t>
    </r>
    <r>
      <rPr>
        <b/>
        <vertAlign val="superscript"/>
        <sz val="12"/>
        <rFont val="Arial"/>
        <family val="2"/>
      </rPr>
      <t>(1)</t>
    </r>
  </si>
  <si>
    <r>
      <t xml:space="preserve">Table 20: Population of Palestine by age groups, 1997 census </t>
    </r>
    <r>
      <rPr>
        <b/>
        <vertAlign val="superscript"/>
        <sz val="11"/>
        <rFont val="Arial"/>
        <family val="2"/>
      </rPr>
      <t>(1)</t>
    </r>
  </si>
  <si>
    <r>
      <t xml:space="preserve">جدول 21: السكان في فلسطين بحسب الفئات العمرية، تعداد 2007 </t>
    </r>
    <r>
      <rPr>
        <b/>
        <vertAlign val="superscript"/>
        <sz val="12"/>
        <rFont val="Arial"/>
        <family val="2"/>
      </rPr>
      <t>(1)</t>
    </r>
  </si>
  <si>
    <r>
      <t>Table 21: Population of Palestine by age groups, 2007 census</t>
    </r>
    <r>
      <rPr>
        <b/>
        <vertAlign val="superscript"/>
        <sz val="11"/>
        <rFont val="Arial"/>
        <family val="2"/>
      </rPr>
      <t xml:space="preserve"> (1)</t>
    </r>
  </si>
  <si>
    <t>جدول 22: السكان في قطر بحسب الفئات العمرية، تعداد 2004</t>
  </si>
  <si>
    <t>Table 22: Population of Qatar by age groups, 2004 census</t>
  </si>
  <si>
    <t>جدول 23: السكان في قطر بحسب الفئات العمرية، تعداد 2010</t>
  </si>
  <si>
    <t>Table 23: Population of Qatar by age groups, 2010 census</t>
  </si>
  <si>
    <t>جدول 24: السكان في السعودية بحسب الفئات العمرية، تعداد 1992</t>
  </si>
  <si>
    <t>Table 24: Population of Saudi Arabia by age groups, 1992 census</t>
  </si>
  <si>
    <t>جدول 25: السكان في السعودية بحسب الفئات العمرية، تعداد 2004</t>
  </si>
  <si>
    <t>Table 25: Population of Saudi Arabia by age groups, 2004 census</t>
  </si>
  <si>
    <t>جدول 26: السكان في السودان حسب الفئات العمرية، تعداد 1993</t>
  </si>
  <si>
    <t>Table 26: Population of Sudan by age groups, 1993 census</t>
  </si>
  <si>
    <t>جدول 27: السكان في السودان بحسب الفئات العمرية، تعداد 2008</t>
  </si>
  <si>
    <t>Table 27 : Population of Sudan by age groups, 2008 census</t>
  </si>
  <si>
    <t>جدول 28: السكان في الجمهورية العربية السورية بحسب الفئات العمرية، تعداد 1994</t>
  </si>
  <si>
    <t>Table 28: Population of Syrian Arab Republic by age groups, 1994 census</t>
  </si>
  <si>
    <t>جدول 29: السكان في الجمهورية العربية السورية بحسب الفئات العمرية، تعداد 2004</t>
  </si>
  <si>
    <t>Table 29: Population of Syrian Arab Republic by age groups, 2004 census</t>
  </si>
  <si>
    <t>جدول 30: السكان في تونس بحسب الفئات العمرية، تعداد 2004</t>
  </si>
  <si>
    <t>Table 30: Population of Tunisia by age groups, 2004 census</t>
  </si>
  <si>
    <t>جدول 31: السكان في الإمارات العربية المتحدة بحسب الفئات العمرية، تعداد 1995</t>
  </si>
  <si>
    <t>Table 31: Population of United Arab Emirates by age groups, 1995 census</t>
  </si>
  <si>
    <t>جدول 32: السكان في الإمارات العربية المتحدة بحسب الفئات العمرية، تعداد 2005</t>
  </si>
  <si>
    <t>Table 32: Population of United Arab Emirates by age groups, 2005 census</t>
  </si>
  <si>
    <t>جدول 33: السكان في اليمن بحسب الفئات العمرية، تعداد 1994</t>
  </si>
  <si>
    <t>Table 33: Population of Yemen by age groups, 1994 census</t>
  </si>
  <si>
    <t>جدول 34: السكان في اليمن بحسب الفئات العمرية، تعداد 2004</t>
  </si>
  <si>
    <t>Table34: Population of Yemen by age groups, 2004 census</t>
  </si>
  <si>
    <t>المجموع
All ages</t>
  </si>
  <si>
    <t>جدول 35: تقديرات السكان حسب فئات العمر ومواطنون/غير مواطنين وحضر/ريف والجنس في البحرين، 2012</t>
  </si>
  <si>
    <t>Table 35: Population estimates by age groups, nationals/non-nationals, urban/rural and sex in Bahrain,  2012</t>
  </si>
  <si>
    <t>جدول 36: تقديرات السكان حسب فئات العمر ومواطنون/غير مواطنين وحضر/ريف والجنس  في مصر - منتصف سنة 2012</t>
  </si>
  <si>
    <t>Table 36: Population estimates by age groups, nationals/non-nationals, urban/rural and sex in Egypt,  mid year 2012</t>
  </si>
  <si>
    <t>جدول 37: تقديرات السكان حسب فئات العمر والمواطنون/غير مواطنين وحضر/ريف والجنس  في العراق، 2012</t>
  </si>
  <si>
    <t>Table 37: Population etimates by age groups, nationals/non-nationals, urban/rural and sex in Iraq,  2012</t>
  </si>
  <si>
    <t>جدول 38: تقديرات السكان حسب فئات العمر ومواطنون/غير مواطنين وحضر/ريف والجنس  في الأردن - سنة 2012</t>
  </si>
  <si>
    <t>Table 38: Population estimates by age groups, nationals/non-nationals, urban/rural and sex in Jordan, 2012</t>
  </si>
  <si>
    <t>جدول 39: تقديرات السكان حسب فئات العمر ومواطنون/غير مواطنين وحضر/ريف والجنس  في فلسطين - منتصف سنة 2012</t>
  </si>
  <si>
    <t>Table 39: Population estimates by age groups, nationals/non-nationals, urban/rural and sex in Palestine,  mid year 2012</t>
  </si>
  <si>
    <t>جدول 40: تقديرات السكان حسب فئات العمر والمواطنون/غير مواطنين وحضر/ريف والجنس  في القطر، 2012</t>
  </si>
  <si>
    <t>Table 40: Population etimates by age groups, nationals/non-nationals, urban/rural and sex in Qatar,  2012</t>
  </si>
  <si>
    <t>جدول 41: تقديرات السكان حسب فئات العمر ومواطنون/غير مواطنين وحضر/ريف والجنس  في السعودية - منتصف سنة 2012</t>
  </si>
  <si>
    <t>Table 41: Population estimates by age groups, nationals/non-nationals, urban/rural and sex in Saudi Arabia,  mid year 2012</t>
  </si>
  <si>
    <t>.</t>
  </si>
  <si>
    <t>جدول 42: تقديرات السكان حسب فئات العمر ومواطنون/غير مواطنين وحضر/ريف والجنس  في عمان - منتصف سنة 2012</t>
  </si>
  <si>
    <t>Table 42: Population estimates by age groups, nationals/non-nationals, urban/rural and sex in Oman,  mid year 2012</t>
  </si>
  <si>
    <t>جدول 43: تقديرات السكان حسب فئات العمر ومواطنون/غير مواطنين وحضر/ريف والجنس  في المغرب - منتصف سنة 2012</t>
  </si>
  <si>
    <t>Table 43: Population estimates by age groups, nationals/non-nationals, urban/rural and sex in Morocco,  mid year 2012</t>
  </si>
  <si>
    <t>جدول 20: السكان في فلسطين بحسب الفئات العمرية، تعداد 1997</t>
  </si>
  <si>
    <t>جدول 21: السكان في فلسطين بحسب الفئات العمرية، تعداد 2007</t>
  </si>
  <si>
    <t>الجدول 44: النسبة المئوية للإعالة لمجموع السكان خلال سنوات التعداد</t>
  </si>
  <si>
    <t>Table 44: Dependency ratio during the census years</t>
  </si>
  <si>
    <t>2006</t>
  </si>
  <si>
    <t>الجدول 45: النسبة المئوية للمسنين (65+) سنة، خلال سنوات التعداد</t>
  </si>
  <si>
    <t>Table 45: Percentage of elderly (65+) years, during the census years</t>
  </si>
  <si>
    <t>الجدول 46: النسبة المئوية للأولاد (0-14) سنة، خلال سنوات التعداد</t>
  </si>
  <si>
    <t>Table 46: Percentage of children (0-14) years, during the census years</t>
  </si>
  <si>
    <t>الجدول 47: النسبة المئوية للشباب (15-24) سنة، خلال سنوات التعداد</t>
  </si>
  <si>
    <t>Table 47: Percentage of youth (15-24) years, during the census years</t>
  </si>
  <si>
    <t>معدل نمو السكان</t>
  </si>
  <si>
    <t>Population growth rate</t>
  </si>
  <si>
    <t>*فقط للمواطنين</t>
  </si>
  <si>
    <t>جدول 40: تقديرات السكان حسب فئات العمر والمواطنون/غير مواطنين وحضر/ريف والجنس  في قطر، 2012</t>
  </si>
  <si>
    <t>4 293 313</t>
  </si>
  <si>
    <t>Table 48: Annual population growth rate, 2000-2012</t>
  </si>
  <si>
    <t>جدول 48: معدل التمو السنوي للسكان، 2000-2012</t>
  </si>
  <si>
    <t>2011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</si>
</sst>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##0\ ##0"/>
    <numFmt numFmtId="165" formatCode="##0"/>
    <numFmt numFmtId="166" formatCode="0\ ##0\ ##0"/>
    <numFmt numFmtId="167" formatCode="###\ ###\ ###"/>
    <numFmt numFmtId="168" formatCode="[=0]&quot;...&quot;;###&quot; &quot;###&quot; &quot;###"/>
    <numFmt numFmtId="169" formatCode="0.0"/>
    <numFmt numFmtId="170" formatCode="[=0]&quot;...&quot;;#.0"/>
    <numFmt numFmtId="171" formatCode="[=0]&quot;...&quot;;#.#"/>
    <numFmt numFmtId="172" formatCode="_(* #,##0_);_(* \(#,##0\);_(* &quot;-&quot;??_);_(@_)"/>
    <numFmt numFmtId="173" formatCode="_(* #,##0.0_);_(* \(#,##0.0\);_(* &quot;-&quot;??_);_(@_)"/>
    <numFmt numFmtId="174" formatCode="[=0]&quot;0&quot;;###\ ###\ ###"/>
    <numFmt numFmtId="175" formatCode="[=0]&quot;...&quot;;##.0"/>
    <numFmt numFmtId="176" formatCode="#\ ##0\ ##0"/>
    <numFmt numFmtId="177" formatCode="_-* #,##0_-;_-* #,##0\-;_-* &quot;-&quot;_-;_-@_-"/>
  </numFmts>
  <fonts count="44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sz val="10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i/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indexed="8"/>
      <name val="Calibri"/>
      <family val="2"/>
    </font>
    <font>
      <sz val="8"/>
      <color theme="1"/>
      <name val="Calibri"/>
      <family val="2"/>
    </font>
    <font>
      <sz val="8"/>
      <color indexed="9"/>
      <name val="Calibri"/>
      <family val="2"/>
    </font>
    <font>
      <b/>
      <sz val="11"/>
      <color indexed="8"/>
      <name val="Calibri"/>
      <family val="2"/>
    </font>
    <font>
      <b/>
      <sz val="10"/>
      <color rgb="FFFF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1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43" fontId="14" fillId="0" borderId="0" applyFont="0" applyFill="0" applyBorder="0" applyAlignment="0" applyProtection="0"/>
    <xf numFmtId="0" fontId="23" fillId="0" borderId="0"/>
  </cellStyleXfs>
  <cellXfs count="293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3" fillId="0" borderId="0" xfId="1" quotePrefix="1" applyFont="1" applyFill="1" applyBorder="1" applyAlignment="1">
      <alignment horizontal="center" vertical="center"/>
    </xf>
    <xf numFmtId="16" fontId="3" fillId="0" borderId="0" xfId="1" quotePrefix="1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/>
    </xf>
    <xf numFmtId="0" fontId="9" fillId="0" borderId="0" xfId="0" applyFont="1"/>
    <xf numFmtId="172" fontId="0" fillId="0" borderId="0" xfId="0" applyNumberFormat="1"/>
    <xf numFmtId="0" fontId="0" fillId="0" borderId="2" xfId="0" applyBorder="1"/>
    <xf numFmtId="0" fontId="0" fillId="0" borderId="9" xfId="0" applyBorder="1"/>
    <xf numFmtId="172" fontId="0" fillId="0" borderId="5" xfId="3" applyNumberFormat="1" applyFont="1" applyBorder="1"/>
    <xf numFmtId="0" fontId="0" fillId="0" borderId="3" xfId="0" applyBorder="1"/>
    <xf numFmtId="172" fontId="0" fillId="0" borderId="6" xfId="3" applyNumberFormat="1" applyFont="1" applyBorder="1"/>
    <xf numFmtId="0" fontId="7" fillId="0" borderId="8" xfId="0" applyFont="1" applyBorder="1" applyAlignment="1">
      <alignment vertical="top" wrapText="1"/>
    </xf>
    <xf numFmtId="0" fontId="0" fillId="0" borderId="10" xfId="0" applyBorder="1"/>
    <xf numFmtId="0" fontId="0" fillId="0" borderId="4" xfId="0" applyBorder="1"/>
    <xf numFmtId="172" fontId="0" fillId="0" borderId="7" xfId="3" applyNumberFormat="1" applyFont="1" applyBorder="1"/>
    <xf numFmtId="0" fontId="15" fillId="0" borderId="0" xfId="0" applyFont="1" applyBorder="1" applyAlignment="1">
      <alignment horizontal="left"/>
    </xf>
    <xf numFmtId="0" fontId="0" fillId="0" borderId="0" xfId="0" applyAlignment="1">
      <alignment wrapText="1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6" xfId="1" applyFont="1" applyFill="1" applyBorder="1" applyAlignment="1">
      <alignment vertical="center"/>
    </xf>
    <xf numFmtId="0" fontId="3" fillId="0" borderId="7" xfId="1" applyFont="1" applyFill="1" applyBorder="1" applyAlignment="1">
      <alignment vertical="center"/>
    </xf>
    <xf numFmtId="43" fontId="0" fillId="0" borderId="0" xfId="0" applyNumberFormat="1"/>
    <xf numFmtId="173" fontId="0" fillId="0" borderId="0" xfId="3" applyNumberFormat="1" applyFont="1"/>
    <xf numFmtId="0" fontId="0" fillId="0" borderId="3" xfId="0" applyFill="1" applyBorder="1"/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 vertical="center"/>
    </xf>
    <xf numFmtId="0" fontId="3" fillId="0" borderId="13" xfId="4" applyFont="1" applyFill="1" applyBorder="1"/>
    <xf numFmtId="0" fontId="3" fillId="0" borderId="0" xfId="4" applyFont="1" applyFill="1"/>
    <xf numFmtId="0" fontId="3" fillId="0" borderId="0" xfId="4" applyFont="1" applyFill="1" applyAlignment="1"/>
    <xf numFmtId="0" fontId="3" fillId="0" borderId="0" xfId="4" applyFont="1" applyFill="1" applyBorder="1"/>
    <xf numFmtId="0" fontId="3" fillId="0" borderId="13" xfId="4" applyFont="1" applyFill="1" applyBorder="1" applyAlignment="1"/>
    <xf numFmtId="0" fontId="0" fillId="2" borderId="0" xfId="0" applyFill="1"/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167" fontId="17" fillId="0" borderId="0" xfId="0" applyNumberFormat="1" applyFont="1" applyFill="1"/>
    <xf numFmtId="0" fontId="21" fillId="0" borderId="11" xfId="0" applyFont="1" applyFill="1" applyBorder="1" applyAlignment="1">
      <alignment horizontal="center" vertical="center" wrapText="1"/>
    </xf>
    <xf numFmtId="167" fontId="17" fillId="0" borderId="11" xfId="0" applyNumberFormat="1" applyFont="1" applyFill="1" applyBorder="1" applyAlignment="1">
      <alignment vertical="center"/>
    </xf>
    <xf numFmtId="167" fontId="17" fillId="0" borderId="11" xfId="0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1" applyFont="1" applyFill="1" applyAlignment="1">
      <alignment horizontal="centerContinuous"/>
    </xf>
    <xf numFmtId="0" fontId="3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protection locked="0"/>
    </xf>
    <xf numFmtId="169" fontId="6" fillId="0" borderId="0" xfId="0" applyNumberFormat="1" applyFont="1" applyFill="1" applyBorder="1" applyAlignment="1" applyProtection="1">
      <alignment horizontal="right" vertical="center"/>
    </xf>
    <xf numFmtId="169" fontId="17" fillId="0" borderId="0" xfId="0" applyNumberFormat="1" applyFont="1" applyFill="1" applyBorder="1" applyAlignment="1" applyProtection="1">
      <alignment horizontal="right"/>
    </xf>
    <xf numFmtId="0" fontId="3" fillId="0" borderId="12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right"/>
    </xf>
    <xf numFmtId="169" fontId="6" fillId="0" borderId="13" xfId="0" applyNumberFormat="1" applyFont="1" applyFill="1" applyBorder="1" applyAlignment="1" applyProtection="1">
      <alignment horizontal="right" vertical="center"/>
    </xf>
    <xf numFmtId="0" fontId="17" fillId="0" borderId="13" xfId="0" applyFont="1" applyFill="1" applyBorder="1" applyAlignment="1" applyProtection="1">
      <alignment horizontal="right"/>
    </xf>
    <xf numFmtId="169" fontId="6" fillId="0" borderId="0" xfId="0" applyNumberFormat="1" applyFont="1" applyFill="1" applyBorder="1" applyAlignment="1" applyProtection="1">
      <alignment horizontal="right"/>
    </xf>
    <xf numFmtId="169" fontId="6" fillId="0" borderId="12" xfId="0" applyNumberFormat="1" applyFont="1" applyFill="1" applyBorder="1" applyAlignment="1" applyProtection="1">
      <alignment horizontal="right" vertical="center"/>
    </xf>
    <xf numFmtId="169" fontId="6" fillId="0" borderId="0" xfId="2" applyNumberFormat="1" applyFont="1" applyFill="1" applyBorder="1" applyAlignment="1" applyProtection="1">
      <alignment horizontal="right"/>
    </xf>
    <xf numFmtId="2" fontId="6" fillId="0" borderId="0" xfId="0" applyNumberFormat="1" applyFont="1" applyFill="1" applyBorder="1" applyAlignment="1" applyProtection="1">
      <alignment horizontal="right" vertical="center"/>
    </xf>
    <xf numFmtId="169" fontId="6" fillId="0" borderId="13" xfId="0" applyNumberFormat="1" applyFont="1" applyFill="1" applyBorder="1" applyAlignment="1" applyProtection="1">
      <alignment horizontal="right"/>
    </xf>
    <xf numFmtId="170" fontId="6" fillId="0" borderId="0" xfId="0" applyNumberFormat="1" applyFont="1" applyFill="1" applyBorder="1" applyAlignment="1" applyProtection="1">
      <alignment vertical="center"/>
    </xf>
    <xf numFmtId="170" fontId="6" fillId="0" borderId="0" xfId="0" applyNumberFormat="1" applyFont="1" applyFill="1" applyBorder="1" applyAlignment="1" applyProtection="1">
      <alignment horizontal="right" vertical="center"/>
    </xf>
    <xf numFmtId="171" fontId="6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right"/>
    </xf>
    <xf numFmtId="175" fontId="6" fillId="0" borderId="0" xfId="0" applyNumberFormat="1" applyFont="1" applyFill="1" applyBorder="1" applyAlignment="1" applyProtection="1">
      <alignment horizontal="right" vertical="center"/>
    </xf>
    <xf numFmtId="170" fontId="6" fillId="0" borderId="13" xfId="0" applyNumberFormat="1" applyFont="1" applyFill="1" applyBorder="1" applyAlignment="1" applyProtection="1">
      <alignment vertical="center"/>
    </xf>
    <xf numFmtId="0" fontId="19" fillId="0" borderId="13" xfId="0" applyFont="1" applyFill="1" applyBorder="1" applyAlignment="1" applyProtection="1">
      <alignment horizontal="right"/>
    </xf>
    <xf numFmtId="169" fontId="6" fillId="0" borderId="0" xfId="4" applyNumberFormat="1" applyFont="1" applyFill="1" applyAlignment="1">
      <alignment horizontal="right"/>
    </xf>
    <xf numFmtId="169" fontId="6" fillId="0" borderId="13" xfId="4" applyNumberFormat="1" applyFont="1" applyFill="1" applyBorder="1" applyAlignment="1">
      <alignment horizontal="right"/>
    </xf>
    <xf numFmtId="0" fontId="24" fillId="0" borderId="0" xfId="1" applyFont="1" applyFill="1" applyAlignment="1"/>
    <xf numFmtId="0" fontId="3" fillId="0" borderId="12" xfId="0" applyFont="1" applyFill="1" applyBorder="1" applyAlignment="1"/>
    <xf numFmtId="168" fontId="7" fillId="0" borderId="0" xfId="0" applyNumberFormat="1" applyFont="1" applyFill="1" applyBorder="1" applyAlignment="1">
      <alignment horizontal="right"/>
    </xf>
    <xf numFmtId="0" fontId="3" fillId="0" borderId="12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13" xfId="0" applyFont="1" applyFill="1" applyBorder="1" applyAlignment="1"/>
    <xf numFmtId="0" fontId="3" fillId="0" borderId="13" xfId="0" applyFont="1" applyFill="1" applyBorder="1"/>
    <xf numFmtId="0" fontId="0" fillId="0" borderId="0" xfId="0" applyAlignment="1">
      <alignment horizontal="centerContinuous"/>
    </xf>
    <xf numFmtId="0" fontId="24" fillId="0" borderId="0" xfId="1" applyFont="1" applyFill="1" applyBorder="1" applyAlignment="1">
      <alignment horizontal="centerContinuous"/>
    </xf>
    <xf numFmtId="0" fontId="27" fillId="0" borderId="0" xfId="0" applyFont="1" applyBorder="1" applyAlignment="1">
      <alignment horizontal="centerContinuous"/>
    </xf>
    <xf numFmtId="0" fontId="28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0" fillId="0" borderId="0" xfId="0" applyFont="1" applyAlignment="1"/>
    <xf numFmtId="0" fontId="20" fillId="0" borderId="0" xfId="0" applyFont="1" applyBorder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0" fillId="0" borderId="0" xfId="0" applyNumberFormat="1"/>
    <xf numFmtId="0" fontId="13" fillId="0" borderId="0" xfId="0" applyFont="1" applyFill="1" applyBorder="1" applyAlignment="1">
      <alignment horizontal="right"/>
    </xf>
    <xf numFmtId="168" fontId="13" fillId="0" borderId="12" xfId="0" applyNumberFormat="1" applyFont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0" fontId="13" fillId="0" borderId="13" xfId="0" applyFont="1" applyBorder="1" applyAlignment="1">
      <alignment horizontal="right"/>
    </xf>
    <xf numFmtId="168" fontId="13" fillId="0" borderId="13" xfId="0" applyNumberFormat="1" applyFont="1" applyBorder="1" applyAlignment="1">
      <alignment horizontal="right"/>
    </xf>
    <xf numFmtId="168" fontId="13" fillId="0" borderId="13" xfId="0" applyNumberFormat="1" applyFont="1" applyFill="1" applyBorder="1" applyAlignment="1">
      <alignment horizontal="right"/>
    </xf>
    <xf numFmtId="0" fontId="26" fillId="0" borderId="0" xfId="0" applyFont="1"/>
    <xf numFmtId="168" fontId="26" fillId="0" borderId="0" xfId="0" applyNumberFormat="1" applyFont="1"/>
    <xf numFmtId="168" fontId="0" fillId="0" borderId="0" xfId="0" applyNumberFormat="1"/>
    <xf numFmtId="0" fontId="26" fillId="0" borderId="0" xfId="0" applyFont="1" applyAlignment="1">
      <alignment horizontal="right"/>
    </xf>
    <xf numFmtId="49" fontId="26" fillId="0" borderId="0" xfId="0" applyNumberFormat="1" applyFont="1" applyAlignment="1">
      <alignment horizontal="left"/>
    </xf>
    <xf numFmtId="0" fontId="32" fillId="0" borderId="0" xfId="0" applyFont="1" applyAlignment="1">
      <alignment horizontal="right"/>
    </xf>
    <xf numFmtId="0" fontId="34" fillId="0" borderId="0" xfId="0" applyFont="1"/>
    <xf numFmtId="0" fontId="35" fillId="0" borderId="0" xfId="0" applyFont="1" applyAlignment="1">
      <alignment horizontal="right"/>
    </xf>
    <xf numFmtId="49" fontId="0" fillId="0" borderId="13" xfId="0" applyNumberFormat="1" applyBorder="1"/>
    <xf numFmtId="0" fontId="2" fillId="0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24" fillId="0" borderId="0" xfId="0" applyFont="1" applyFill="1" applyBorder="1" applyAlignment="1">
      <alignment horizontal="centerContinuous"/>
    </xf>
    <xf numFmtId="174" fontId="0" fillId="0" borderId="0" xfId="0" applyNumberFormat="1" applyFill="1" applyAlignment="1">
      <alignment horizontal="centerContinuous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0" fontId="3" fillId="0" borderId="13" xfId="0" applyFont="1" applyFill="1" applyBorder="1" applyAlignment="1" applyProtection="1">
      <alignment vertical="center"/>
      <protection locked="0"/>
    </xf>
    <xf numFmtId="0" fontId="37" fillId="0" borderId="0" xfId="0" applyFont="1" applyBorder="1" applyAlignment="1">
      <alignment horizontal="centerContinuous"/>
    </xf>
    <xf numFmtId="49" fontId="7" fillId="0" borderId="12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7" fillId="0" borderId="13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" fontId="6" fillId="0" borderId="0" xfId="0" applyNumberFormat="1" applyFont="1" applyFill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" fontId="6" fillId="0" borderId="11" xfId="0" quotePrefix="1" applyNumberFormat="1" applyFont="1" applyFill="1" applyBorder="1" applyAlignment="1">
      <alignment horizontal="right" vertical="center"/>
    </xf>
    <xf numFmtId="1" fontId="6" fillId="0" borderId="11" xfId="0" applyNumberFormat="1" applyFont="1" applyFill="1" applyBorder="1" applyAlignment="1">
      <alignment horizontal="right" vertical="center"/>
    </xf>
    <xf numFmtId="0" fontId="6" fillId="0" borderId="11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wrapText="1"/>
    </xf>
    <xf numFmtId="164" fontId="6" fillId="0" borderId="13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Continuous" vertical="center"/>
    </xf>
    <xf numFmtId="0" fontId="3" fillId="0" borderId="12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center" wrapText="1"/>
    </xf>
    <xf numFmtId="164" fontId="6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67" fontId="6" fillId="0" borderId="11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5" fontId="6" fillId="0" borderId="11" xfId="0" applyNumberFormat="1" applyFont="1" applyFill="1" applyBorder="1" applyAlignment="1">
      <alignment horizontal="right" vertical="center"/>
    </xf>
    <xf numFmtId="166" fontId="6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174" fontId="6" fillId="0" borderId="0" xfId="0" applyNumberFormat="1" applyFont="1" applyFill="1" applyBorder="1" applyAlignment="1">
      <alignment horizontal="right" vertical="center"/>
    </xf>
    <xf numFmtId="174" fontId="6" fillId="0" borderId="0" xfId="0" applyNumberFormat="1" applyFont="1" applyFill="1" applyAlignment="1">
      <alignment horizontal="right" vertical="center"/>
    </xf>
    <xf numFmtId="174" fontId="6" fillId="0" borderId="0" xfId="0" applyNumberFormat="1" applyFont="1" applyFill="1" applyBorder="1" applyAlignment="1">
      <alignment horizontal="right" vertical="center" wrapText="1"/>
    </xf>
    <xf numFmtId="174" fontId="7" fillId="0" borderId="0" xfId="0" applyNumberFormat="1" applyFont="1" applyFill="1"/>
    <xf numFmtId="174" fontId="6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Alignment="1">
      <alignment horizontal="right" vertical="center"/>
    </xf>
    <xf numFmtId="167" fontId="6" fillId="0" borderId="11" xfId="0" quotePrefix="1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Alignment="1">
      <alignment horizontal="right" readingOrder="2"/>
    </xf>
    <xf numFmtId="174" fontId="0" fillId="0" borderId="0" xfId="0" applyNumberFormat="1" applyFill="1"/>
    <xf numFmtId="174" fontId="0" fillId="0" borderId="11" xfId="0" applyNumberFormat="1" applyFill="1" applyBorder="1"/>
    <xf numFmtId="0" fontId="8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/>
    <xf numFmtId="0" fontId="7" fillId="0" borderId="0" xfId="0" applyFont="1" applyFill="1" applyBorder="1"/>
    <xf numFmtId="177" fontId="6" fillId="0" borderId="0" xfId="2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" fontId="0" fillId="0" borderId="0" xfId="0" applyNumberFormat="1" applyFill="1"/>
    <xf numFmtId="167" fontId="17" fillId="0" borderId="12" xfId="0" applyNumberFormat="1" applyFont="1" applyFill="1" applyBorder="1" applyAlignment="1">
      <alignment horizontal="right"/>
    </xf>
    <xf numFmtId="167" fontId="17" fillId="0" borderId="12" xfId="0" applyNumberFormat="1" applyFont="1" applyFill="1" applyBorder="1"/>
    <xf numFmtId="167" fontId="17" fillId="0" borderId="0" xfId="0" applyNumberFormat="1" applyFont="1" applyFill="1" applyBorder="1"/>
    <xf numFmtId="167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 vertical="center"/>
    </xf>
    <xf numFmtId="0" fontId="3" fillId="0" borderId="0" xfId="1" applyFont="1" applyFill="1"/>
    <xf numFmtId="0" fontId="3" fillId="0" borderId="0" xfId="1" applyFont="1" applyFill="1" applyAlignment="1"/>
    <xf numFmtId="0" fontId="38" fillId="0" borderId="0" xfId="1" applyFont="1" applyFill="1" applyAlignment="1"/>
    <xf numFmtId="167" fontId="0" fillId="0" borderId="0" xfId="0" applyNumberFormat="1" applyFill="1"/>
    <xf numFmtId="167" fontId="6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vertical="center"/>
    </xf>
    <xf numFmtId="0" fontId="2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Continuous" vertical="center"/>
      <protection locked="0"/>
    </xf>
    <xf numFmtId="0" fontId="3" fillId="0" borderId="0" xfId="0" applyFont="1" applyBorder="1" applyAlignment="1" applyProtection="1">
      <alignment horizontal="centerContinuous"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Fill="1" applyBorder="1" applyAlignment="1" applyProtection="1">
      <alignment horizontal="right" vertical="center"/>
    </xf>
    <xf numFmtId="1" fontId="17" fillId="0" borderId="0" xfId="0" applyNumberFormat="1" applyFont="1" applyFill="1" applyBorder="1" applyAlignment="1" applyProtection="1">
      <alignment horizontal="right"/>
    </xf>
    <xf numFmtId="1" fontId="18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Protection="1">
      <protection locked="0"/>
    </xf>
    <xf numFmtId="1" fontId="0" fillId="0" borderId="0" xfId="0" applyNumberFormat="1" applyFill="1" applyProtection="1">
      <protection locked="0"/>
    </xf>
    <xf numFmtId="1" fontId="6" fillId="0" borderId="13" xfId="0" applyNumberFormat="1" applyFont="1" applyFill="1" applyBorder="1" applyAlignment="1" applyProtection="1">
      <alignment horizontal="right" vertical="center"/>
    </xf>
    <xf numFmtId="1" fontId="17" fillId="0" borderId="13" xfId="0" applyNumberFormat="1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41" fillId="0" borderId="0" xfId="0" applyFont="1" applyFill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right"/>
    </xf>
    <xf numFmtId="0" fontId="42" fillId="0" borderId="15" xfId="0" applyFont="1" applyFill="1" applyBorder="1" applyAlignment="1" applyProtection="1">
      <alignment horizontal="right"/>
    </xf>
    <xf numFmtId="0" fontId="5" fillId="0" borderId="15" xfId="0" applyFont="1" applyFill="1" applyBorder="1" applyAlignment="1" applyProtection="1">
      <alignment horizontal="right"/>
    </xf>
    <xf numFmtId="0" fontId="42" fillId="0" borderId="16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centerContinuous" vertical="center" wrapText="1"/>
      <protection locked="0"/>
    </xf>
    <xf numFmtId="0" fontId="0" fillId="0" borderId="0" xfId="0" applyAlignment="1" applyProtection="1">
      <alignment horizontal="centerContinuous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Continuous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169" fontId="0" fillId="0" borderId="0" xfId="0" applyNumberFormat="1" applyProtection="1">
      <protection locked="0"/>
    </xf>
    <xf numFmtId="1" fontId="5" fillId="0" borderId="12" xfId="0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horizontal="right"/>
    </xf>
    <xf numFmtId="0" fontId="42" fillId="0" borderId="17" xfId="0" applyFont="1" applyFill="1" applyBorder="1" applyAlignment="1" applyProtection="1">
      <alignment horizontal="right"/>
    </xf>
    <xf numFmtId="49" fontId="5" fillId="0" borderId="15" xfId="0" applyNumberFormat="1" applyFont="1" applyFill="1" applyBorder="1" applyAlignment="1" applyProtection="1">
      <alignment horizontal="right"/>
    </xf>
    <xf numFmtId="0" fontId="9" fillId="0" borderId="15" xfId="0" applyFont="1" applyFill="1" applyBorder="1" applyProtection="1">
      <protection locked="0"/>
    </xf>
    <xf numFmtId="49" fontId="5" fillId="0" borderId="16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Continuous" vertical="center"/>
      <protection locked="0"/>
    </xf>
    <xf numFmtId="169" fontId="6" fillId="0" borderId="18" xfId="0" applyNumberFormat="1" applyFont="1" applyFill="1" applyBorder="1" applyAlignment="1" applyProtection="1">
      <alignment horizontal="right" vertical="center"/>
    </xf>
    <xf numFmtId="0" fontId="11" fillId="0" borderId="0" xfId="1" applyFont="1" applyFill="1" applyAlignment="1" applyProtection="1">
      <alignment horizontal="center"/>
      <protection locked="0"/>
    </xf>
    <xf numFmtId="0" fontId="11" fillId="0" borderId="0" xfId="1" applyFont="1" applyFill="1" applyProtection="1">
      <protection locked="0"/>
    </xf>
    <xf numFmtId="0" fontId="11" fillId="0" borderId="0" xfId="1" applyFont="1" applyFill="1" applyAlignment="1" applyProtection="1">
      <protection locked="0"/>
    </xf>
    <xf numFmtId="1" fontId="5" fillId="0" borderId="17" xfId="0" applyNumberFormat="1" applyFont="1" applyFill="1" applyBorder="1" applyAlignment="1" applyProtection="1">
      <alignment horizontal="right"/>
    </xf>
    <xf numFmtId="1" fontId="5" fillId="0" borderId="15" xfId="0" applyNumberFormat="1" applyFont="1" applyFill="1" applyBorder="1" applyAlignment="1" applyProtection="1">
      <alignment horizontal="right"/>
    </xf>
    <xf numFmtId="0" fontId="43" fillId="0" borderId="15" xfId="0" applyFont="1" applyFill="1" applyBorder="1" applyAlignment="1" applyProtection="1">
      <alignment horizontal="right"/>
    </xf>
    <xf numFmtId="0" fontId="43" fillId="0" borderId="16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5" fillId="0" borderId="13" xfId="0" applyFont="1" applyFill="1" applyBorder="1" applyProtection="1"/>
    <xf numFmtId="0" fontId="1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13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3" fillId="0" borderId="13" xfId="0" quotePrefix="1" applyFont="1" applyFill="1" applyBorder="1" applyAlignment="1">
      <alignment horizontal="right"/>
    </xf>
    <xf numFmtId="0" fontId="3" fillId="0" borderId="11" xfId="0" quotePrefix="1" applyFont="1" applyFill="1" applyBorder="1" applyAlignment="1">
      <alignment horizontal="right"/>
    </xf>
    <xf numFmtId="0" fontId="8" fillId="0" borderId="0" xfId="0" applyFont="1" applyFill="1" applyBorder="1" applyAlignment="1"/>
    <xf numFmtId="167" fontId="17" fillId="0" borderId="0" xfId="0" applyNumberFormat="1" applyFont="1" applyFill="1" applyAlignment="1">
      <alignment vertical="center"/>
    </xf>
    <xf numFmtId="0" fontId="31" fillId="0" borderId="0" xfId="0" applyFont="1"/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wrapText="1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3" fillId="0" borderId="12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 vertical="center" wrapText="1"/>
    </xf>
    <xf numFmtId="0" fontId="21" fillId="0" borderId="13" xfId="0" applyFont="1" applyBorder="1"/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/>
    <xf numFmtId="0" fontId="20" fillId="0" borderId="13" xfId="0" applyFont="1" applyBorder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 readingOrder="2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2" fillId="0" borderId="1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13" xfId="0" applyFont="1" applyBorder="1" applyAlignment="1"/>
    <xf numFmtId="169" fontId="6" fillId="2" borderId="0" xfId="4" applyNumberFormat="1" applyFont="1" applyFill="1" applyAlignment="1">
      <alignment horizontal="right"/>
    </xf>
  </cellXfs>
  <cellStyles count="5">
    <cellStyle name="Comma" xfId="3" builtinId="3"/>
    <cellStyle name="Normal" xfId="0" builtinId="0"/>
    <cellStyle name="Normal 2" xfId="4"/>
    <cellStyle name="Normal_BAHRAIN" xfId="1"/>
    <cellStyle name="Normal_Sheet2" xfId="2"/>
  </cellStyles>
  <dxfs count="0"/>
  <tableStyles count="0" defaultTableStyle="TableStyleMedium9" defaultPivotStyle="PivotStyleLight16"/>
  <colors>
    <mruColors>
      <color rgb="FF6F6F6F"/>
      <color rgb="FFCBCBCB"/>
      <color rgb="FFB4B4B4"/>
      <color rgb="FF3D3D3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8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0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2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4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5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6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7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8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1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576"/>
          <c:y val="5.1896207584830524E-2"/>
          <c:w val="0.71820056867891513"/>
          <c:h val="0.8264236880569404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4.7577328144308986</c:v>
              </c:pt>
              <c:pt idx="1">
                <c:v>4.8367363250149094</c:v>
              </c:pt>
              <c:pt idx="2">
                <c:v>4.6593626845208824</c:v>
              </c:pt>
              <c:pt idx="3">
                <c:v>4.0473160324867345</c:v>
              </c:pt>
              <c:pt idx="4">
                <c:v>4.9435601379641332</c:v>
              </c:pt>
              <c:pt idx="5">
                <c:v>6.5829598342463305</c:v>
              </c:pt>
              <c:pt idx="6">
                <c:v>6.8805294772242416</c:v>
              </c:pt>
              <c:pt idx="7">
                <c:v>6.1359905564674984</c:v>
              </c:pt>
              <c:pt idx="8">
                <c:v>5.4464774271292526</c:v>
              </c:pt>
              <c:pt idx="9">
                <c:v>3.8442739362192544</c:v>
              </c:pt>
              <c:pt idx="10">
                <c:v>2.1662947046129593</c:v>
              </c:pt>
              <c:pt idx="11">
                <c:v>1.0969806518250733</c:v>
              </c:pt>
              <c:pt idx="12">
                <c:v>0.7588333302592668</c:v>
              </c:pt>
              <c:pt idx="13">
                <c:v>0.48462659313499729</c:v>
              </c:pt>
              <c:pt idx="14">
                <c:v>0.38364350664920632</c:v>
              </c:pt>
              <c:pt idx="15">
                <c:v>0.40577678587897004</c:v>
              </c:pt>
            </c:numLit>
          </c:val>
        </c:ser>
        <c:gapWidth val="0"/>
        <c:axId val="91210496"/>
        <c:axId val="91212416"/>
      </c:barChart>
      <c:catAx>
        <c:axId val="91210496"/>
        <c:scaling>
          <c:orientation val="minMax"/>
        </c:scaling>
        <c:axPos val="r"/>
        <c:majorTickMark val="none"/>
        <c:tickLblPos val="nextTo"/>
        <c:crossAx val="91212416"/>
        <c:crosses val="autoZero"/>
        <c:auto val="1"/>
        <c:lblAlgn val="ctr"/>
        <c:lblOffset val="100"/>
      </c:catAx>
      <c:valAx>
        <c:axId val="91212416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91210496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411"/>
          <c:h val="0.8264236880569395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8.4691750667369927</c:v>
              </c:pt>
              <c:pt idx="1">
                <c:v>7.3995642976644875</c:v>
              </c:pt>
              <c:pt idx="2">
                <c:v>6.2000220990024424</c:v>
              </c:pt>
              <c:pt idx="3">
                <c:v>5.6552399583348505</c:v>
              </c:pt>
              <c:pt idx="4">
                <c:v>4.6650894365498266</c:v>
              </c:pt>
              <c:pt idx="5">
                <c:v>3.9692974458597119</c:v>
              </c:pt>
              <c:pt idx="6">
                <c:v>3.2217551434158129</c:v>
              </c:pt>
              <c:pt idx="7">
                <c:v>2.205577512432523</c:v>
              </c:pt>
              <c:pt idx="8">
                <c:v>2.0620383227183732</c:v>
              </c:pt>
              <c:pt idx="9">
                <c:v>1.5888874313465922</c:v>
              </c:pt>
              <c:pt idx="10">
                <c:v>1.163998729216642</c:v>
              </c:pt>
              <c:pt idx="11">
                <c:v>0.94862417380484465</c:v>
              </c:pt>
              <c:pt idx="12">
                <c:v>0.71087846074823469</c:v>
              </c:pt>
              <c:pt idx="13">
                <c:v>0.66695261106608772</c:v>
              </c:pt>
              <c:pt idx="14">
                <c:v>0.50394071661368334</c:v>
              </c:pt>
              <c:pt idx="15">
                <c:v>0.73166658229855464</c:v>
              </c:pt>
            </c:numLit>
          </c:val>
        </c:ser>
        <c:gapWidth val="0"/>
        <c:axId val="82404864"/>
        <c:axId val="82406400"/>
      </c:barChart>
      <c:catAx>
        <c:axId val="82404864"/>
        <c:scaling>
          <c:orientation val="minMax"/>
        </c:scaling>
        <c:delete val="1"/>
        <c:axPos val="l"/>
        <c:tickLblPos val="none"/>
        <c:crossAx val="82406400"/>
        <c:crosses val="autoZero"/>
        <c:auto val="1"/>
        <c:lblAlgn val="ctr"/>
        <c:lblOffset val="100"/>
      </c:catAx>
      <c:valAx>
        <c:axId val="82406400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404864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37"/>
          <c:y val="5.1896207584830524E-2"/>
          <c:w val="0.71820056867891513"/>
          <c:h val="0.8264236880569386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4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  65+</c:v>
              </c:pt>
            </c:strLit>
          </c:cat>
          <c:val>
            <c:numLit>
              <c:formatCode>0</c:formatCode>
              <c:ptCount val="14"/>
              <c:pt idx="0">
                <c:v>4.5342217153047901</c:v>
              </c:pt>
              <c:pt idx="1">
                <c:v>4.4307868480446526</c:v>
              </c:pt>
              <c:pt idx="2">
                <c:v>3.9507195994257978</c:v>
              </c:pt>
              <c:pt idx="3">
                <c:v>3.6800749070841259</c:v>
              </c:pt>
              <c:pt idx="4">
                <c:v>5.1804503086407045</c:v>
              </c:pt>
              <c:pt idx="5">
                <c:v>8.0112561205041199</c:v>
              </c:pt>
              <c:pt idx="6">
                <c:v>7.855989854356924</c:v>
              </c:pt>
              <c:pt idx="7">
                <c:v>7.0487055598178445</c:v>
              </c:pt>
              <c:pt idx="8">
                <c:v>5.2398034144903018</c:v>
              </c:pt>
              <c:pt idx="9">
                <c:v>3.8609149769038007</c:v>
              </c:pt>
              <c:pt idx="10">
                <c:v>2.4577747326261212</c:v>
              </c:pt>
              <c:pt idx="11">
                <c:v>1.3805751233901886</c:v>
              </c:pt>
              <c:pt idx="12">
                <c:v>0.75153249081098128</c:v>
              </c:pt>
              <c:pt idx="13">
                <c:v>0.8949463702293573</c:v>
              </c:pt>
            </c:numLit>
          </c:val>
        </c:ser>
        <c:gapWidth val="0"/>
        <c:axId val="82372480"/>
        <c:axId val="82374016"/>
      </c:barChart>
      <c:catAx>
        <c:axId val="82372480"/>
        <c:scaling>
          <c:orientation val="minMax"/>
        </c:scaling>
        <c:axPos val="r"/>
        <c:majorTickMark val="none"/>
        <c:tickLblPos val="nextTo"/>
        <c:crossAx val="82374016"/>
        <c:crosses val="autoZero"/>
        <c:auto val="1"/>
        <c:lblAlgn val="ctr"/>
        <c:lblOffset val="100"/>
      </c:catAx>
      <c:valAx>
        <c:axId val="82374016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372480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499"/>
          <c:h val="0.8264236880569386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4"/>
              <c:pt idx="0">
                <c:v>4.2262875908701982</c:v>
              </c:pt>
              <c:pt idx="1">
                <c:v>4.1396284094416478</c:v>
              </c:pt>
              <c:pt idx="2">
                <c:v>3.6570539251685781</c:v>
              </c:pt>
              <c:pt idx="3">
                <c:v>3.433590849228068</c:v>
              </c:pt>
              <c:pt idx="4">
                <c:v>3.9442463728277648</c:v>
              </c:pt>
              <c:pt idx="5">
                <c:v>4.7693092474600567</c:v>
              </c:pt>
              <c:pt idx="6">
                <c:v>4.4282340262876785</c:v>
              </c:pt>
              <c:pt idx="7">
                <c:v>3.7947239556337808</c:v>
              </c:pt>
              <c:pt idx="8">
                <c:v>2.8659526971245577</c:v>
              </c:pt>
              <c:pt idx="9">
                <c:v>2.0158630520534033</c:v>
              </c:pt>
              <c:pt idx="10">
                <c:v>1.2909528452793995</c:v>
              </c:pt>
              <c:pt idx="11">
                <c:v>0.83281251210881146</c:v>
              </c:pt>
              <c:pt idx="12">
                <c:v>0.54010414601046386</c:v>
              </c:pt>
              <c:pt idx="13">
                <c:v>0.78348834887591068</c:v>
              </c:pt>
            </c:numLit>
          </c:val>
        </c:ser>
        <c:gapWidth val="0"/>
        <c:axId val="82450688"/>
        <c:axId val="82456576"/>
      </c:barChart>
      <c:catAx>
        <c:axId val="82450688"/>
        <c:scaling>
          <c:orientation val="minMax"/>
        </c:scaling>
        <c:delete val="1"/>
        <c:axPos val="l"/>
        <c:tickLblPos val="none"/>
        <c:crossAx val="82456576"/>
        <c:crosses val="autoZero"/>
        <c:auto val="1"/>
        <c:lblAlgn val="ctr"/>
        <c:lblOffset val="100"/>
      </c:catAx>
      <c:valAx>
        <c:axId val="82456576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450688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51"/>
          <c:y val="5.1896207584830524E-2"/>
          <c:w val="0.71820056867891513"/>
          <c:h val="0.8264236880569382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5.2704720364488438</c:v>
              </c:pt>
              <c:pt idx="1">
                <c:v>5.6970328710299238</c:v>
              </c:pt>
              <c:pt idx="2">
                <c:v>6.2901596238916824</c:v>
              </c:pt>
              <c:pt idx="3">
                <c:v>5.8333529134083824</c:v>
              </c:pt>
              <c:pt idx="4">
                <c:v>5.5952734410878424</c:v>
              </c:pt>
              <c:pt idx="5">
                <c:v>5.9050800682668205</c:v>
              </c:pt>
              <c:pt idx="6">
                <c:v>5.3231887184591695</c:v>
              </c:pt>
              <c:pt idx="7">
                <c:v>4.4488778480999045</c:v>
              </c:pt>
              <c:pt idx="8">
                <c:v>3.7837676193975294</c:v>
              </c:pt>
              <c:pt idx="9">
                <c:v>2.7442578759961811</c:v>
              </c:pt>
              <c:pt idx="10">
                <c:v>1.8706732484198878</c:v>
              </c:pt>
              <c:pt idx="11">
                <c:v>1.0527102739857701</c:v>
              </c:pt>
              <c:pt idx="12">
                <c:v>0.88537539275850563</c:v>
              </c:pt>
              <c:pt idx="13">
                <c:v>0.4897012365351367</c:v>
              </c:pt>
              <c:pt idx="14">
                <c:v>0.4078494028789118</c:v>
              </c:pt>
              <c:pt idx="15">
                <c:v>0.47679974709663075</c:v>
              </c:pt>
            </c:numLit>
          </c:val>
        </c:ser>
        <c:gapWidth val="0"/>
        <c:axId val="82463360"/>
        <c:axId val="82411904"/>
      </c:barChart>
      <c:catAx>
        <c:axId val="82463360"/>
        <c:scaling>
          <c:orientation val="minMax"/>
        </c:scaling>
        <c:axPos val="r"/>
        <c:majorTickMark val="none"/>
        <c:tickLblPos val="nextTo"/>
        <c:crossAx val="82411904"/>
        <c:crosses val="autoZero"/>
        <c:auto val="1"/>
        <c:lblAlgn val="ctr"/>
        <c:lblOffset val="100"/>
      </c:catAx>
      <c:valAx>
        <c:axId val="82411904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463360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544"/>
          <c:h val="0.8264236880569382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5.1001467437623234</c:v>
              </c:pt>
              <c:pt idx="1">
                <c:v>5.4495976828583519</c:v>
              </c:pt>
              <c:pt idx="2">
                <c:v>6.0226459587793055</c:v>
              </c:pt>
              <c:pt idx="3">
                <c:v>5.5625070755271055</c:v>
              </c:pt>
              <c:pt idx="4">
                <c:v>5.202931457633345</c:v>
              </c:pt>
              <c:pt idx="5">
                <c:v>4.1547068008364221</c:v>
              </c:pt>
              <c:pt idx="6">
                <c:v>2.9590121389345163</c:v>
              </c:pt>
              <c:pt idx="7">
                <c:v>2.4059568996268377</c:v>
              </c:pt>
              <c:pt idx="8">
                <c:v>1.8813105691821059</c:v>
              </c:pt>
              <c:pt idx="9">
                <c:v>1.4296302783432258</c:v>
              </c:pt>
              <c:pt idx="10">
                <c:v>1.1041880712486947</c:v>
              </c:pt>
              <c:pt idx="11">
                <c:v>0.72346597232160592</c:v>
              </c:pt>
              <c:pt idx="12">
                <c:v>0.67818259879571852</c:v>
              </c:pt>
              <c:pt idx="13">
                <c:v>0.3676497288337609</c:v>
              </c:pt>
              <c:pt idx="14">
                <c:v>0.35825129281895407</c:v>
              </c:pt>
              <c:pt idx="15">
                <c:v>0.48564282098329031</c:v>
              </c:pt>
            </c:numLit>
          </c:val>
        </c:ser>
        <c:gapWidth val="0"/>
        <c:axId val="82422784"/>
        <c:axId val="82465536"/>
      </c:barChart>
      <c:catAx>
        <c:axId val="82422784"/>
        <c:scaling>
          <c:orientation val="minMax"/>
        </c:scaling>
        <c:delete val="1"/>
        <c:axPos val="l"/>
        <c:tickLblPos val="none"/>
        <c:crossAx val="82465536"/>
        <c:crosses val="autoZero"/>
        <c:auto val="1"/>
        <c:lblAlgn val="ctr"/>
        <c:lblOffset val="100"/>
      </c:catAx>
      <c:valAx>
        <c:axId val="82465536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422784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57"/>
          <c:y val="5.1896207584830524E-2"/>
          <c:w val="0.71820056867891513"/>
          <c:h val="0.82642368805693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9.4237583643422749</c:v>
              </c:pt>
              <c:pt idx="1">
                <c:v>8.3253865115048029</c:v>
              </c:pt>
              <c:pt idx="2">
                <c:v>6.3534215920626433</c:v>
              </c:pt>
              <c:pt idx="3">
                <c:v>5.4098734312474033</c:v>
              </c:pt>
              <c:pt idx="4">
                <c:v>4.7014820102019126</c:v>
              </c:pt>
              <c:pt idx="5">
                <c:v>3.8037890292731324</c:v>
              </c:pt>
              <c:pt idx="6">
                <c:v>3.3130655744446993</c:v>
              </c:pt>
              <c:pt idx="7">
                <c:v>2.476295024463123</c:v>
              </c:pt>
              <c:pt idx="8">
                <c:v>1.7059818139817173</c:v>
              </c:pt>
              <c:pt idx="9">
                <c:v>1.3406778494881604</c:v>
              </c:pt>
              <c:pt idx="10">
                <c:v>1.002856243434503</c:v>
              </c:pt>
              <c:pt idx="11">
                <c:v>0.67641194940632343</c:v>
              </c:pt>
              <c:pt idx="12">
                <c:v>0.72207494496801861</c:v>
              </c:pt>
              <c:pt idx="13">
                <c:v>0.56713594235085263</c:v>
              </c:pt>
              <c:pt idx="14">
                <c:v>0.42053773942803629</c:v>
              </c:pt>
              <c:pt idx="15">
                <c:v>0.55306804977881507</c:v>
              </c:pt>
            </c:numLit>
          </c:val>
        </c:ser>
        <c:gapWidth val="0"/>
        <c:axId val="82492800"/>
        <c:axId val="82535552"/>
      </c:barChart>
      <c:catAx>
        <c:axId val="82492800"/>
        <c:scaling>
          <c:orientation val="minMax"/>
        </c:scaling>
        <c:axPos val="r"/>
        <c:majorTickMark val="none"/>
        <c:tickLblPos val="nextTo"/>
        <c:crossAx val="82535552"/>
        <c:crosses val="autoZero"/>
        <c:auto val="1"/>
        <c:lblAlgn val="ctr"/>
        <c:lblOffset val="100"/>
      </c:catAx>
      <c:valAx>
        <c:axId val="82535552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492800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566"/>
          <c:h val="0.82642368805693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8.9787363419405004</c:v>
              </c:pt>
              <c:pt idx="1">
                <c:v>7.9276802698575199</c:v>
              </c:pt>
              <c:pt idx="2">
                <c:v>6.0068363808001823</c:v>
              </c:pt>
              <c:pt idx="3">
                <c:v>5.096882039952046</c:v>
              </c:pt>
              <c:pt idx="4">
                <c:v>4.3948327016234545</c:v>
              </c:pt>
              <c:pt idx="5">
                <c:v>3.5339238004527096</c:v>
              </c:pt>
              <c:pt idx="6">
                <c:v>3.0429697244345837</c:v>
              </c:pt>
              <c:pt idx="7">
                <c:v>2.2810357505124785</c:v>
              </c:pt>
              <c:pt idx="8">
                <c:v>1.7021381274866261</c:v>
              </c:pt>
              <c:pt idx="9">
                <c:v>1.2865203067723066</c:v>
              </c:pt>
              <c:pt idx="10">
                <c:v>1.149531320087221</c:v>
              </c:pt>
              <c:pt idx="11">
                <c:v>0.93732138869318415</c:v>
              </c:pt>
              <c:pt idx="12">
                <c:v>0.88854500707046169</c:v>
              </c:pt>
              <c:pt idx="13">
                <c:v>0.75697561834346183</c:v>
              </c:pt>
              <c:pt idx="14">
                <c:v>0.53838516736756259</c:v>
              </c:pt>
              <c:pt idx="15">
                <c:v>0.63163300173850212</c:v>
              </c:pt>
            </c:numLit>
          </c:val>
        </c:ser>
        <c:gapWidth val="0"/>
        <c:axId val="82505728"/>
        <c:axId val="82507264"/>
      </c:barChart>
      <c:catAx>
        <c:axId val="82505728"/>
        <c:scaling>
          <c:orientation val="minMax"/>
        </c:scaling>
        <c:delete val="1"/>
        <c:axPos val="l"/>
        <c:tickLblPos val="none"/>
        <c:crossAx val="82507264"/>
        <c:crosses val="autoZero"/>
        <c:auto val="1"/>
        <c:lblAlgn val="ctr"/>
        <c:lblOffset val="100"/>
      </c:catAx>
      <c:valAx>
        <c:axId val="82507264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505728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68"/>
          <c:y val="5.1896207584830524E-2"/>
          <c:w val="0.71820056867891513"/>
          <c:h val="0.8264236880569377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75-79</c:v>
              </c:pt>
            </c:strLit>
          </c:cat>
          <c:val>
            <c:numLit>
              <c:formatCode>0</c:formatCode>
              <c:ptCount val="16"/>
              <c:pt idx="0">
                <c:v>8.0089839438100974</c:v>
              </c:pt>
              <c:pt idx="1">
                <c:v>7.3155446049185056</c:v>
              </c:pt>
              <c:pt idx="2">
                <c:v>6.7649396700453934</c:v>
              </c:pt>
              <c:pt idx="3">
                <c:v>5.8256097727167395</c:v>
              </c:pt>
              <c:pt idx="4">
                <c:v>4.4583882757925224</c:v>
              </c:pt>
              <c:pt idx="5">
                <c:v>3.6891678636355012</c:v>
              </c:pt>
              <c:pt idx="6">
                <c:v>3.1371854379543151</c:v>
              </c:pt>
              <c:pt idx="7">
                <c:v>2.6143118405882819</c:v>
              </c:pt>
              <c:pt idx="8">
                <c:v>2.2528456060114577</c:v>
              </c:pt>
              <c:pt idx="9">
                <c:v>1.7312377520789055</c:v>
              </c:pt>
              <c:pt idx="10">
                <c:v>1.1905745177828231</c:v>
              </c:pt>
              <c:pt idx="11">
                <c:v>0.91560947290671579</c:v>
              </c:pt>
              <c:pt idx="12">
                <c:v>0.66365184969160806</c:v>
              </c:pt>
              <c:pt idx="13">
                <c:v>0.48232892430887292</c:v>
              </c:pt>
              <c:pt idx="14">
                <c:v>0.4010062714807085</c:v>
              </c:pt>
              <c:pt idx="15">
                <c:v>0.2885033755883773</c:v>
              </c:pt>
            </c:numLit>
          </c:val>
        </c:ser>
        <c:gapWidth val="0"/>
        <c:axId val="82502016"/>
        <c:axId val="82503552"/>
      </c:barChart>
      <c:catAx>
        <c:axId val="82502016"/>
        <c:scaling>
          <c:orientation val="minMax"/>
        </c:scaling>
        <c:axPos val="r"/>
        <c:majorTickMark val="none"/>
        <c:tickLblPos val="nextTo"/>
        <c:crossAx val="82503552"/>
        <c:crosses val="autoZero"/>
        <c:auto val="1"/>
        <c:lblAlgn val="ctr"/>
        <c:lblOffset val="100"/>
      </c:catAx>
      <c:valAx>
        <c:axId val="82503552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502016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588"/>
          <c:h val="0.8264236880569377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7.7378844859212004</c:v>
              </c:pt>
              <c:pt idx="1">
                <c:v>7.0583882757925211</c:v>
              </c:pt>
              <c:pt idx="2">
                <c:v>6.4882318022125993</c:v>
              </c:pt>
              <c:pt idx="3">
                <c:v>5.6022890223194945</c:v>
              </c:pt>
              <c:pt idx="4">
                <c:v>4.2872454817265924</c:v>
              </c:pt>
              <c:pt idx="5">
                <c:v>3.5704136560742867</c:v>
              </c:pt>
              <c:pt idx="6">
                <c:v>3.060752741217625</c:v>
              </c:pt>
              <c:pt idx="7">
                <c:v>2.5159050310848343</c:v>
              </c:pt>
              <c:pt idx="8">
                <c:v>2.1560217934635966</c:v>
              </c:pt>
              <c:pt idx="9">
                <c:v>1.6501947402418653</c:v>
              </c:pt>
              <c:pt idx="10">
                <c:v>1.1804811678418388</c:v>
              </c:pt>
              <c:pt idx="11">
                <c:v>0.87174050624286581</c:v>
              </c:pt>
              <c:pt idx="12">
                <c:v>0.71250060643392465</c:v>
              </c:pt>
              <c:pt idx="13">
                <c:v>0.55229760778852188</c:v>
              </c:pt>
              <c:pt idx="14">
                <c:v>0.45273800146634363</c:v>
              </c:pt>
              <c:pt idx="15">
                <c:v>0.33082892022055477</c:v>
              </c:pt>
            </c:numLit>
          </c:val>
        </c:ser>
        <c:gapWidth val="0"/>
        <c:axId val="82584320"/>
        <c:axId val="82585856"/>
      </c:barChart>
      <c:catAx>
        <c:axId val="82584320"/>
        <c:scaling>
          <c:orientation val="minMax"/>
        </c:scaling>
        <c:delete val="1"/>
        <c:axPos val="l"/>
        <c:tickLblPos val="none"/>
        <c:crossAx val="82585856"/>
        <c:crosses val="autoZero"/>
        <c:auto val="1"/>
        <c:lblAlgn val="ctr"/>
        <c:lblOffset val="100"/>
      </c:catAx>
      <c:valAx>
        <c:axId val="82585856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584320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76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4.0400306977281799</c:v>
              </c:pt>
              <c:pt idx="1">
                <c:v>3.8197435852634767</c:v>
              </c:pt>
              <c:pt idx="2">
                <c:v>3.5868225566476601</c:v>
              </c:pt>
              <c:pt idx="3">
                <c:v>2.9820074217537167</c:v>
              </c:pt>
              <c:pt idx="4">
                <c:v>5.3621565826063007</c:v>
              </c:pt>
              <c:pt idx="5">
                <c:v>7.993908839574801</c:v>
              </c:pt>
              <c:pt idx="6">
                <c:v>9.0017996610347186</c:v>
              </c:pt>
              <c:pt idx="7">
                <c:v>8.2824728606008637</c:v>
              </c:pt>
              <c:pt idx="8">
                <c:v>7.6095152205088645</c:v>
              </c:pt>
              <c:pt idx="9">
                <c:v>6.2481435535442884</c:v>
              </c:pt>
              <c:pt idx="10">
                <c:v>3.9968872181057447</c:v>
              </c:pt>
              <c:pt idx="11">
                <c:v>2.1196754427582767</c:v>
              </c:pt>
              <c:pt idx="12">
                <c:v>0.90964196288048216</c:v>
              </c:pt>
              <c:pt idx="13">
                <c:v>0.37700143408388681</c:v>
              </c:pt>
              <c:pt idx="14">
                <c:v>0.21759904519850781</c:v>
              </c:pt>
              <c:pt idx="15">
                <c:v>0.16800420413720532</c:v>
              </c:pt>
            </c:numLit>
          </c:val>
        </c:ser>
        <c:gapWidth val="0"/>
        <c:axId val="82617472"/>
        <c:axId val="82619008"/>
      </c:barChart>
      <c:catAx>
        <c:axId val="82617472"/>
        <c:scaling>
          <c:orientation val="minMax"/>
        </c:scaling>
        <c:axPos val="r"/>
        <c:majorTickMark val="none"/>
        <c:tickLblPos val="nextTo"/>
        <c:crossAx val="82619008"/>
        <c:crosses val="autoZero"/>
        <c:auto val="1"/>
        <c:lblAlgn val="ctr"/>
        <c:lblOffset val="100"/>
      </c:catAx>
      <c:valAx>
        <c:axId val="82619008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617472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322"/>
          <c:h val="0.8264236880569404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4.5236426459105834</c:v>
              </c:pt>
              <c:pt idx="1">
                <c:v>4.7159255092191259</c:v>
              </c:pt>
              <c:pt idx="2">
                <c:v>4.3836189141167283</c:v>
              </c:pt>
              <c:pt idx="3">
                <c:v>3.7907851780806792</c:v>
              </c:pt>
              <c:pt idx="4">
                <c:v>4.0749826315239375</c:v>
              </c:pt>
              <c:pt idx="5">
                <c:v>4.0802085446754095</c:v>
              </c:pt>
              <c:pt idx="6">
                <c:v>4.2305303994442083</c:v>
              </c:pt>
              <c:pt idx="7">
                <c:v>3.9185126436357587</c:v>
              </c:pt>
              <c:pt idx="8">
                <c:v>3.0468610706359014</c:v>
              </c:pt>
              <c:pt idx="9">
                <c:v>1.9621766850495839</c:v>
              </c:pt>
              <c:pt idx="10">
                <c:v>1.1123509846235298</c:v>
              </c:pt>
              <c:pt idx="11">
                <c:v>0.78680733595243757</c:v>
              </c:pt>
              <c:pt idx="12">
                <c:v>0.7015019889210613</c:v>
              </c:pt>
              <c:pt idx="13">
                <c:v>0.49922840929351986</c:v>
              </c:pt>
              <c:pt idx="14">
                <c:v>0.36627503058696226</c:v>
              </c:pt>
              <c:pt idx="15">
                <c:v>0.37549723026602971</c:v>
              </c:pt>
            </c:numLit>
          </c:val>
        </c:ser>
        <c:gapWidth val="0"/>
        <c:axId val="124788096"/>
        <c:axId val="169465344"/>
      </c:barChart>
      <c:catAx>
        <c:axId val="124788096"/>
        <c:scaling>
          <c:orientation val="minMax"/>
        </c:scaling>
        <c:delete val="1"/>
        <c:axPos val="l"/>
        <c:tickLblPos val="none"/>
        <c:crossAx val="169465344"/>
        <c:crosses val="autoZero"/>
        <c:auto val="1"/>
        <c:lblAlgn val="ctr"/>
        <c:lblOffset val="100"/>
      </c:catAx>
      <c:valAx>
        <c:axId val="169465344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124788096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611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3.8290174173318507</c:v>
              </c:pt>
              <c:pt idx="1">
                <c:v>3.738295147097761</c:v>
              </c:pt>
              <c:pt idx="2">
                <c:v>3.5145135471870206</c:v>
              </c:pt>
              <c:pt idx="3">
                <c:v>2.688604879648508</c:v>
              </c:pt>
              <c:pt idx="4">
                <c:v>2.6438485596663592</c:v>
              </c:pt>
              <c:pt idx="5">
                <c:v>3.3030970567007492</c:v>
              </c:pt>
              <c:pt idx="6">
                <c:v>3.7408488110006468</c:v>
              </c:pt>
              <c:pt idx="7">
                <c:v>3.1951711559630072</c:v>
              </c:pt>
              <c:pt idx="8">
                <c:v>2.5886087773460442</c:v>
              </c:pt>
              <c:pt idx="9">
                <c:v>1.6976488819656241</c:v>
              </c:pt>
              <c:pt idx="10">
                <c:v>1.0234816116038488</c:v>
              </c:pt>
              <c:pt idx="11">
                <c:v>0.5515914030232697</c:v>
              </c:pt>
              <c:pt idx="12">
                <c:v>0.31705753404773201</c:v>
              </c:pt>
              <c:pt idx="13">
                <c:v>0.20214265841788426</c:v>
              </c:pt>
              <c:pt idx="14">
                <c:v>0.12432311106153185</c:v>
              </c:pt>
              <c:pt idx="15">
                <c:v>0.12633916151117774</c:v>
              </c:pt>
            </c:numLit>
          </c:val>
        </c:ser>
        <c:gapWidth val="0"/>
        <c:axId val="82638336"/>
        <c:axId val="82639872"/>
      </c:barChart>
      <c:catAx>
        <c:axId val="82638336"/>
        <c:scaling>
          <c:orientation val="minMax"/>
        </c:scaling>
        <c:delete val="1"/>
        <c:axPos val="l"/>
        <c:tickLblPos val="none"/>
        <c:crossAx val="82639872"/>
        <c:crosses val="autoZero"/>
        <c:auto val="1"/>
        <c:lblAlgn val="ctr"/>
        <c:lblOffset val="100"/>
      </c:catAx>
      <c:valAx>
        <c:axId val="82639872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638336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82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5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70-74</c:v>
              </c:pt>
            </c:strLit>
          </c:cat>
          <c:val>
            <c:numLit>
              <c:formatCode>0</c:formatCode>
              <c:ptCount val="15"/>
              <c:pt idx="0">
                <c:v>2.6972493799409798</c:v>
              </c:pt>
              <c:pt idx="1">
                <c:v>2.3541353449823132</c:v>
              </c:pt>
              <c:pt idx="2">
                <c:v>1.9591805511831881</c:v>
              </c:pt>
              <c:pt idx="3">
                <c:v>1.9928976395096021</c:v>
              </c:pt>
              <c:pt idx="4">
                <c:v>9.0577750840720519</c:v>
              </c:pt>
              <c:pt idx="5">
                <c:v>12.920470627002503</c:v>
              </c:pt>
              <c:pt idx="6">
                <c:v>12.726464972181954</c:v>
              </c:pt>
              <c:pt idx="7">
                <c:v>11.433976586336049</c:v>
              </c:pt>
              <c:pt idx="8">
                <c:v>8.7616766748948915</c:v>
              </c:pt>
              <c:pt idx="9">
                <c:v>5.6305772212529455</c:v>
              </c:pt>
              <c:pt idx="10">
                <c:v>3.2217178062120801</c:v>
              </c:pt>
              <c:pt idx="11">
                <c:v>1.72569118559991</c:v>
              </c:pt>
              <c:pt idx="12">
                <c:v>0.6366821914342119</c:v>
              </c:pt>
              <c:pt idx="13">
                <c:v>0.2397855757943082</c:v>
              </c:pt>
              <c:pt idx="14">
                <c:v>0.12404122546611171</c:v>
              </c:pt>
            </c:numLit>
          </c:val>
        </c:ser>
        <c:gapWidth val="0"/>
        <c:axId val="82593664"/>
        <c:axId val="82595200"/>
      </c:barChart>
      <c:catAx>
        <c:axId val="82593664"/>
        <c:scaling>
          <c:orientation val="minMax"/>
        </c:scaling>
        <c:axPos val="r"/>
        <c:majorTickMark val="none"/>
        <c:tickLblPos val="nextTo"/>
        <c:crossAx val="82595200"/>
        <c:crosses val="autoZero"/>
        <c:auto val="1"/>
        <c:lblAlgn val="ctr"/>
        <c:lblOffset val="100"/>
      </c:catAx>
      <c:valAx>
        <c:axId val="82595200"/>
        <c:scaling>
          <c:orientation val="maxMin"/>
          <c:max val="14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593664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63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5"/>
              <c:pt idx="0">
                <c:v>2.5696187262237147</c:v>
              </c:pt>
              <c:pt idx="1">
                <c:v>2.2406858750114012</c:v>
              </c:pt>
              <c:pt idx="2">
                <c:v>1.8650904565340818</c:v>
              </c:pt>
              <c:pt idx="3">
                <c:v>1.5696981643899297</c:v>
              </c:pt>
              <c:pt idx="4">
                <c:v>2.2373318191045852</c:v>
              </c:pt>
              <c:pt idx="5">
                <c:v>3.5077540476687852</c:v>
              </c:pt>
              <c:pt idx="6">
                <c:v>3.1754671405496531</c:v>
              </c:pt>
              <c:pt idx="7">
                <c:v>2.3690226457616799</c:v>
              </c:pt>
              <c:pt idx="8">
                <c:v>1.7316931803805378</c:v>
              </c:pt>
              <c:pt idx="9">
                <c:v>1.2505332654676398</c:v>
              </c:pt>
              <c:pt idx="10">
                <c:v>0.8337476867311816</c:v>
              </c:pt>
              <c:pt idx="11">
                <c:v>0.47368684298016811</c:v>
              </c:pt>
              <c:pt idx="12">
                <c:v>0.24413996416456071</c:v>
              </c:pt>
              <c:pt idx="13">
                <c:v>0.13998770179500841</c:v>
              </c:pt>
              <c:pt idx="14">
                <c:v>8.9971078623189524E-2</c:v>
              </c:pt>
            </c:numLit>
          </c:val>
        </c:ser>
        <c:gapWidth val="0"/>
        <c:axId val="82614528"/>
        <c:axId val="82825216"/>
      </c:barChart>
      <c:catAx>
        <c:axId val="82614528"/>
        <c:scaling>
          <c:orientation val="minMax"/>
        </c:scaling>
        <c:delete val="1"/>
        <c:axPos val="l"/>
        <c:tickLblPos val="none"/>
        <c:crossAx val="82825216"/>
        <c:crosses val="autoZero"/>
        <c:auto val="1"/>
        <c:lblAlgn val="ctr"/>
        <c:lblOffset val="100"/>
      </c:catAx>
      <c:valAx>
        <c:axId val="82825216"/>
        <c:scaling>
          <c:orientation val="minMax"/>
          <c:max val="14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614528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93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7.6693370484555645</c:v>
              </c:pt>
              <c:pt idx="1">
                <c:v>7.3397776826917376</c:v>
              </c:pt>
              <c:pt idx="2">
                <c:v>6.1571224354788185</c:v>
              </c:pt>
              <c:pt idx="3">
                <c:v>4.3693004904065234</c:v>
              </c:pt>
              <c:pt idx="4">
                <c:v>4.6300155507414296</c:v>
              </c:pt>
              <c:pt idx="5">
                <c:v>6.0656860109645825</c:v>
              </c:pt>
              <c:pt idx="6">
                <c:v>5.667630455474586</c:v>
              </c:pt>
              <c:pt idx="7">
                <c:v>4.5092194018687914</c:v>
              </c:pt>
              <c:pt idx="8">
                <c:v>2.9549830933773782</c:v>
              </c:pt>
              <c:pt idx="9">
                <c:v>1.9216222805378298</c:v>
              </c:pt>
              <c:pt idx="10">
                <c:v>1.392769625052247</c:v>
              </c:pt>
              <c:pt idx="11">
                <c:v>0.9280351618100785</c:v>
              </c:pt>
              <c:pt idx="12">
                <c:v>0.87497996859642624</c:v>
              </c:pt>
              <c:pt idx="13">
                <c:v>0.46610922525493281</c:v>
              </c:pt>
              <c:pt idx="14">
                <c:v>0.41476510922454818</c:v>
              </c:pt>
              <c:pt idx="15">
                <c:v>0.57301024734623729</c:v>
              </c:pt>
            </c:numLit>
          </c:val>
        </c:ser>
        <c:gapWidth val="0"/>
        <c:axId val="83102336"/>
        <c:axId val="83124608"/>
      </c:barChart>
      <c:catAx>
        <c:axId val="83102336"/>
        <c:scaling>
          <c:orientation val="minMax"/>
        </c:scaling>
        <c:axPos val="r"/>
        <c:majorTickMark val="none"/>
        <c:tickLblPos val="nextTo"/>
        <c:crossAx val="83124608"/>
        <c:crosses val="autoZero"/>
        <c:auto val="1"/>
        <c:lblAlgn val="ctr"/>
        <c:lblOffset val="100"/>
      </c:catAx>
      <c:valAx>
        <c:axId val="83124608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3102336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655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7.4012702564987309</c:v>
              </c:pt>
              <c:pt idx="1">
                <c:v>7.2318441140243319</c:v>
              </c:pt>
              <c:pt idx="2">
                <c:v>5.9516987692280834</c:v>
              </c:pt>
              <c:pt idx="3">
                <c:v>4.4563471169057491</c:v>
              </c:pt>
              <c:pt idx="4">
                <c:v>3.6484826757565392</c:v>
              </c:pt>
              <c:pt idx="5">
                <c:v>3.6095409191717787</c:v>
              </c:pt>
              <c:pt idx="6">
                <c:v>3.2245367524038437</c:v>
              </c:pt>
              <c:pt idx="7">
                <c:v>2.5180211828995192</c:v>
              </c:pt>
              <c:pt idx="8">
                <c:v>1.5282397358380042</c:v>
              </c:pt>
              <c:pt idx="9">
                <c:v>1.167338156289554</c:v>
              </c:pt>
              <c:pt idx="10">
                <c:v>1.0089986139094675</c:v>
              </c:pt>
              <c:pt idx="11">
                <c:v>0.60767431097281965</c:v>
              </c:pt>
              <c:pt idx="12">
                <c:v>0.60378013531434382</c:v>
              </c:pt>
              <c:pt idx="13">
                <c:v>0.31312122427218447</c:v>
              </c:pt>
              <c:pt idx="14">
                <c:v>0.33697010004727562</c:v>
              </c:pt>
              <c:pt idx="15">
                <c:v>0.45777214918610554</c:v>
              </c:pt>
            </c:numLit>
          </c:val>
        </c:ser>
        <c:gapWidth val="0"/>
        <c:axId val="82811904"/>
        <c:axId val="82866944"/>
      </c:barChart>
      <c:catAx>
        <c:axId val="82811904"/>
        <c:scaling>
          <c:orientation val="minMax"/>
        </c:scaling>
        <c:delete val="1"/>
        <c:axPos val="l"/>
        <c:tickLblPos val="none"/>
        <c:crossAx val="82866944"/>
        <c:crosses val="autoZero"/>
        <c:auto val="1"/>
        <c:lblAlgn val="ctr"/>
        <c:lblOffset val="100"/>
      </c:catAx>
      <c:valAx>
        <c:axId val="82866944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811904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99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5.6855811966543115</c:v>
              </c:pt>
              <c:pt idx="1">
                <c:v>5.8834314551970515</c:v>
              </c:pt>
              <c:pt idx="2">
                <c:v>5.5491553982399475</c:v>
              </c:pt>
              <c:pt idx="3">
                <c:v>4.8460724194825904</c:v>
              </c:pt>
              <c:pt idx="4">
                <c:v>4.6670110787149035</c:v>
              </c:pt>
              <c:pt idx="5">
                <c:v>5.962180876118234</c:v>
              </c:pt>
              <c:pt idx="6">
                <c:v>5.6392416667555905</c:v>
              </c:pt>
              <c:pt idx="7">
                <c:v>5.1471184167463697</c:v>
              </c:pt>
              <c:pt idx="8">
                <c:v>4.0738262923322814</c:v>
              </c:pt>
              <c:pt idx="9">
                <c:v>2.8727421880918245</c:v>
              </c:pt>
              <c:pt idx="10">
                <c:v>1.8312646709875691</c:v>
              </c:pt>
              <c:pt idx="11">
                <c:v>1.0184157851249798</c:v>
              </c:pt>
              <c:pt idx="12">
                <c:v>0.7326355079591228</c:v>
              </c:pt>
              <c:pt idx="13">
                <c:v>0.52880154572691362</c:v>
              </c:pt>
              <c:pt idx="14">
                <c:v>0.38412996551499679</c:v>
              </c:pt>
              <c:pt idx="15">
                <c:v>0.54965411370589434</c:v>
              </c:pt>
            </c:numLit>
          </c:val>
        </c:ser>
        <c:gapWidth val="0"/>
        <c:axId val="82849152"/>
        <c:axId val="83158144"/>
      </c:barChart>
      <c:catAx>
        <c:axId val="82849152"/>
        <c:scaling>
          <c:orientation val="minMax"/>
        </c:scaling>
        <c:axPos val="r"/>
        <c:majorTickMark val="none"/>
        <c:tickLblPos val="nextTo"/>
        <c:crossAx val="83158144"/>
        <c:crosses val="autoZero"/>
        <c:auto val="1"/>
        <c:lblAlgn val="ctr"/>
        <c:lblOffset val="100"/>
      </c:catAx>
      <c:valAx>
        <c:axId val="83158144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849152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677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5.6012757944149589</c:v>
              </c:pt>
              <c:pt idx="1">
                <c:v>5.7785865601164348</c:v>
              </c:pt>
              <c:pt idx="2">
                <c:v>5.8354868640286455</c:v>
              </c:pt>
              <c:pt idx="3">
                <c:v>4.7674817408847288</c:v>
              </c:pt>
              <c:pt idx="4">
                <c:v>4.1732915864540434</c:v>
              </c:pt>
              <c:pt idx="5">
                <c:v>4.1514733360078475</c:v>
              </c:pt>
              <c:pt idx="6">
                <c:v>3.7314102817931993</c:v>
              </c:pt>
              <c:pt idx="7">
                <c:v>3.0349459760187822</c:v>
              </c:pt>
              <c:pt idx="8">
                <c:v>2.18221308140809</c:v>
              </c:pt>
              <c:pt idx="9">
                <c:v>1.5445892634982361</c:v>
              </c:pt>
              <c:pt idx="10">
                <c:v>1.0712064266653241</c:v>
              </c:pt>
              <c:pt idx="11">
                <c:v>0.77094973150941315</c:v>
              </c:pt>
              <c:pt idx="12">
                <c:v>0.65861749017627824</c:v>
              </c:pt>
              <c:pt idx="13">
                <c:v>0.48089664013935601</c:v>
              </c:pt>
              <c:pt idx="14">
                <c:v>0.40249557042775158</c:v>
              </c:pt>
              <c:pt idx="15">
                <c:v>0.44381707910421186</c:v>
              </c:pt>
            </c:numLit>
          </c:val>
        </c:ser>
        <c:gapWidth val="0"/>
        <c:axId val="83238912"/>
        <c:axId val="83240448"/>
      </c:barChart>
      <c:catAx>
        <c:axId val="83238912"/>
        <c:scaling>
          <c:orientation val="minMax"/>
        </c:scaling>
        <c:delete val="1"/>
        <c:axPos val="l"/>
        <c:tickLblPos val="none"/>
        <c:crossAx val="83240448"/>
        <c:crosses val="autoZero"/>
        <c:auto val="1"/>
        <c:lblAlgn val="ctr"/>
        <c:lblOffset val="100"/>
      </c:catAx>
      <c:valAx>
        <c:axId val="83240448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3238912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704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7.6368528361791048</c:v>
              </c:pt>
              <c:pt idx="1">
                <c:v>8.2952596178804008</c:v>
              </c:pt>
              <c:pt idx="2">
                <c:v>7.0886938416223924</c:v>
              </c:pt>
              <c:pt idx="3">
                <c:v>5.4804849285077264</c:v>
              </c:pt>
              <c:pt idx="4">
                <c:v>4.0074830814834881</c:v>
              </c:pt>
              <c:pt idx="5">
                <c:v>3.3687550078432604</c:v>
              </c:pt>
              <c:pt idx="6">
                <c:v>2.7766398453164212</c:v>
              </c:pt>
              <c:pt idx="7">
                <c:v>2.6694814037384376</c:v>
              </c:pt>
              <c:pt idx="8">
                <c:v>1.8980666433437541</c:v>
              </c:pt>
              <c:pt idx="9">
                <c:v>1.6746463004969285</c:v>
              </c:pt>
              <c:pt idx="10">
                <c:v>1.4262854875053135</c:v>
              </c:pt>
              <c:pt idx="11">
                <c:v>0.88433339728325433</c:v>
              </c:pt>
              <c:pt idx="12">
                <c:v>0.9595074727366425</c:v>
              </c:pt>
              <c:pt idx="13">
                <c:v>0.63728449816238064</c:v>
              </c:pt>
              <c:pt idx="14">
                <c:v>0.57274679968250763</c:v>
              </c:pt>
              <c:pt idx="15">
                <c:v>0.72963571114195769</c:v>
              </c:pt>
            </c:numLit>
          </c:val>
        </c:ser>
        <c:gapWidth val="0"/>
        <c:axId val="83497344"/>
        <c:axId val="83498880"/>
      </c:barChart>
      <c:catAx>
        <c:axId val="83497344"/>
        <c:scaling>
          <c:orientation val="minMax"/>
        </c:scaling>
        <c:axPos val="r"/>
        <c:majorTickMark val="none"/>
        <c:tickLblPos val="nextTo"/>
        <c:crossAx val="83498880"/>
        <c:crosses val="autoZero"/>
        <c:auto val="1"/>
        <c:lblAlgn val="ctr"/>
        <c:lblOffset val="100"/>
      </c:catAx>
      <c:valAx>
        <c:axId val="83498880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3497344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699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7.4666566980021516</c:v>
              </c:pt>
              <c:pt idx="1">
                <c:v>7.9291510083398231</c:v>
              </c:pt>
              <c:pt idx="2">
                <c:v>6.4279876839970855</c:v>
              </c:pt>
              <c:pt idx="3">
                <c:v>5.3375192319990346</c:v>
              </c:pt>
              <c:pt idx="4">
                <c:v>4.3840493843879429</c:v>
              </c:pt>
              <c:pt idx="5">
                <c:v>4.3152608968788684</c:v>
              </c:pt>
              <c:pt idx="6">
                <c:v>2.7936382992329802</c:v>
              </c:pt>
              <c:pt idx="7">
                <c:v>2.9391008640763192</c:v>
              </c:pt>
              <c:pt idx="8">
                <c:v>1.9253723202160802</c:v>
              </c:pt>
              <c:pt idx="9">
                <c:v>1.7116996384948346</c:v>
              </c:pt>
              <c:pt idx="10">
                <c:v>1.3487603119251559</c:v>
              </c:pt>
              <c:pt idx="11">
                <c:v>0.74240688703058177</c:v>
              </c:pt>
              <c:pt idx="12">
                <c:v>0.82446028145489869</c:v>
              </c:pt>
              <c:pt idx="13">
                <c:v>0.47511031361794998</c:v>
              </c:pt>
              <c:pt idx="14">
                <c:v>0.51064013873371661</c:v>
              </c:pt>
              <c:pt idx="15">
                <c:v>0.66054158061640478</c:v>
              </c:pt>
            </c:numLit>
          </c:val>
        </c:ser>
        <c:gapWidth val="0"/>
        <c:axId val="83526400"/>
        <c:axId val="83527936"/>
      </c:barChart>
      <c:catAx>
        <c:axId val="83526400"/>
        <c:scaling>
          <c:orientation val="minMax"/>
        </c:scaling>
        <c:delete val="1"/>
        <c:axPos val="l"/>
        <c:tickLblPos val="none"/>
        <c:crossAx val="83527936"/>
        <c:crosses val="autoZero"/>
        <c:auto val="1"/>
        <c:lblAlgn val="ctr"/>
        <c:lblOffset val="100"/>
      </c:catAx>
      <c:valAx>
        <c:axId val="83527936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3526400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712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7.6766317221856424</c:v>
              </c:pt>
              <c:pt idx="1">
                <c:v>7.7222382413868749</c:v>
              </c:pt>
              <c:pt idx="2">
                <c:v>6.869265823664179</c:v>
              </c:pt>
              <c:pt idx="3">
                <c:v>5.4946469740762796</c:v>
              </c:pt>
              <c:pt idx="4">
                <c:v>4.4441288853462284</c:v>
              </c:pt>
              <c:pt idx="5">
                <c:v>3.7452103194295208</c:v>
              </c:pt>
              <c:pt idx="6">
                <c:v>3.0851812908302492</c:v>
              </c:pt>
              <c:pt idx="7">
                <c:v>2.8963957901124493</c:v>
              </c:pt>
              <c:pt idx="8">
                <c:v>2.3127181582495377</c:v>
              </c:pt>
              <c:pt idx="9">
                <c:v>1.7602910930521563</c:v>
              </c:pt>
              <c:pt idx="10">
                <c:v>1.484353390888248</c:v>
              </c:pt>
              <c:pt idx="11">
                <c:v>0.89399964090963768</c:v>
              </c:pt>
              <c:pt idx="12">
                <c:v>0.97267771844302331</c:v>
              </c:pt>
              <c:pt idx="13">
                <c:v>0.58147609635574349</c:v>
              </c:pt>
              <c:pt idx="14">
                <c:v>0.58678583222511949</c:v>
              </c:pt>
              <c:pt idx="15">
                <c:v>0.74264535178468982</c:v>
              </c:pt>
            </c:numLit>
          </c:val>
        </c:ser>
        <c:gapWidth val="0"/>
        <c:axId val="83551360"/>
        <c:axId val="83552896"/>
      </c:barChart>
      <c:catAx>
        <c:axId val="83551360"/>
        <c:scaling>
          <c:orientation val="minMax"/>
        </c:scaling>
        <c:axPos val="r"/>
        <c:majorTickMark val="none"/>
        <c:tickLblPos val="nextTo"/>
        <c:crossAx val="83552896"/>
        <c:crosses val="autoZero"/>
        <c:auto val="1"/>
        <c:lblAlgn val="ctr"/>
        <c:lblOffset val="100"/>
      </c:catAx>
      <c:valAx>
        <c:axId val="83552896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3551360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582"/>
          <c:y val="5.1896207584830524E-2"/>
          <c:w val="0.71820056867891513"/>
          <c:h val="0.8264236880569402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5.9207612021894587</c:v>
              </c:pt>
              <c:pt idx="1">
                <c:v>6.6412535388161844</c:v>
              </c:pt>
              <c:pt idx="2">
                <c:v>6.8730411727874312</c:v>
              </c:pt>
              <c:pt idx="3">
                <c:v>6.0743213526821513</c:v>
              </c:pt>
              <c:pt idx="4">
                <c:v>4.4553872365805445</c:v>
              </c:pt>
              <c:pt idx="5">
                <c:v>3.5490803908234887</c:v>
              </c:pt>
              <c:pt idx="6">
                <c:v>3.3605025711601382</c:v>
              </c:pt>
              <c:pt idx="7">
                <c:v>3.2275719921634716</c:v>
              </c:pt>
              <c:pt idx="8">
                <c:v>2.7252901450770173</c:v>
              </c:pt>
              <c:pt idx="9">
                <c:v>2.3746902740270017</c:v>
              </c:pt>
              <c:pt idx="10">
                <c:v>1.6774357098691859</c:v>
              </c:pt>
              <c:pt idx="11">
                <c:v>1.3092207879046298</c:v>
              </c:pt>
              <c:pt idx="12">
                <c:v>1.190615925563876</c:v>
              </c:pt>
              <c:pt idx="13">
                <c:v>0.85493186188761516</c:v>
              </c:pt>
              <c:pt idx="14">
                <c:v>0.5323747877232935</c:v>
              </c:pt>
              <c:pt idx="15">
                <c:v>0.40514279908756601</c:v>
              </c:pt>
            </c:numLit>
          </c:val>
        </c:ser>
        <c:gapWidth val="0"/>
        <c:axId val="81402496"/>
        <c:axId val="81420672"/>
      </c:barChart>
      <c:catAx>
        <c:axId val="81402496"/>
        <c:scaling>
          <c:orientation val="minMax"/>
        </c:scaling>
        <c:axPos val="r"/>
        <c:majorTickMark val="none"/>
        <c:tickLblPos val="nextTo"/>
        <c:crossAx val="81420672"/>
        <c:crosses val="autoZero"/>
        <c:auto val="1"/>
        <c:lblAlgn val="ctr"/>
        <c:lblOffset val="100"/>
      </c:catAx>
      <c:valAx>
        <c:axId val="81420672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1402496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722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7.2539445667661351</c:v>
              </c:pt>
              <c:pt idx="1">
                <c:v>7.0954135783660757</c:v>
              </c:pt>
              <c:pt idx="2">
                <c:v>5.9926996878263514</c:v>
              </c:pt>
              <c:pt idx="3">
                <c:v>5.1717031686532033</c:v>
              </c:pt>
              <c:pt idx="4">
                <c:v>4.5893485012829984</c:v>
              </c:pt>
              <c:pt idx="5">
                <c:v>4.2103676998474509</c:v>
              </c:pt>
              <c:pt idx="6">
                <c:v>3.3099039216191977</c:v>
              </c:pt>
              <c:pt idx="7">
                <c:v>3.0144588781516477</c:v>
              </c:pt>
              <c:pt idx="8">
                <c:v>2.2176205078906692</c:v>
              </c:pt>
              <c:pt idx="9">
                <c:v>1.5692887329141558</c:v>
              </c:pt>
              <c:pt idx="10">
                <c:v>1.3115098677061046</c:v>
              </c:pt>
              <c:pt idx="11">
                <c:v>0.72982689852428506</c:v>
              </c:pt>
              <c:pt idx="12">
                <c:v>0.79238932750752211</c:v>
              </c:pt>
              <c:pt idx="13">
                <c:v>0.43063771230323777</c:v>
              </c:pt>
              <c:pt idx="14">
                <c:v>0.47489317317119956</c:v>
              </c:pt>
              <c:pt idx="15">
                <c:v>0.56734744853016861</c:v>
              </c:pt>
            </c:numLit>
          </c:val>
        </c:ser>
        <c:gapWidth val="0"/>
        <c:axId val="83523072"/>
        <c:axId val="83524608"/>
      </c:barChart>
      <c:catAx>
        <c:axId val="83523072"/>
        <c:scaling>
          <c:orientation val="minMax"/>
        </c:scaling>
        <c:delete val="1"/>
        <c:axPos val="l"/>
        <c:tickLblPos val="none"/>
        <c:crossAx val="83524608"/>
        <c:crosses val="autoZero"/>
        <c:auto val="1"/>
        <c:lblAlgn val="ctr"/>
        <c:lblOffset val="100"/>
      </c:catAx>
      <c:valAx>
        <c:axId val="83524608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3523072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723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4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  65+</c:v>
              </c:pt>
            </c:strLit>
          </c:cat>
          <c:val>
            <c:numLit>
              <c:formatCode>0</c:formatCode>
              <c:ptCount val="14"/>
              <c:pt idx="0">
                <c:v>7.6621680452764345</c:v>
              </c:pt>
              <c:pt idx="1">
                <c:v>7.8870991147874037</c:v>
              </c:pt>
              <c:pt idx="2">
                <c:v>7.4735161805253334</c:v>
              </c:pt>
              <c:pt idx="3">
                <c:v>5.9062545349005964</c:v>
              </c:pt>
              <c:pt idx="4">
                <c:v>4.5856914816427539</c:v>
              </c:pt>
              <c:pt idx="5">
                <c:v>3.8238281816862578</c:v>
              </c:pt>
              <c:pt idx="6">
                <c:v>3.0982440864896237</c:v>
              </c:pt>
              <c:pt idx="7">
                <c:v>2.4089391960528226</c:v>
              </c:pt>
              <c:pt idx="8">
                <c:v>1.966332897982876</c:v>
              </c:pt>
              <c:pt idx="9">
                <c:v>1.4656798722971902</c:v>
              </c:pt>
              <c:pt idx="10">
                <c:v>1.2334929618342765</c:v>
              </c:pt>
              <c:pt idx="11">
                <c:v>0.97953852851545498</c:v>
              </c:pt>
              <c:pt idx="12">
                <c:v>1.0448410970831457</c:v>
              </c:pt>
              <c:pt idx="13">
                <c:v>1.6107966913365259</c:v>
              </c:pt>
            </c:numLit>
          </c:val>
        </c:ser>
        <c:gapWidth val="0"/>
        <c:axId val="83679104"/>
        <c:axId val="83680640"/>
      </c:barChart>
      <c:catAx>
        <c:axId val="83679104"/>
        <c:scaling>
          <c:orientation val="minMax"/>
        </c:scaling>
        <c:axPos val="r"/>
        <c:majorTickMark val="none"/>
        <c:tickLblPos val="nextTo"/>
        <c:crossAx val="83680640"/>
        <c:crosses val="autoZero"/>
        <c:auto val="1"/>
        <c:lblAlgn val="ctr"/>
        <c:lblOffset val="100"/>
      </c:catAx>
      <c:valAx>
        <c:axId val="83680640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3679104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744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4"/>
              <c:pt idx="0">
                <c:v>7.2123059062545352</c:v>
              </c:pt>
              <c:pt idx="1">
                <c:v>7.4952837033812472</c:v>
              </c:pt>
              <c:pt idx="2">
                <c:v>7.074444928167174</c:v>
              </c:pt>
              <c:pt idx="3">
                <c:v>5.6958351472935655</c:v>
              </c:pt>
              <c:pt idx="4">
                <c:v>4.5131330721230585</c:v>
              </c:pt>
              <c:pt idx="5">
                <c:v>3.7585256131185587</c:v>
              </c:pt>
              <c:pt idx="6">
                <c:v>3.0474531998258567</c:v>
              </c:pt>
              <c:pt idx="7">
                <c:v>2.3218691046292093</c:v>
              </c:pt>
              <c:pt idx="8">
                <c:v>1.8574952837033814</c:v>
              </c:pt>
              <c:pt idx="9">
                <c:v>1.3786097808736031</c:v>
              </c:pt>
              <c:pt idx="10">
                <c:v>1.2407488027862441</c:v>
              </c:pt>
              <c:pt idx="11">
                <c:v>0.93600348280365697</c:v>
              </c:pt>
              <c:pt idx="12">
                <c:v>0.9650268466115256</c:v>
              </c:pt>
              <c:pt idx="13">
                <c:v>1.3568422580177042</c:v>
              </c:pt>
            </c:numLit>
          </c:val>
        </c:ser>
        <c:gapWidth val="0"/>
        <c:axId val="83540224"/>
        <c:axId val="83718144"/>
      </c:barChart>
      <c:catAx>
        <c:axId val="83540224"/>
        <c:scaling>
          <c:orientation val="minMax"/>
        </c:scaling>
        <c:delete val="1"/>
        <c:axPos val="l"/>
        <c:tickLblPos val="none"/>
        <c:crossAx val="83718144"/>
        <c:crosses val="autoZero"/>
        <c:auto val="1"/>
        <c:lblAlgn val="ctr"/>
        <c:lblOffset val="100"/>
      </c:catAx>
      <c:valAx>
        <c:axId val="83718144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3540224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729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7.1045875655764688</c:v>
              </c:pt>
              <c:pt idx="1">
                <c:v>6.8925103248130366</c:v>
              </c:pt>
              <c:pt idx="2">
                <c:v>6.2172117423819628</c:v>
              </c:pt>
              <c:pt idx="3">
                <c:v>6.0162964616586834</c:v>
              </c:pt>
              <c:pt idx="4">
                <c:v>5.2907690590467693</c:v>
              </c:pt>
              <c:pt idx="5">
                <c:v>4.0573724746065407</c:v>
              </c:pt>
              <c:pt idx="6">
                <c:v>3.3318450719946271</c:v>
              </c:pt>
              <c:pt idx="7">
                <c:v>2.8797856903672181</c:v>
              </c:pt>
              <c:pt idx="8">
                <c:v>2.3830784685790825</c:v>
              </c:pt>
              <c:pt idx="9">
                <c:v>1.8249804665699301</c:v>
              </c:pt>
              <c:pt idx="10">
                <c:v>1.4957026453845241</c:v>
              </c:pt>
              <c:pt idx="11">
                <c:v>1.0548052237972987</c:v>
              </c:pt>
              <c:pt idx="12">
                <c:v>0.83714700301373202</c:v>
              </c:pt>
              <c:pt idx="13">
                <c:v>0.61948878223015968</c:v>
              </c:pt>
              <c:pt idx="14">
                <c:v>0.56925996204933582</c:v>
              </c:pt>
              <c:pt idx="15">
                <c:v>0.5636789820292446</c:v>
              </c:pt>
            </c:numLit>
          </c:val>
        </c:ser>
        <c:gapWidth val="0"/>
        <c:axId val="83737216"/>
        <c:axId val="83747200"/>
      </c:barChart>
      <c:catAx>
        <c:axId val="83737216"/>
        <c:scaling>
          <c:orientation val="minMax"/>
        </c:scaling>
        <c:axPos val="r"/>
        <c:majorTickMark val="none"/>
        <c:tickLblPos val="nextTo"/>
        <c:crossAx val="83747200"/>
        <c:crosses val="autoZero"/>
        <c:auto val="1"/>
        <c:lblAlgn val="ctr"/>
        <c:lblOffset val="100"/>
      </c:catAx>
      <c:valAx>
        <c:axId val="83747200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3737216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766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6.7139189641701087</c:v>
              </c:pt>
              <c:pt idx="1">
                <c:v>6.4962607433865625</c:v>
              </c:pt>
              <c:pt idx="2">
                <c:v>5.8042192208951855</c:v>
              </c:pt>
              <c:pt idx="3">
                <c:v>5.7093425605536581</c:v>
              </c:pt>
              <c:pt idx="4">
                <c:v>5.1121776984038396</c:v>
              </c:pt>
              <c:pt idx="5">
                <c:v>3.9569148342448779</c:v>
              </c:pt>
              <c:pt idx="6">
                <c:v>3.2537113517133798</c:v>
              </c:pt>
              <c:pt idx="7">
                <c:v>2.7904900100457644</c:v>
              </c:pt>
              <c:pt idx="8">
                <c:v>2.2770398481973682</c:v>
              </c:pt>
              <c:pt idx="9">
                <c:v>1.7133608661680992</c:v>
              </c:pt>
              <c:pt idx="10">
                <c:v>1.3896640250027898</c:v>
              </c:pt>
              <c:pt idx="11">
                <c:v>0.95992856345574284</c:v>
              </c:pt>
              <c:pt idx="12">
                <c:v>0.81482308293336303</c:v>
              </c:pt>
              <c:pt idx="13">
                <c:v>0.5636789820292446</c:v>
              </c:pt>
              <c:pt idx="14">
                <c:v>0.51345016184841741</c:v>
              </c:pt>
              <c:pt idx="15">
                <c:v>0.44647840160732238</c:v>
              </c:pt>
            </c:numLit>
          </c:val>
        </c:ser>
        <c:gapWidth val="0"/>
        <c:axId val="83766272"/>
        <c:axId val="83780352"/>
      </c:barChart>
      <c:catAx>
        <c:axId val="83766272"/>
        <c:scaling>
          <c:orientation val="minMax"/>
        </c:scaling>
        <c:delete val="1"/>
        <c:axPos val="l"/>
        <c:tickLblPos val="none"/>
        <c:crossAx val="83780352"/>
        <c:crosses val="autoZero"/>
        <c:auto val="1"/>
        <c:lblAlgn val="ctr"/>
        <c:lblOffset val="100"/>
      </c:catAx>
      <c:valAx>
        <c:axId val="83780352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3766272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751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8.3318698129967057</c:v>
              </c:pt>
              <c:pt idx="1">
                <c:v>9.6243906747567589</c:v>
              </c:pt>
              <c:pt idx="2">
                <c:v>8.1291742449382802</c:v>
              </c:pt>
              <c:pt idx="3">
                <c:v>5.3804329466601795</c:v>
              </c:pt>
              <c:pt idx="4">
                <c:v>3.5234877369558202</c:v>
              </c:pt>
              <c:pt idx="5">
                <c:v>2.9717811123581388</c:v>
              </c:pt>
              <c:pt idx="6">
                <c:v>2.5401528196172531</c:v>
              </c:pt>
              <c:pt idx="7">
                <c:v>2.4517180472511386</c:v>
              </c:pt>
              <c:pt idx="8">
                <c:v>1.830125614241717</c:v>
              </c:pt>
              <c:pt idx="9">
                <c:v>1.4562958109559758</c:v>
              </c:pt>
              <c:pt idx="10">
                <c:v>1.3269738321193358</c:v>
              </c:pt>
              <c:pt idx="11">
                <c:v>0.7495234108550296</c:v>
              </c:pt>
              <c:pt idx="12">
                <c:v>1.0274906335269474</c:v>
              </c:pt>
              <c:pt idx="13">
                <c:v>0.49794409368302722</c:v>
              </c:pt>
              <c:pt idx="14">
                <c:v>0.61559673908254353</c:v>
              </c:pt>
              <c:pt idx="15">
                <c:v>0.75339491607639208</c:v>
              </c:pt>
            </c:numLit>
          </c:val>
        </c:ser>
        <c:gapWidth val="0"/>
        <c:axId val="83746176"/>
        <c:axId val="83793024"/>
      </c:barChart>
      <c:catAx>
        <c:axId val="83746176"/>
        <c:scaling>
          <c:orientation val="minMax"/>
        </c:scaling>
        <c:axPos val="r"/>
        <c:majorTickMark val="none"/>
        <c:tickLblPos val="nextTo"/>
        <c:crossAx val="83793024"/>
        <c:crosses val="autoZero"/>
        <c:auto val="1"/>
        <c:lblAlgn val="ctr"/>
        <c:lblOffset val="100"/>
      </c:catAx>
      <c:valAx>
        <c:axId val="83793024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3746176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83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8.0801808602786096</c:v>
              </c:pt>
              <c:pt idx="1">
                <c:v>9.1236097613186207</c:v>
              </c:pt>
              <c:pt idx="2">
                <c:v>6.966585209739967</c:v>
              </c:pt>
              <c:pt idx="3">
                <c:v>4.8078887160834665</c:v>
              </c:pt>
              <c:pt idx="4">
                <c:v>3.2607461507473823</c:v>
              </c:pt>
              <c:pt idx="5">
                <c:v>3.2925541635571847</c:v>
              </c:pt>
              <c:pt idx="6">
                <c:v>2.8085406364494188</c:v>
              </c:pt>
              <c:pt idx="7">
                <c:v>2.6137251232663283</c:v>
              </c:pt>
              <c:pt idx="8">
                <c:v>1.8355936871030227</c:v>
              </c:pt>
              <c:pt idx="9">
                <c:v>1.4247687392330184</c:v>
              </c:pt>
              <c:pt idx="10">
                <c:v>1.3030869875146356</c:v>
              </c:pt>
              <c:pt idx="11">
                <c:v>0.67302520856963977</c:v>
              </c:pt>
              <c:pt idx="12">
                <c:v>0.923693180264752</c:v>
              </c:pt>
              <c:pt idx="13">
                <c:v>0.42633837764196986</c:v>
              </c:pt>
              <c:pt idx="14">
                <c:v>0.56306075583978876</c:v>
              </c:pt>
              <c:pt idx="15">
                <c:v>0.68624999631693084</c:v>
              </c:pt>
            </c:numLit>
          </c:val>
        </c:ser>
        <c:gapWidth val="0"/>
        <c:axId val="84258816"/>
        <c:axId val="84260352"/>
      </c:barChart>
      <c:catAx>
        <c:axId val="84258816"/>
        <c:scaling>
          <c:orientation val="minMax"/>
        </c:scaling>
        <c:delete val="1"/>
        <c:axPos val="l"/>
        <c:tickLblPos val="none"/>
        <c:crossAx val="84260352"/>
        <c:crosses val="autoZero"/>
        <c:auto val="1"/>
        <c:lblAlgn val="ctr"/>
        <c:lblOffset val="100"/>
      </c:catAx>
      <c:valAx>
        <c:axId val="84260352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4258816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757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7.6265467170931442</c:v>
              </c:pt>
              <c:pt idx="1">
                <c:v>7.9611845694327563</c:v>
              </c:pt>
              <c:pt idx="2">
                <c:v>7.6884207347859643</c:v>
              </c:pt>
              <c:pt idx="3">
                <c:v>6.4257183367715385</c:v>
              </c:pt>
              <c:pt idx="4">
                <c:v>4.907244599117071</c:v>
              </c:pt>
              <c:pt idx="5">
                <c:v>3.7065279781049432</c:v>
              </c:pt>
              <c:pt idx="6">
                <c:v>2.4764694583905107</c:v>
              </c:pt>
              <c:pt idx="7">
                <c:v>2.1870331667594827</c:v>
              </c:pt>
              <c:pt idx="8">
                <c:v>1.8022204644401942</c:v>
              </c:pt>
              <c:pt idx="9">
                <c:v>1.440734977986718</c:v>
              </c:pt>
              <c:pt idx="10">
                <c:v>1.2940559642870182</c:v>
              </c:pt>
              <c:pt idx="11">
                <c:v>0.76253376845635146</c:v>
              </c:pt>
              <c:pt idx="12">
                <c:v>0.8656571312777176</c:v>
              </c:pt>
              <c:pt idx="13">
                <c:v>0.49052176916409546</c:v>
              </c:pt>
              <c:pt idx="14">
                <c:v>0.57983269732972975</c:v>
              </c:pt>
              <c:pt idx="15">
                <c:v>0.73544737581775188</c:v>
              </c:pt>
            </c:numLit>
          </c:val>
        </c:ser>
        <c:gapWidth val="0"/>
        <c:axId val="84300160"/>
        <c:axId val="84301696"/>
      </c:barChart>
      <c:catAx>
        <c:axId val="84300160"/>
        <c:scaling>
          <c:orientation val="minMax"/>
        </c:scaling>
        <c:axPos val="r"/>
        <c:majorTickMark val="none"/>
        <c:tickLblPos val="nextTo"/>
        <c:crossAx val="84301696"/>
        <c:crosses val="autoZero"/>
        <c:auto val="1"/>
        <c:lblAlgn val="ctr"/>
        <c:lblOffset val="100"/>
      </c:catAx>
      <c:valAx>
        <c:axId val="84301696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4300160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855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7.2991478200254445</c:v>
              </c:pt>
              <c:pt idx="1">
                <c:v>7.5559046735761761</c:v>
              </c:pt>
              <c:pt idx="2">
                <c:v>6.8848052601652139</c:v>
              </c:pt>
              <c:pt idx="3">
                <c:v>6.1530459415597365</c:v>
              </c:pt>
              <c:pt idx="4">
                <c:v>4.7023339052192714</c:v>
              </c:pt>
              <c:pt idx="5">
                <c:v>3.7664766876938387</c:v>
              </c:pt>
              <c:pt idx="6">
                <c:v>2.4357433500289867</c:v>
              </c:pt>
              <c:pt idx="7">
                <c:v>2.4244658197105933</c:v>
              </c:pt>
              <c:pt idx="8">
                <c:v>1.8950365709480361</c:v>
              </c:pt>
              <c:pt idx="9">
                <c:v>1.5295734690714493</c:v>
              </c:pt>
              <c:pt idx="10">
                <c:v>1.2399695384762157</c:v>
              </c:pt>
              <c:pt idx="11">
                <c:v>0.69778448852920261</c:v>
              </c:pt>
              <c:pt idx="12">
                <c:v>0.78339719954538345</c:v>
              </c:pt>
              <c:pt idx="13">
                <c:v>0.43952396426933177</c:v>
              </c:pt>
              <c:pt idx="14">
                <c:v>0.53074496063303966</c:v>
              </c:pt>
              <c:pt idx="15">
                <c:v>0.64965178593154504</c:v>
              </c:pt>
            </c:numLit>
          </c:val>
        </c:ser>
        <c:gapWidth val="0"/>
        <c:axId val="84329216"/>
        <c:axId val="84330752"/>
      </c:barChart>
      <c:catAx>
        <c:axId val="84329216"/>
        <c:scaling>
          <c:orientation val="minMax"/>
        </c:scaling>
        <c:delete val="1"/>
        <c:axPos val="l"/>
        <c:tickLblPos val="none"/>
        <c:crossAx val="84330752"/>
        <c:crosses val="autoZero"/>
        <c:auto val="1"/>
        <c:lblAlgn val="ctr"/>
        <c:lblOffset val="100"/>
      </c:catAx>
      <c:valAx>
        <c:axId val="84330752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4329216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743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4.5426021374169885</c:v>
              </c:pt>
              <c:pt idx="1">
                <c:v>4.6861086144947404</c:v>
              </c:pt>
              <c:pt idx="2">
                <c:v>4.3501956208956845</c:v>
              </c:pt>
              <c:pt idx="3">
                <c:v>3.4606628423158288</c:v>
              </c:pt>
              <c:pt idx="4">
                <c:v>5.8011456462166935</c:v>
              </c:pt>
              <c:pt idx="5">
                <c:v>9.8755682711326767</c:v>
              </c:pt>
              <c:pt idx="6">
                <c:v>9.500709444592605</c:v>
              </c:pt>
              <c:pt idx="7">
                <c:v>9.1230717354039186</c:v>
              </c:pt>
              <c:pt idx="8">
                <c:v>6.701793955391083</c:v>
              </c:pt>
              <c:pt idx="9">
                <c:v>4.403326198102846</c:v>
              </c:pt>
              <c:pt idx="10">
                <c:v>2.1424355703615192</c:v>
              </c:pt>
              <c:pt idx="11">
                <c:v>1.0388044002569838</c:v>
              </c:pt>
              <c:pt idx="12">
                <c:v>0.43163927946476238</c:v>
              </c:pt>
              <c:pt idx="13">
                <c:v>0.26926128589269138</c:v>
              </c:pt>
              <c:pt idx="14">
                <c:v>0.15142836641931917</c:v>
              </c:pt>
              <c:pt idx="15">
                <c:v>0.15939173162132164</c:v>
              </c:pt>
            </c:numLit>
          </c:val>
        </c:ser>
        <c:gapWidth val="0"/>
        <c:axId val="84345984"/>
        <c:axId val="84347520"/>
      </c:barChart>
      <c:catAx>
        <c:axId val="84345984"/>
        <c:scaling>
          <c:orientation val="minMax"/>
        </c:scaling>
        <c:axPos val="r"/>
        <c:majorTickMark val="none"/>
        <c:tickLblPos val="nextTo"/>
        <c:crossAx val="84347520"/>
        <c:crosses val="autoZero"/>
        <c:auto val="1"/>
        <c:lblAlgn val="ctr"/>
        <c:lblOffset val="100"/>
      </c:catAx>
      <c:valAx>
        <c:axId val="84347520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4345984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344"/>
          <c:h val="0.8264236880569402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5.6369950058430804</c:v>
              </c:pt>
              <c:pt idx="1">
                <c:v>6.216405081699409</c:v>
              </c:pt>
              <c:pt idx="2">
                <c:v>6.3854576424958651</c:v>
              </c:pt>
              <c:pt idx="3">
                <c:v>5.5616117596245562</c:v>
              </c:pt>
              <c:pt idx="4">
                <c:v>4.1011574646290354</c:v>
              </c:pt>
              <c:pt idx="5">
                <c:v>3.8195037930525553</c:v>
              </c:pt>
              <c:pt idx="6">
                <c:v>3.3491998049530998</c:v>
              </c:pt>
              <c:pt idx="7">
                <c:v>3.2804626661910432</c:v>
              </c:pt>
              <c:pt idx="8">
                <c:v>2.6246847356041214</c:v>
              </c:pt>
              <c:pt idx="9">
                <c:v>2.1709791564110312</c:v>
              </c:pt>
              <c:pt idx="10">
                <c:v>1.7318319582140167</c:v>
              </c:pt>
              <c:pt idx="11">
                <c:v>1.1804107280920355</c:v>
              </c:pt>
              <c:pt idx="12">
                <c:v>1.1680508565133125</c:v>
              </c:pt>
              <c:pt idx="13">
                <c:v>0.71399459483646344</c:v>
              </c:pt>
              <c:pt idx="14">
                <c:v>0.50899876542905953</c:v>
              </c:pt>
              <c:pt idx="15">
                <c:v>0.37859546067826094</c:v>
              </c:pt>
            </c:numLit>
          </c:val>
        </c:ser>
        <c:gapWidth val="0"/>
        <c:axId val="81427456"/>
        <c:axId val="82023168"/>
      </c:barChart>
      <c:catAx>
        <c:axId val="81427456"/>
        <c:scaling>
          <c:orientation val="minMax"/>
        </c:scaling>
        <c:delete val="1"/>
        <c:axPos val="l"/>
        <c:tickLblPos val="none"/>
        <c:crossAx val="82023168"/>
        <c:crosses val="autoZero"/>
        <c:auto val="1"/>
        <c:lblAlgn val="ctr"/>
        <c:lblOffset val="100"/>
      </c:catAx>
      <c:valAx>
        <c:axId val="82023168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1427456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799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4.2937884507148594</c:v>
              </c:pt>
              <c:pt idx="1">
                <c:v>4.4091742944230434</c:v>
              </c:pt>
              <c:pt idx="2">
                <c:v>4.0301678818402502</c:v>
              </c:pt>
              <c:pt idx="3">
                <c:v>3.1302246622931755</c:v>
              </c:pt>
              <c:pt idx="4">
                <c:v>3.2302229617828981</c:v>
              </c:pt>
              <c:pt idx="5">
                <c:v>3.6668393444989116</c:v>
              </c:pt>
              <c:pt idx="6">
                <c:v>3.3269031924384533</c:v>
              </c:pt>
              <c:pt idx="7">
                <c:v>2.8510506457583991</c:v>
              </c:pt>
              <c:pt idx="8">
                <c:v>1.727303683346737</c:v>
              </c:pt>
              <c:pt idx="9">
                <c:v>1.072150992040368</c:v>
              </c:pt>
              <c:pt idx="10">
                <c:v>0.56797043268862413</c:v>
              </c:pt>
              <c:pt idx="11">
                <c:v>0.34607457940367026</c:v>
              </c:pt>
              <c:pt idx="12">
                <c:v>0.2303154529516504</c:v>
              </c:pt>
              <c:pt idx="13">
                <c:v>0.19066453038334888</c:v>
              </c:pt>
              <c:pt idx="14">
                <c:v>0.1318932361581574</c:v>
              </c:pt>
              <c:pt idx="15">
                <c:v>0.15026704232736127</c:v>
              </c:pt>
            </c:numLit>
          </c:val>
        </c:ser>
        <c:gapWidth val="0"/>
        <c:axId val="84456960"/>
        <c:axId val="84458496"/>
      </c:barChart>
      <c:catAx>
        <c:axId val="84456960"/>
        <c:scaling>
          <c:orientation val="minMax"/>
        </c:scaling>
        <c:delete val="1"/>
        <c:axPos val="l"/>
        <c:tickLblPos val="none"/>
        <c:crossAx val="84458496"/>
        <c:crosses val="autoZero"/>
        <c:auto val="1"/>
        <c:lblAlgn val="ctr"/>
        <c:lblOffset val="100"/>
      </c:catAx>
      <c:valAx>
        <c:axId val="84458496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4456960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24"/>
          <c:y val="5.1896207584830524E-2"/>
          <c:w val="0.71820056867891513"/>
          <c:h val="0.8264236880569391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7.4685767382217625</c:v>
              </c:pt>
              <c:pt idx="1">
                <c:v>6.8034849855974615</c:v>
              </c:pt>
              <c:pt idx="2">
                <c:v>6.3412028898019024</c:v>
              </c:pt>
              <c:pt idx="3">
                <c:v>6.0240125376507434</c:v>
              </c:pt>
              <c:pt idx="4">
                <c:v>6.261484371825456</c:v>
              </c:pt>
              <c:pt idx="5">
                <c:v>5.6970566109235685</c:v>
              </c:pt>
              <c:pt idx="6">
                <c:v>3.8905375623285012</c:v>
              </c:pt>
              <c:pt idx="7">
                <c:v>2.5522048534681137</c:v>
              </c:pt>
              <c:pt idx="8">
                <c:v>1.8756189073197582</c:v>
              </c:pt>
              <c:pt idx="9">
                <c:v>1.56543282934737</c:v>
              </c:pt>
              <c:pt idx="10">
                <c:v>1.4704261360001059</c:v>
              </c:pt>
              <c:pt idx="11">
                <c:v>1.1408885056493301</c:v>
              </c:pt>
              <c:pt idx="12">
                <c:v>0.82695334502358664</c:v>
              </c:pt>
              <c:pt idx="13">
                <c:v>0.53151665210061949</c:v>
              </c:pt>
              <c:pt idx="14">
                <c:v>0.31770669287582476</c:v>
              </c:pt>
              <c:pt idx="15">
                <c:v>0.36552433390363015</c:v>
              </c:pt>
            </c:numLit>
          </c:val>
        </c:ser>
        <c:gapWidth val="0"/>
        <c:axId val="84424576"/>
        <c:axId val="84426112"/>
      </c:barChart>
      <c:catAx>
        <c:axId val="84424576"/>
        <c:scaling>
          <c:orientation val="minMax"/>
        </c:scaling>
        <c:axPos val="r"/>
        <c:majorTickMark val="none"/>
        <c:tickLblPos val="nextTo"/>
        <c:crossAx val="84426112"/>
        <c:crosses val="autoZero"/>
        <c:auto val="1"/>
        <c:lblAlgn val="ctr"/>
        <c:lblOffset val="100"/>
      </c:catAx>
      <c:valAx>
        <c:axId val="84426112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4424576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455"/>
          <c:h val="0.82642368805693911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7.0967440676379345</c:v>
              </c:pt>
              <c:pt idx="1">
                <c:v>6.5003480809972514</c:v>
              </c:pt>
              <c:pt idx="2">
                <c:v>6.0210267412861329</c:v>
              </c:pt>
              <c:pt idx="3">
                <c:v>5.4519294642650724</c:v>
              </c:pt>
              <c:pt idx="4">
                <c:v>4.9964495962776834</c:v>
              </c:pt>
              <c:pt idx="5">
                <c:v>4.0654199208292345</c:v>
              </c:pt>
              <c:pt idx="6">
                <c:v>3.053908441115718</c:v>
              </c:pt>
              <c:pt idx="7">
                <c:v>2.1732556607219391</c:v>
              </c:pt>
              <c:pt idx="8">
                <c:v>1.6354980207313061</c:v>
              </c:pt>
              <c:pt idx="9">
                <c:v>1.5231153395175987</c:v>
              </c:pt>
              <c:pt idx="10">
                <c:v>1.2492976082424081</c:v>
              </c:pt>
              <c:pt idx="11">
                <c:v>1.0107032942313738</c:v>
              </c:pt>
              <c:pt idx="12">
                <c:v>0.76694557297320443</c:v>
              </c:pt>
              <c:pt idx="13">
                <c:v>0.45514312403648999</c:v>
              </c:pt>
              <c:pt idx="14">
                <c:v>0.37508786210919126</c:v>
              </c:pt>
              <c:pt idx="15">
                <c:v>0.38442689434748711</c:v>
              </c:pt>
            </c:numLit>
          </c:val>
        </c:ser>
        <c:gapWidth val="0"/>
        <c:axId val="88836352"/>
        <c:axId val="88838144"/>
      </c:barChart>
      <c:catAx>
        <c:axId val="88836352"/>
        <c:scaling>
          <c:orientation val="minMax"/>
        </c:scaling>
        <c:delete val="1"/>
        <c:axPos val="l"/>
        <c:tickLblPos val="none"/>
        <c:crossAx val="88838144"/>
        <c:crosses val="autoZero"/>
        <c:auto val="1"/>
        <c:lblAlgn val="ctr"/>
        <c:lblOffset val="100"/>
      </c:catAx>
      <c:valAx>
        <c:axId val="88838144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8836352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29"/>
          <c:y val="5.1896207584830524E-2"/>
          <c:w val="0.71820056867891513"/>
          <c:h val="0.8264236880569388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6.5289884335471209</c:v>
              </c:pt>
              <c:pt idx="1">
                <c:v>6.4489866936121514</c:v>
              </c:pt>
              <c:pt idx="2">
                <c:v>6.1345052030521749</c:v>
              </c:pt>
              <c:pt idx="3">
                <c:v>5.637017038234875</c:v>
              </c:pt>
              <c:pt idx="4">
                <c:v>5.4784439103157574</c:v>
              </c:pt>
              <c:pt idx="5">
                <c:v>4.6980987487555446</c:v>
              </c:pt>
              <c:pt idx="6">
                <c:v>4.0594172119148713</c:v>
              </c:pt>
              <c:pt idx="7">
                <c:v>3.2866156873556287</c:v>
              </c:pt>
              <c:pt idx="8">
                <c:v>2.4285612677542452</c:v>
              </c:pt>
              <c:pt idx="9">
                <c:v>1.7065862221054418</c:v>
              </c:pt>
              <c:pt idx="10">
                <c:v>1.2659006642123394</c:v>
              </c:pt>
              <c:pt idx="11">
                <c:v>1.0926517334004227</c:v>
              </c:pt>
              <c:pt idx="12">
                <c:v>1.0205267261262021</c:v>
              </c:pt>
              <c:pt idx="13">
                <c:v>0.7268343235091691</c:v>
              </c:pt>
              <c:pt idx="14">
                <c:v>0.45980916753712431</c:v>
              </c:pt>
              <c:pt idx="15">
                <c:v>0.44650493500813826</c:v>
              </c:pt>
            </c:numLit>
          </c:val>
        </c:ser>
        <c:gapWidth val="0"/>
        <c:axId val="88816256"/>
        <c:axId val="88957312"/>
      </c:barChart>
      <c:catAx>
        <c:axId val="88816256"/>
        <c:scaling>
          <c:orientation val="minMax"/>
        </c:scaling>
        <c:axPos val="r"/>
        <c:majorTickMark val="none"/>
        <c:tickLblPos val="nextTo"/>
        <c:crossAx val="88957312"/>
        <c:crosses val="autoZero"/>
        <c:auto val="1"/>
        <c:lblAlgn val="ctr"/>
        <c:lblOffset val="100"/>
      </c:catAx>
      <c:valAx>
        <c:axId val="88957312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8816256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477"/>
          <c:h val="0.82642368805693889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6.2135076560077751</c:v>
              </c:pt>
              <c:pt idx="1">
                <c:v>6.1473391828849984</c:v>
              </c:pt>
              <c:pt idx="2">
                <c:v>5.8202784327026498</c:v>
              </c:pt>
              <c:pt idx="3">
                <c:v>5.332371666569677</c:v>
              </c:pt>
              <c:pt idx="4">
                <c:v>5.1060233688158565</c:v>
              </c:pt>
              <c:pt idx="5">
                <c:v>4.241816476439654</c:v>
              </c:pt>
              <c:pt idx="6">
                <c:v>3.7618452245544787</c:v>
              </c:pt>
              <c:pt idx="7">
                <c:v>3.0505488338810767</c:v>
              </c:pt>
              <c:pt idx="8">
                <c:v>2.3013971011664442</c:v>
              </c:pt>
              <c:pt idx="9">
                <c:v>1.6333051769531521</c:v>
              </c:pt>
              <c:pt idx="10">
                <c:v>1.2468162422929916</c:v>
              </c:pt>
              <c:pt idx="11">
                <c:v>1.1355818857877682</c:v>
              </c:pt>
              <c:pt idx="12">
                <c:v>0.9150921528736653</c:v>
              </c:pt>
              <c:pt idx="13">
                <c:v>0.68045565134994868</c:v>
              </c:pt>
              <c:pt idx="14">
                <c:v>0.45757546723034465</c:v>
              </c:pt>
              <c:pt idx="15">
                <c:v>0.46123951948795749</c:v>
              </c:pt>
            </c:numLit>
          </c:val>
        </c:ser>
        <c:gapWidth val="0"/>
        <c:axId val="88824832"/>
        <c:axId val="88859392"/>
      </c:barChart>
      <c:catAx>
        <c:axId val="88824832"/>
        <c:scaling>
          <c:orientation val="minMax"/>
        </c:scaling>
        <c:delete val="1"/>
        <c:axPos val="l"/>
        <c:tickLblPos val="none"/>
        <c:crossAx val="88859392"/>
        <c:crosses val="autoZero"/>
        <c:auto val="1"/>
        <c:lblAlgn val="ctr"/>
        <c:lblOffset val="100"/>
      </c:catAx>
      <c:valAx>
        <c:axId val="88859392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8824832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582"/>
          <c:y val="5.1896207584830524E-2"/>
          <c:w val="0.71820056867891513"/>
          <c:h val="0.8264236880569402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3.664187802888629</c:v>
              </c:pt>
              <c:pt idx="1">
                <c:v>3.4477563461315812</c:v>
              </c:pt>
              <c:pt idx="2">
                <c:v>3.1501630930906361</c:v>
              </c:pt>
              <c:pt idx="3">
                <c:v>3.0230744120832247</c:v>
              </c:pt>
              <c:pt idx="4">
                <c:v>5.3758755065524655</c:v>
              </c:pt>
              <c:pt idx="5">
                <c:v>10.273123214460732</c:v>
              </c:pt>
              <c:pt idx="6">
                <c:v>9.0207853578287747</c:v>
              </c:pt>
              <c:pt idx="7">
                <c:v>7.3381765811767785</c:v>
              </c:pt>
              <c:pt idx="8">
                <c:v>5.7815224883785792</c:v>
              </c:pt>
              <c:pt idx="9">
                <c:v>4.2365323663037611</c:v>
              </c:pt>
              <c:pt idx="10">
                <c:v>3.2068629507739934</c:v>
              </c:pt>
              <c:pt idx="11">
                <c:v>1.8665593149361221</c:v>
              </c:pt>
              <c:pt idx="12">
                <c:v>0.8114559632455326</c:v>
              </c:pt>
              <c:pt idx="13">
                <c:v>0.40013899565112077</c:v>
              </c:pt>
              <c:pt idx="14">
                <c:v>0.29856525060122074</c:v>
              </c:pt>
              <c:pt idx="15">
                <c:v>0.34659813003869361</c:v>
              </c:pt>
            </c:numLit>
          </c:val>
        </c:ser>
        <c:gapWidth val="0"/>
        <c:axId val="88866176"/>
        <c:axId val="88999040"/>
      </c:barChart>
      <c:catAx>
        <c:axId val="88866176"/>
        <c:scaling>
          <c:orientation val="minMax"/>
        </c:scaling>
        <c:axPos val="r"/>
        <c:majorTickMark val="none"/>
        <c:tickLblPos val="nextTo"/>
        <c:crossAx val="88999040"/>
        <c:crosses val="autoZero"/>
        <c:auto val="1"/>
        <c:lblAlgn val="ctr"/>
        <c:lblOffset val="100"/>
      </c:catAx>
      <c:valAx>
        <c:axId val="88999040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8866176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344"/>
          <c:h val="0.82642368805694022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3.5464140985006152</c:v>
              </c:pt>
              <c:pt idx="1">
                <c:v>3.2691517944290012</c:v>
              </c:pt>
              <c:pt idx="2">
                <c:v>2.9781195249199932</c:v>
              </c:pt>
              <c:pt idx="3">
                <c:v>2.8666638046738333</c:v>
              </c:pt>
              <c:pt idx="4">
                <c:v>3.7286636410542613</c:v>
              </c:pt>
              <c:pt idx="5">
                <c:v>4.4876317360443423</c:v>
              </c:pt>
              <c:pt idx="6">
                <c:v>4.0564698182607568</c:v>
              </c:pt>
              <c:pt idx="7">
                <c:v>3.3318456370674356</c:v>
              </c:pt>
              <c:pt idx="8">
                <c:v>2.8203319209668782</c:v>
              </c:pt>
              <c:pt idx="9">
                <c:v>2.3626020698687888</c:v>
              </c:pt>
              <c:pt idx="10">
                <c:v>1.6996997337536679</c:v>
              </c:pt>
              <c:pt idx="11">
                <c:v>0.98050253893862382</c:v>
              </c:pt>
              <c:pt idx="12">
                <c:v>0.55087961729216406</c:v>
              </c:pt>
              <c:pt idx="13">
                <c:v>0.37956504729173135</c:v>
              </c:pt>
              <c:pt idx="14">
                <c:v>0.3266721800528305</c:v>
              </c:pt>
              <c:pt idx="15">
                <c:v>0.37340906274325436</c:v>
              </c:pt>
            </c:numLit>
          </c:val>
        </c:ser>
        <c:gapWidth val="0"/>
        <c:axId val="89026560"/>
        <c:axId val="89028096"/>
      </c:barChart>
      <c:catAx>
        <c:axId val="89026560"/>
        <c:scaling>
          <c:orientation val="minMax"/>
        </c:scaling>
        <c:delete val="1"/>
        <c:axPos val="l"/>
        <c:tickLblPos val="none"/>
        <c:crossAx val="89028096"/>
        <c:crosses val="autoZero"/>
        <c:auto val="1"/>
        <c:lblAlgn val="ctr"/>
        <c:lblOffset val="100"/>
      </c:catAx>
      <c:valAx>
        <c:axId val="89028096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9026560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57"/>
          <c:y val="5.1896207584830524E-2"/>
          <c:w val="0.71820056867891513"/>
          <c:h val="0.82642368805693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7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75-79</c:v>
              </c:pt>
              <c:pt idx="16">
                <c:v>  80+</c:v>
              </c:pt>
            </c:strLit>
          </c:cat>
          <c:val>
            <c:numLit>
              <c:formatCode>0</c:formatCode>
              <c:ptCount val="17"/>
              <c:pt idx="0">
                <c:v>5.4325632175329304</c:v>
              </c:pt>
              <c:pt idx="1">
                <c:v>4.4479154159811563</c:v>
              </c:pt>
              <c:pt idx="2">
                <c:v>4.3381615653120136</c:v>
              </c:pt>
              <c:pt idx="3">
                <c:v>4.7740040577195435</c:v>
              </c:pt>
              <c:pt idx="4">
                <c:v>6.8491234294544894</c:v>
              </c:pt>
              <c:pt idx="5">
                <c:v>8.6819838909903417</c:v>
              </c:pt>
              <c:pt idx="6">
                <c:v>6.6643374620828215</c:v>
              </c:pt>
              <c:pt idx="7">
                <c:v>5.0715725628353416</c:v>
              </c:pt>
              <c:pt idx="8">
                <c:v>3.8122877440211376</c:v>
              </c:pt>
              <c:pt idx="9">
                <c:v>2.6619274925103236</c:v>
              </c:pt>
              <c:pt idx="10">
                <c:v>2.0600119921585849</c:v>
              </c:pt>
              <c:pt idx="11">
                <c:v>1.1762843706406285</c:v>
              </c:pt>
              <c:pt idx="12">
                <c:v>0.78879270403705948</c:v>
              </c:pt>
              <c:pt idx="13">
                <c:v>0.48062379415888995</c:v>
              </c:pt>
              <c:pt idx="14">
                <c:v>0.43169607557872258</c:v>
              </c:pt>
              <c:pt idx="15">
                <c:v>0.20739295303840424</c:v>
              </c:pt>
              <c:pt idx="16">
                <c:v>0.25797923835010111</c:v>
              </c:pt>
            </c:numLit>
          </c:val>
        </c:ser>
        <c:gapWidth val="0"/>
        <c:axId val="89072000"/>
        <c:axId val="89073536"/>
      </c:barChart>
      <c:catAx>
        <c:axId val="89072000"/>
        <c:scaling>
          <c:orientation val="minMax"/>
        </c:scaling>
        <c:axPos val="r"/>
        <c:majorTickMark val="none"/>
        <c:tickLblPos val="nextTo"/>
        <c:crossAx val="89073536"/>
        <c:crosses val="autoZero"/>
        <c:auto val="1"/>
        <c:lblAlgn val="ctr"/>
        <c:lblOffset val="100"/>
      </c:catAx>
      <c:valAx>
        <c:axId val="89073536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9072000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566"/>
          <c:h val="0.82642368805693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7"/>
              <c:pt idx="0">
                <c:v>5.2091254341568884</c:v>
              </c:pt>
              <c:pt idx="1">
                <c:v>4.2774075448200621</c:v>
              </c:pt>
              <c:pt idx="2">
                <c:v>4.1240261779519214</c:v>
              </c:pt>
              <c:pt idx="3">
                <c:v>4.5147628664215445</c:v>
              </c:pt>
              <c:pt idx="4">
                <c:v>4.8111415301864326</c:v>
              </c:pt>
              <c:pt idx="5">
                <c:v>4.764449271114005</c:v>
              </c:pt>
              <c:pt idx="6">
                <c:v>3.9292888101910988</c:v>
              </c:pt>
              <c:pt idx="7">
                <c:v>2.8078813648850414</c:v>
              </c:pt>
              <c:pt idx="8">
                <c:v>1.974127080104086</c:v>
              </c:pt>
              <c:pt idx="9">
                <c:v>1.485138340690519</c:v>
              </c:pt>
              <c:pt idx="10">
                <c:v>1.232134802535011</c:v>
              </c:pt>
              <c:pt idx="11">
                <c:v>0.803647693023821</c:v>
              </c:pt>
              <c:pt idx="12">
                <c:v>0.64651652311050489</c:v>
              </c:pt>
              <c:pt idx="13">
                <c:v>0.43083073641444708</c:v>
              </c:pt>
              <c:pt idx="14">
                <c:v>0.36625480128027144</c:v>
              </c:pt>
              <c:pt idx="15">
                <c:v>0.18727381746896229</c:v>
              </c:pt>
              <c:pt idx="16">
                <c:v>0.29933523924284511</c:v>
              </c:pt>
            </c:numLit>
          </c:val>
        </c:ser>
        <c:gapWidth val="0"/>
        <c:axId val="89146112"/>
        <c:axId val="89147648"/>
      </c:barChart>
      <c:catAx>
        <c:axId val="89146112"/>
        <c:scaling>
          <c:orientation val="minMax"/>
        </c:scaling>
        <c:delete val="1"/>
        <c:axPos val="l"/>
        <c:tickLblPos val="none"/>
        <c:crossAx val="89147648"/>
        <c:crosses val="autoZero"/>
        <c:auto val="1"/>
        <c:lblAlgn val="ctr"/>
        <c:lblOffset val="100"/>
      </c:catAx>
      <c:valAx>
        <c:axId val="89147648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9146112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76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4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  65+</c:v>
              </c:pt>
            </c:strLit>
          </c:cat>
          <c:val>
            <c:numLit>
              <c:formatCode>0</c:formatCode>
              <c:ptCount val="14"/>
              <c:pt idx="0">
                <c:v>6.322245425548549</c:v>
              </c:pt>
              <c:pt idx="1">
                <c:v>5.3006608617323394</c:v>
              </c:pt>
              <c:pt idx="2">
                <c:v>4.742504619011866</c:v>
              </c:pt>
              <c:pt idx="3">
                <c:v>4.3822376485593981</c:v>
              </c:pt>
              <c:pt idx="4">
                <c:v>6.047497983954619</c:v>
              </c:pt>
              <c:pt idx="5">
                <c:v>10.003004124174721</c:v>
              </c:pt>
              <c:pt idx="6">
                <c:v>11.394018465106798</c:v>
              </c:pt>
              <c:pt idx="7">
                <c:v>9.1837762707012267</c:v>
              </c:pt>
              <c:pt idx="8">
                <c:v>7.7843740868533784</c:v>
              </c:pt>
              <c:pt idx="9">
                <c:v>5.5437259618781694</c:v>
              </c:pt>
              <c:pt idx="10">
                <c:v>3.7846494269143083</c:v>
              </c:pt>
              <c:pt idx="11">
                <c:v>2.2711452277504489</c:v>
              </c:pt>
              <c:pt idx="12">
                <c:v>1.1515961290104944</c:v>
              </c:pt>
              <c:pt idx="13">
                <c:v>1.3341684707366861</c:v>
              </c:pt>
            </c:numLit>
          </c:val>
        </c:ser>
        <c:gapWidth val="0"/>
        <c:axId val="89035904"/>
        <c:axId val="89037440"/>
      </c:barChart>
      <c:catAx>
        <c:axId val="89035904"/>
        <c:scaling>
          <c:orientation val="minMax"/>
        </c:scaling>
        <c:axPos val="r"/>
        <c:numFmt formatCode="General" sourceLinked="1"/>
        <c:majorTickMark val="none"/>
        <c:tickLblPos val="nextTo"/>
        <c:crossAx val="89037440"/>
        <c:crosses val="autoZero"/>
        <c:auto val="1"/>
        <c:lblAlgn val="ctr"/>
        <c:lblOffset val="100"/>
      </c:catAx>
      <c:valAx>
        <c:axId val="89037440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9035904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593"/>
          <c:y val="5.1896207584830524E-2"/>
          <c:w val="0.71820056867891513"/>
          <c:h val="0.8264236880569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4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  65+</c:v>
              </c:pt>
            </c:strLit>
          </c:cat>
          <c:val>
            <c:numLit>
              <c:formatCode>0</c:formatCode>
              <c:ptCount val="14"/>
              <c:pt idx="0">
                <c:v>5.9269691438360423</c:v>
              </c:pt>
              <c:pt idx="1">
                <c:v>6.6447566028770764</c:v>
              </c:pt>
              <c:pt idx="2">
                <c:v>6.8752607542704931</c:v>
              </c:pt>
              <c:pt idx="3">
                <c:v>6.0871393457527985</c:v>
              </c:pt>
              <c:pt idx="4">
                <c:v>4.4558151516955755</c:v>
              </c:pt>
              <c:pt idx="5">
                <c:v>3.5321361556562798</c:v>
              </c:pt>
              <c:pt idx="6">
                <c:v>3.374432952385177</c:v>
              </c:pt>
              <c:pt idx="7">
                <c:v>3.2225089348239981</c:v>
              </c:pt>
              <c:pt idx="8">
                <c:v>2.7104688829680597</c:v>
              </c:pt>
              <c:pt idx="9">
                <c:v>2.3502492990987962</c:v>
              </c:pt>
              <c:pt idx="10">
                <c:v>1.68721857517045</c:v>
              </c:pt>
              <c:pt idx="11">
                <c:v>1.3294226110710858</c:v>
              </c:pt>
              <c:pt idx="12">
                <c:v>1.1861645734376731</c:v>
              </c:pt>
              <c:pt idx="13">
                <c:v>1.794689040278056</c:v>
              </c:pt>
            </c:numLit>
          </c:val>
        </c:ser>
        <c:gapWidth val="0"/>
        <c:axId val="82034048"/>
        <c:axId val="81441920"/>
      </c:barChart>
      <c:catAx>
        <c:axId val="82034048"/>
        <c:scaling>
          <c:orientation val="minMax"/>
        </c:scaling>
        <c:axPos val="r"/>
        <c:majorTickMark val="none"/>
        <c:tickLblPos val="nextTo"/>
        <c:crossAx val="81441920"/>
        <c:crosses val="autoZero"/>
        <c:auto val="1"/>
        <c:lblAlgn val="ctr"/>
        <c:lblOffset val="100"/>
      </c:catAx>
      <c:valAx>
        <c:axId val="81441920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034048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611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4"/>
              <c:pt idx="0">
                <c:v>5.8471014760324058</c:v>
              </c:pt>
              <c:pt idx="1">
                <c:v>5.0052173294658076</c:v>
              </c:pt>
              <c:pt idx="2">
                <c:v>4.4720422710814072</c:v>
              </c:pt>
              <c:pt idx="3">
                <c:v>3.9842709710888378</c:v>
              </c:pt>
              <c:pt idx="4">
                <c:v>5.8368446029017393</c:v>
              </c:pt>
              <c:pt idx="5">
                <c:v>7.9004818906927312</c:v>
              </c:pt>
              <c:pt idx="6">
                <c:v>7.2706187082630871</c:v>
              </c:pt>
              <c:pt idx="7">
                <c:v>6.0869299628792364</c:v>
              </c:pt>
              <c:pt idx="8">
                <c:v>4.9271739214669816</c:v>
              </c:pt>
              <c:pt idx="9">
                <c:v>3.5011950396849807</c:v>
              </c:pt>
              <c:pt idx="10">
                <c:v>2.2113362608728631</c:v>
              </c:pt>
              <c:pt idx="11">
                <c:v>1.3784325765584442</c:v>
              </c:pt>
              <c:pt idx="12">
                <c:v>0.85191308918328401</c:v>
              </c:pt>
              <c:pt idx="13">
                <c:v>1.2409904766072632</c:v>
              </c:pt>
            </c:numLit>
          </c:val>
        </c:ser>
        <c:gapWidth val="0"/>
        <c:axId val="89343488"/>
        <c:axId val="89345024"/>
      </c:barChart>
      <c:catAx>
        <c:axId val="89343488"/>
        <c:scaling>
          <c:orientation val="minMax"/>
        </c:scaling>
        <c:delete val="1"/>
        <c:axPos val="l"/>
        <c:tickLblPos val="none"/>
        <c:crossAx val="89345024"/>
        <c:crosses val="autoZero"/>
        <c:auto val="1"/>
        <c:lblAlgn val="ctr"/>
        <c:lblOffset val="100"/>
      </c:catAx>
      <c:valAx>
        <c:axId val="89345024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9343488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782"/>
          <c:y val="5.1896207584830524E-2"/>
          <c:w val="0.71820056867891513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70-74</c:v>
              </c:pt>
              <c:pt idx="15">
                <c:v>  75+</c:v>
              </c:pt>
            </c:strLit>
          </c:cat>
          <c:val>
            <c:numLit>
              <c:formatCode>0</c:formatCode>
              <c:ptCount val="16"/>
              <c:pt idx="0">
                <c:v>3.5398154786607181</c:v>
              </c:pt>
              <c:pt idx="1">
                <c:v>3.4019192183674405</c:v>
              </c:pt>
              <c:pt idx="2">
                <c:v>3.1794423710571507</c:v>
              </c:pt>
              <c:pt idx="3">
                <c:v>2.9511550148945895</c:v>
              </c:pt>
              <c:pt idx="4">
                <c:v>6.6136719085236324</c:v>
              </c:pt>
              <c:pt idx="5">
                <c:v>11.758549288553032</c:v>
              </c:pt>
              <c:pt idx="6">
                <c:v>11.90981701273232</c:v>
              </c:pt>
              <c:pt idx="7">
                <c:v>9.4028620281301549</c:v>
              </c:pt>
              <c:pt idx="8">
                <c:v>6.3871349985424981</c:v>
              </c:pt>
              <c:pt idx="9">
                <c:v>4.2414040328821434</c:v>
              </c:pt>
              <c:pt idx="10">
                <c:v>2.6095992037414852</c:v>
              </c:pt>
              <c:pt idx="11">
                <c:v>1.2472658395322225</c:v>
              </c:pt>
              <c:pt idx="12">
                <c:v>0.45754718242590925</c:v>
              </c:pt>
              <c:pt idx="13">
                <c:v>0.22298739411320129</c:v>
              </c:pt>
              <c:pt idx="14">
                <c:v>0.13106465783517945</c:v>
              </c:pt>
              <c:pt idx="15">
                <c:v>0.12707753042190373</c:v>
              </c:pt>
            </c:numLit>
          </c:val>
        </c:ser>
        <c:gapWidth val="0"/>
        <c:axId val="89167744"/>
        <c:axId val="89169280"/>
      </c:barChart>
      <c:catAx>
        <c:axId val="89167744"/>
        <c:scaling>
          <c:orientation val="minMax"/>
        </c:scaling>
        <c:axPos val="r"/>
        <c:numFmt formatCode="General" sourceLinked="1"/>
        <c:majorTickMark val="none"/>
        <c:tickLblPos val="nextTo"/>
        <c:crossAx val="89169280"/>
        <c:crosses val="autoZero"/>
        <c:auto val="1"/>
        <c:lblAlgn val="ctr"/>
        <c:lblOffset val="100"/>
      </c:catAx>
      <c:valAx>
        <c:axId val="89169280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9167744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921"/>
          <c:h val="0.82642368805693756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3.3194780655721967</c:v>
              </c:pt>
              <c:pt idx="1">
                <c:v>3.1472292989681852</c:v>
              </c:pt>
              <c:pt idx="2">
                <c:v>2.8755697763099972</c:v>
              </c:pt>
              <c:pt idx="3">
                <c:v>2.6946660258088624</c:v>
              </c:pt>
              <c:pt idx="4">
                <c:v>3.9270773845513882</c:v>
              </c:pt>
              <c:pt idx="5">
                <c:v>4.3308226586505949</c:v>
              </c:pt>
              <c:pt idx="6">
                <c:v>3.6584811427107202</c:v>
              </c:pt>
              <c:pt idx="7">
                <c:v>2.767747153883918</c:v>
              </c:pt>
              <c:pt idx="8">
                <c:v>1.9095179781763163</c:v>
              </c:pt>
              <c:pt idx="9">
                <c:v>1.2474603335523797</c:v>
              </c:pt>
              <c:pt idx="10">
                <c:v>0.76676836272745752</c:v>
              </c:pt>
              <c:pt idx="11">
                <c:v>0.38422293682566916</c:v>
              </c:pt>
              <c:pt idx="12">
                <c:v>0.20730631373781774</c:v>
              </c:pt>
              <c:pt idx="13">
                <c:v>0.1284876120680622</c:v>
              </c:pt>
              <c:pt idx="14">
                <c:v>9.7563062862655564E-2</c:v>
              </c:pt>
              <c:pt idx="15">
                <c:v>0.10796849294120422</c:v>
              </c:pt>
            </c:numLit>
          </c:val>
        </c:ser>
        <c:gapWidth val="0"/>
        <c:axId val="89405696"/>
        <c:axId val="89407488"/>
      </c:barChart>
      <c:catAx>
        <c:axId val="89405696"/>
        <c:scaling>
          <c:orientation val="minMax"/>
        </c:scaling>
        <c:delete val="1"/>
        <c:axPos val="l"/>
        <c:tickLblPos val="none"/>
        <c:crossAx val="89407488"/>
        <c:crosses val="autoZero"/>
        <c:auto val="1"/>
        <c:lblAlgn val="ctr"/>
        <c:lblOffset val="100"/>
      </c:catAx>
      <c:valAx>
        <c:axId val="89407488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9405696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366"/>
          <c:h val="0.82642368805694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cat>
            <c:strLit>
              <c:ptCount val="14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  65+</c:v>
              </c:pt>
            </c:strLit>
          </c:cat>
          <c:val>
            <c:numLit>
              <c:formatCode>0</c:formatCode>
              <c:ptCount val="14"/>
              <c:pt idx="0">
                <c:v>5.6362551128476994</c:v>
              </c:pt>
              <c:pt idx="1">
                <c:v>6.2155450160435377</c:v>
              </c:pt>
              <c:pt idx="2">
                <c:v>6.3857273423560885</c:v>
              </c:pt>
              <c:pt idx="3">
                <c:v>5.5702296652599124</c:v>
              </c:pt>
              <c:pt idx="4">
                <c:v>4.0713201892074844</c:v>
              </c:pt>
              <c:pt idx="5">
                <c:v>3.8296326837719827</c:v>
              </c:pt>
              <c:pt idx="6">
                <c:v>3.3929627289398776</c:v>
              </c:pt>
              <c:pt idx="7">
                <c:v>3.2493268752915503</c:v>
              </c:pt>
              <c:pt idx="8">
                <c:v>2.6488135072863703</c:v>
              </c:pt>
              <c:pt idx="9">
                <c:v>2.1582362037158771</c:v>
              </c:pt>
              <c:pt idx="10">
                <c:v>1.7178342662473578</c:v>
              </c:pt>
              <c:pt idx="11">
                <c:v>1.1767863403558381</c:v>
              </c:pt>
              <c:pt idx="12">
                <c:v>1.1663292326535746</c:v>
              </c:pt>
              <c:pt idx="13">
                <c:v>1.6037688127012788</c:v>
              </c:pt>
            </c:numLit>
          </c:val>
        </c:ser>
        <c:gapWidth val="0"/>
        <c:axId val="82145280"/>
        <c:axId val="82146816"/>
      </c:barChart>
      <c:catAx>
        <c:axId val="82145280"/>
        <c:scaling>
          <c:orientation val="minMax"/>
        </c:scaling>
        <c:delete val="1"/>
        <c:axPos val="l"/>
        <c:tickLblPos val="none"/>
        <c:crossAx val="82146816"/>
        <c:crosses val="autoZero"/>
        <c:auto val="1"/>
        <c:lblAlgn val="ctr"/>
        <c:lblOffset val="100"/>
      </c:catAx>
      <c:valAx>
        <c:axId val="82146816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145280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599"/>
          <c:y val="5.1896207584830524E-2"/>
          <c:w val="0.71820056867891513"/>
          <c:h val="0.8264236880569397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8.6688628647866501</c:v>
              </c:pt>
              <c:pt idx="1">
                <c:v>7.7123884441199664</c:v>
              </c:pt>
              <c:pt idx="2">
                <c:v>6.7477353658195405</c:v>
              </c:pt>
              <c:pt idx="3">
                <c:v>6.1020805439835755</c:v>
              </c:pt>
              <c:pt idx="4">
                <c:v>4.9348159150066069</c:v>
              </c:pt>
              <c:pt idx="5">
                <c:v>3.2521122026122855</c:v>
              </c:pt>
              <c:pt idx="6">
                <c:v>3.2513224968976502</c:v>
              </c:pt>
              <c:pt idx="7">
                <c:v>2.2791090576858002</c:v>
              </c:pt>
              <c:pt idx="8">
                <c:v>1.8185453388109933</c:v>
              </c:pt>
              <c:pt idx="9">
                <c:v>1.5057545365685481</c:v>
              </c:pt>
              <c:pt idx="10">
                <c:v>1.0264521417829127</c:v>
              </c:pt>
              <c:pt idx="11">
                <c:v>1.0779605439762321</c:v>
              </c:pt>
              <c:pt idx="12">
                <c:v>0.73754840697073865</c:v>
              </c:pt>
              <c:pt idx="13">
                <c:v>0.5465192067755037</c:v>
              </c:pt>
              <c:pt idx="14">
                <c:v>0.47296026206965985</c:v>
              </c:pt>
              <c:pt idx="15">
                <c:v>0.63235225968168562</c:v>
              </c:pt>
            </c:numLit>
          </c:val>
        </c:ser>
        <c:gapWidth val="0"/>
        <c:axId val="82317696"/>
        <c:axId val="82319232"/>
      </c:barChart>
      <c:catAx>
        <c:axId val="82317696"/>
        <c:scaling>
          <c:orientation val="minMax"/>
        </c:scaling>
        <c:axPos val="r"/>
        <c:majorTickMark val="none"/>
        <c:tickLblPos val="nextTo"/>
        <c:crossAx val="82319232"/>
        <c:crosses val="autoZero"/>
        <c:auto val="1"/>
        <c:lblAlgn val="ctr"/>
        <c:lblOffset val="100"/>
      </c:catAx>
      <c:valAx>
        <c:axId val="82319232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317696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3708223972003499E-2"/>
          <c:y val="4.3912175648702596E-2"/>
          <c:w val="0.76395297462820388"/>
          <c:h val="0.82642368805693978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DCDCDC"/>
            </a:solidFill>
            <a:ln>
              <a:solidFill>
                <a:schemeClr val="tx1"/>
              </a:solidFill>
            </a:ln>
          </c:spPr>
          <c:val>
            <c:numLit>
              <c:formatCode>0</c:formatCode>
              <c:ptCount val="16"/>
              <c:pt idx="0">
                <c:v>8.2567527949919697</c:v>
              </c:pt>
              <c:pt idx="1">
                <c:v>7.3976203167160675</c:v>
              </c:pt>
              <c:pt idx="2">
                <c:v>6.4042868409500242</c:v>
              </c:pt>
              <c:pt idx="3">
                <c:v>5.5850191968888794</c:v>
              </c:pt>
              <c:pt idx="4">
                <c:v>4.3336478484284155</c:v>
              </c:pt>
              <c:pt idx="5">
                <c:v>2.9821614049513592</c:v>
              </c:pt>
              <c:pt idx="6">
                <c:v>2.9848304878318284</c:v>
              </c:pt>
              <c:pt idx="7">
                <c:v>2.2591093013314412</c:v>
              </c:pt>
              <c:pt idx="8">
                <c:v>1.6146237336931126</c:v>
              </c:pt>
              <c:pt idx="9">
                <c:v>1.2930420988443418</c:v>
              </c:pt>
              <c:pt idx="10">
                <c:v>1.0378875702708001</c:v>
              </c:pt>
              <c:pt idx="11">
                <c:v>1.1011864624361181</c:v>
              </c:pt>
              <c:pt idx="12">
                <c:v>0.90030124518225629</c:v>
              </c:pt>
              <c:pt idx="13">
                <c:v>0.60118643182736586</c:v>
              </c:pt>
              <c:pt idx="14">
                <c:v>0.4900827960528702</c:v>
              </c:pt>
              <c:pt idx="15">
                <c:v>0.72583137799545661</c:v>
              </c:pt>
            </c:numLit>
          </c:val>
        </c:ser>
        <c:gapWidth val="0"/>
        <c:axId val="82338560"/>
        <c:axId val="82340096"/>
      </c:barChart>
      <c:catAx>
        <c:axId val="82338560"/>
        <c:scaling>
          <c:orientation val="minMax"/>
        </c:scaling>
        <c:delete val="1"/>
        <c:axPos val="l"/>
        <c:tickLblPos val="none"/>
        <c:crossAx val="82340096"/>
        <c:crosses val="autoZero"/>
        <c:auto val="1"/>
        <c:lblAlgn val="ctr"/>
        <c:lblOffset val="100"/>
      </c:catAx>
      <c:valAx>
        <c:axId val="82340096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338560"/>
        <c:crosses val="autoZero"/>
        <c:crossBetween val="between"/>
        <c:majorUnit val="2"/>
      </c:valAx>
    </c:plotArea>
    <c:plotVisOnly val="1"/>
  </c:chart>
  <c:spPr>
    <a:solidFill>
      <a:schemeClr val="bg1">
        <a:alpha val="0"/>
      </a:scheme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53324584427604"/>
          <c:y val="5.1896207584830524E-2"/>
          <c:w val="0.71820056867891513"/>
          <c:h val="0.82642368805693955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6E6E6E"/>
            </a:solidFill>
            <a:ln>
              <a:solidFill>
                <a:sysClr val="windowText" lastClr="000000"/>
              </a:solidFill>
            </a:ln>
          </c:spPr>
          <c:cat>
            <c:strLit>
              <c:ptCount val="16"/>
              <c:pt idx="0">
                <c:v>   0-4</c:v>
              </c:pt>
              <c:pt idx="1">
                <c:v>   5-9</c:v>
              </c:pt>
              <c:pt idx="2">
                <c:v> 10-14</c:v>
              </c:pt>
              <c:pt idx="3">
                <c:v> 15-19</c:v>
              </c:pt>
              <c:pt idx="4">
                <c:v> 20-24</c:v>
              </c:pt>
              <c:pt idx="5">
                <c:v> 25-29</c:v>
              </c:pt>
              <c:pt idx="6">
                <c:v> 30-34</c:v>
              </c:pt>
              <c:pt idx="7">
                <c:v> 35-39</c:v>
              </c:pt>
              <c:pt idx="8">
                <c:v> 40-44</c:v>
              </c:pt>
              <c:pt idx="9">
                <c:v> 45-49</c:v>
              </c:pt>
              <c:pt idx="10">
                <c:v> 50-54</c:v>
              </c:pt>
              <c:pt idx="11">
                <c:v> 55-59</c:v>
              </c:pt>
              <c:pt idx="12">
                <c:v> 60-64</c:v>
              </c:pt>
              <c:pt idx="13">
                <c:v> 65-69</c:v>
              </c:pt>
              <c:pt idx="14">
                <c:v> 70-74</c:v>
              </c:pt>
              <c:pt idx="15">
                <c:v>   75+</c:v>
              </c:pt>
            </c:strLit>
          </c:cat>
          <c:val>
            <c:numLit>
              <c:formatCode>0</c:formatCode>
              <c:ptCount val="16"/>
              <c:pt idx="0">
                <c:v>8.671985123633748</c:v>
              </c:pt>
              <c:pt idx="1">
                <c:v>7.6753482361893486</c:v>
              </c:pt>
              <c:pt idx="2">
                <c:v>6.4638947114982486</c:v>
              </c:pt>
              <c:pt idx="3">
                <c:v>5.8669222748328469</c:v>
              </c:pt>
              <c:pt idx="4">
                <c:v>4.6233136129673609</c:v>
              </c:pt>
              <c:pt idx="5">
                <c:v>3.8527379085525859</c:v>
              </c:pt>
              <c:pt idx="6">
                <c:v>3.0880997234721712</c:v>
              </c:pt>
              <c:pt idx="7">
                <c:v>1.8774445207083803</c:v>
              </c:pt>
              <c:pt idx="8">
                <c:v>1.9478238560727168</c:v>
              </c:pt>
              <c:pt idx="9">
                <c:v>1.4852189787974768</c:v>
              </c:pt>
              <c:pt idx="10">
                <c:v>1.1968251825571739</c:v>
              </c:pt>
              <c:pt idx="11">
                <c:v>0.97551764373105632</c:v>
              </c:pt>
              <c:pt idx="12">
                <c:v>0.61164160207970852</c:v>
              </c:pt>
              <c:pt idx="13">
                <c:v>0.55985046704554364</c:v>
              </c:pt>
              <c:pt idx="14">
                <c:v>0.37200441036577653</c:v>
              </c:pt>
              <c:pt idx="15">
                <c:v>0.56866375968623051</c:v>
              </c:pt>
            </c:numLit>
          </c:val>
        </c:ser>
        <c:gapWidth val="0"/>
        <c:axId val="82326656"/>
        <c:axId val="82328192"/>
      </c:barChart>
      <c:catAx>
        <c:axId val="82326656"/>
        <c:scaling>
          <c:orientation val="minMax"/>
        </c:scaling>
        <c:axPos val="r"/>
        <c:majorTickMark val="none"/>
        <c:tickLblPos val="nextTo"/>
        <c:crossAx val="82328192"/>
        <c:crosses val="autoZero"/>
        <c:auto val="1"/>
        <c:lblAlgn val="ctr"/>
        <c:lblOffset val="100"/>
      </c:catAx>
      <c:valAx>
        <c:axId val="82328192"/>
        <c:scaling>
          <c:orientation val="maxMin"/>
          <c:max val="12"/>
          <c:min val="0"/>
        </c:scaling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0&quot;%&quot;" sourceLinked="0"/>
        <c:tickLblPos val="nextTo"/>
        <c:crossAx val="82326656"/>
        <c:crosses val="autoZero"/>
        <c:crossBetween val="between"/>
        <c:majorUnit val="2"/>
      </c:valAx>
    </c:plotArea>
    <c:plotVisOnly val="1"/>
  </c:chart>
  <c:spPr>
    <a:solidFill>
      <a:srgbClr val="EEECE1">
        <a:lumMod val="90000"/>
        <a:alpha val="0"/>
      </a:srgb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372716</xdr:colOff>
      <xdr:row>0</xdr:row>
      <xdr:rowOff>165652</xdr:rowOff>
    </xdr:from>
    <xdr:to>
      <xdr:col>15</xdr:col>
      <xdr:colOff>365379</xdr:colOff>
      <xdr:row>24</xdr:row>
      <xdr:rowOff>13043</xdr:rowOff>
    </xdr:to>
    <xdr:grpSp>
      <xdr:nvGrpSpPr>
        <xdr:cNvPr id="2" name="Group 1"/>
        <xdr:cNvGrpSpPr/>
      </xdr:nvGrpSpPr>
      <xdr:grpSpPr>
        <a:xfrm>
          <a:off x="372716" y="165652"/>
          <a:ext cx="9210405" cy="4271907"/>
          <a:chOff x="13901243" y="5368600"/>
          <a:chExt cx="9009782" cy="4282004"/>
        </a:xfrm>
      </xdr:grpSpPr>
      <xdr:grpSp>
        <xdr:nvGrpSpPr>
          <xdr:cNvPr id="3" name="Group 112"/>
          <xdr:cNvGrpSpPr/>
        </xdr:nvGrpSpPr>
        <xdr:grpSpPr>
          <a:xfrm>
            <a:off x="13901243" y="5368599"/>
            <a:ext cx="9009782" cy="4282003"/>
            <a:chOff x="13954847" y="5411673"/>
            <a:chExt cx="9009782" cy="4331709"/>
          </a:xfrm>
        </xdr:grpSpPr>
        <xdr:grpSp>
          <xdr:nvGrpSpPr>
            <xdr:cNvPr id="6" name="Group 418"/>
            <xdr:cNvGrpSpPr/>
          </xdr:nvGrpSpPr>
          <xdr:grpSpPr>
            <a:xfrm>
              <a:off x="13954847" y="6400150"/>
              <a:ext cx="9009782" cy="3343232"/>
              <a:chOff x="13787438" y="976312"/>
              <a:chExt cx="9024936" cy="3395187"/>
            </a:xfrm>
          </xdr:grpSpPr>
          <xdr:graphicFrame macro="">
            <xdr:nvGraphicFramePr>
              <xdr:cNvPr id="8" name="Chart 7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9" name="Chart 8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  <xdr:sp macro="" textlink="">
          <xdr:nvSpPr>
            <xdr:cNvPr id="7" name="Rectangle 6"/>
            <xdr:cNvSpPr/>
          </xdr:nvSpPr>
          <xdr:spPr>
            <a:xfrm>
              <a:off x="14748595" y="5411673"/>
              <a:ext cx="7258095" cy="1172261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>
                <a:latin typeface="+mn-lt"/>
              </a:endParaRPr>
            </a:p>
            <a:p>
              <a:pPr algn="ctr"/>
              <a:r>
                <a:rPr lang="ar-LB" sz="1800" b="1">
                  <a:latin typeface="+mn-lt"/>
                </a:rPr>
                <a:t>الشكل 6: الهرم السكاني، البحرين، تعداد 2001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  <a:cs typeface="Arial" pitchFamily="34" charset="0"/>
                </a:rPr>
                <a:t>Figure 6</a:t>
              </a:r>
              <a:r>
                <a:rPr lang="ar-LB" sz="1800" b="1">
                  <a:latin typeface="+mn-lt"/>
                  <a:cs typeface="Arial" pitchFamily="34" charset="0"/>
                </a:rPr>
                <a:t>:</a:t>
              </a:r>
              <a:r>
                <a:rPr lang="en-US" sz="1800" b="1">
                  <a:latin typeface="+mn-lt"/>
                  <a:cs typeface="Arial" pitchFamily="34" charset="0"/>
                </a:rPr>
                <a:t> Population pyramid, Bahrain</a:t>
              </a:r>
              <a:r>
                <a:rPr lang="en-US" sz="1800" b="1">
                  <a:latin typeface="+mn-lt"/>
                </a:rPr>
                <a:t>,</a:t>
              </a:r>
              <a:r>
                <a:rPr lang="en-US" sz="1800" b="1" baseline="0">
                  <a:latin typeface="+mn-lt"/>
                </a:rPr>
                <a:t> Census 2001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>
                <a:latin typeface="+mn-lt"/>
              </a:endParaRPr>
            </a:p>
          </xdr:txBody>
        </xdr:sp>
      </xdr:grpSp>
      <xdr:sp macro="" textlink="">
        <xdr:nvSpPr>
          <xdr:cNvPr id="4" name="Rectangle 3"/>
          <xdr:cNvSpPr/>
        </xdr:nvSpPr>
        <xdr:spPr>
          <a:xfrm>
            <a:off x="16280002" y="6892159"/>
            <a:ext cx="593563" cy="3448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Rectangle 4"/>
          <xdr:cNvSpPr/>
        </xdr:nvSpPr>
        <xdr:spPr>
          <a:xfrm>
            <a:off x="19473189" y="6892159"/>
            <a:ext cx="822614" cy="3448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-1</xdr:colOff>
      <xdr:row>26</xdr:row>
      <xdr:rowOff>91540</xdr:rowOff>
    </xdr:from>
    <xdr:to>
      <xdr:col>14</xdr:col>
      <xdr:colOff>593151</xdr:colOff>
      <xdr:row>49</xdr:row>
      <xdr:rowOff>125290</xdr:rowOff>
    </xdr:to>
    <xdr:grpSp>
      <xdr:nvGrpSpPr>
        <xdr:cNvPr id="10" name="Group 9"/>
        <xdr:cNvGrpSpPr/>
      </xdr:nvGrpSpPr>
      <xdr:grpSpPr>
        <a:xfrm>
          <a:off x="-1" y="5084484"/>
          <a:ext cx="9196378" cy="4273911"/>
          <a:chOff x="14435942" y="11064833"/>
          <a:chExt cx="9009783" cy="4294745"/>
        </a:xfrm>
      </xdr:grpSpPr>
      <xdr:grpSp>
        <xdr:nvGrpSpPr>
          <xdr:cNvPr id="11" name="Group 113"/>
          <xdr:cNvGrpSpPr/>
        </xdr:nvGrpSpPr>
        <xdr:grpSpPr>
          <a:xfrm>
            <a:off x="14435942" y="11064833"/>
            <a:ext cx="9009783" cy="4294745"/>
            <a:chOff x="14489545" y="11155413"/>
            <a:chExt cx="9009784" cy="4342297"/>
          </a:xfrm>
        </xdr:grpSpPr>
        <xdr:grpSp>
          <xdr:nvGrpSpPr>
            <xdr:cNvPr id="14" name="Group 13"/>
            <xdr:cNvGrpSpPr/>
          </xdr:nvGrpSpPr>
          <xdr:grpSpPr>
            <a:xfrm>
              <a:off x="14489545" y="12151591"/>
              <a:ext cx="9009784" cy="3346119"/>
              <a:chOff x="13787438" y="976312"/>
              <a:chExt cx="9024936" cy="3395187"/>
            </a:xfrm>
          </xdr:grpSpPr>
          <xdr:graphicFrame macro="">
            <xdr:nvGraphicFramePr>
              <xdr:cNvPr id="16" name="Chart 15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17" name="Chart 15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  <xdr:sp macro="" textlink="">
          <xdr:nvSpPr>
            <xdr:cNvPr id="15" name="Rectangle 14"/>
            <xdr:cNvSpPr/>
          </xdr:nvSpPr>
          <xdr:spPr>
            <a:xfrm>
              <a:off x="15256493" y="11155413"/>
              <a:ext cx="7298378" cy="1157703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r"/>
              <a:endParaRPr lang="en-US" sz="1800" b="1"/>
            </a:p>
            <a:p>
              <a:pPr algn="ctr"/>
              <a:r>
                <a:rPr lang="ar-LB" sz="1800" b="1">
                  <a:latin typeface="Arial" pitchFamily="34" charset="0"/>
                  <a:cs typeface="Arial" pitchFamily="34" charset="0"/>
                </a:rPr>
                <a:t>الشكل 8: الهرم السكاني، مصر، تعداد 1996</a:t>
              </a:r>
              <a:endParaRPr lang="en-US" sz="1800" b="1">
                <a:latin typeface="Arial" pitchFamily="34" charset="0"/>
                <a:cs typeface="Arial" pitchFamily="34" charset="0"/>
              </a:endParaRPr>
            </a:p>
            <a:p>
              <a:pPr algn="ctr"/>
              <a:r>
                <a:rPr lang="en-US" sz="1800" b="1"/>
                <a:t>Figure 8</a:t>
              </a:r>
              <a:r>
                <a:rPr lang="ar-LB" sz="1800" b="1"/>
                <a:t>:</a:t>
              </a:r>
              <a:r>
                <a:rPr lang="en-US" sz="1800" b="1"/>
                <a:t> Population pyramid, Egypt,</a:t>
              </a:r>
              <a:r>
                <a:rPr lang="en-US" sz="1800" b="1" baseline="0"/>
                <a:t> Census 1996</a:t>
              </a:r>
              <a:endParaRPr lang="ar-LB" sz="1800" b="1" baseline="0"/>
            </a:p>
            <a:p>
              <a:pPr algn="ctr"/>
              <a:endParaRPr lang="ar-LB" sz="1800" b="1" baseline="0"/>
            </a:p>
            <a:p>
              <a:pPr algn="ctr"/>
              <a:endParaRPr lang="en-US" sz="1800" b="1" baseline="0"/>
            </a:p>
            <a:p>
              <a:pPr algn="r"/>
              <a:endParaRPr lang="en-US" sz="1800" b="1"/>
            </a:p>
          </xdr:txBody>
        </xdr:sp>
      </xdr:grpSp>
      <xdr:sp macro="" textlink="">
        <xdr:nvSpPr>
          <xdr:cNvPr id="12" name="Rectangle 11"/>
          <xdr:cNvSpPr/>
        </xdr:nvSpPr>
        <xdr:spPr>
          <a:xfrm>
            <a:off x="19996466" y="12605698"/>
            <a:ext cx="827960" cy="34483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" name="Rectangle 12"/>
          <xdr:cNvSpPr/>
        </xdr:nvSpPr>
        <xdr:spPr>
          <a:xfrm>
            <a:off x="16821464" y="12605697"/>
            <a:ext cx="817269" cy="3448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609599</xdr:colOff>
      <xdr:row>26</xdr:row>
      <xdr:rowOff>91540</xdr:rowOff>
    </xdr:from>
    <xdr:to>
      <xdr:col>30</xdr:col>
      <xdr:colOff>593151</xdr:colOff>
      <xdr:row>49</xdr:row>
      <xdr:rowOff>125290</xdr:rowOff>
    </xdr:to>
    <xdr:grpSp>
      <xdr:nvGrpSpPr>
        <xdr:cNvPr id="18" name="Group 17"/>
        <xdr:cNvGrpSpPr/>
      </xdr:nvGrpSpPr>
      <xdr:grpSpPr>
        <a:xfrm>
          <a:off x="9827341" y="5084484"/>
          <a:ext cx="9201294" cy="4273911"/>
          <a:chOff x="14044117" y="16227035"/>
          <a:chExt cx="9008700" cy="4370213"/>
        </a:xfrm>
      </xdr:grpSpPr>
      <xdr:grpSp>
        <xdr:nvGrpSpPr>
          <xdr:cNvPr id="19" name="Group 114"/>
          <xdr:cNvGrpSpPr/>
        </xdr:nvGrpSpPr>
        <xdr:grpSpPr>
          <a:xfrm>
            <a:off x="14044117" y="16227035"/>
            <a:ext cx="9008700" cy="4370213"/>
            <a:chOff x="14097721" y="16360189"/>
            <a:chExt cx="9008700" cy="4418484"/>
          </a:xfrm>
        </xdr:grpSpPr>
        <xdr:grpSp>
          <xdr:nvGrpSpPr>
            <xdr:cNvPr id="22" name="Group 16"/>
            <xdr:cNvGrpSpPr/>
          </xdr:nvGrpSpPr>
          <xdr:grpSpPr>
            <a:xfrm>
              <a:off x="14097721" y="17435440"/>
              <a:ext cx="9008700" cy="3343233"/>
              <a:chOff x="13787438" y="976312"/>
              <a:chExt cx="9024936" cy="3395187"/>
            </a:xfrm>
          </xdr:grpSpPr>
          <xdr:graphicFrame macro="">
            <xdr:nvGraphicFramePr>
              <xdr:cNvPr id="24" name="Chart 23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"/>
              </a:graphicData>
            </a:graphic>
          </xdr:graphicFrame>
          <xdr:graphicFrame macro="">
            <xdr:nvGraphicFramePr>
              <xdr:cNvPr id="25" name="Chart 24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6"/>
              </a:graphicData>
            </a:graphic>
          </xdr:graphicFrame>
        </xdr:grpSp>
        <xdr:sp macro="" textlink="">
          <xdr:nvSpPr>
            <xdr:cNvPr id="23" name="Rectangle 22"/>
            <xdr:cNvSpPr/>
          </xdr:nvSpPr>
          <xdr:spPr>
            <a:xfrm>
              <a:off x="14860650" y="16360189"/>
              <a:ext cx="7323117" cy="1251245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r"/>
              <a:endParaRPr lang="en-US" sz="1800" b="1"/>
            </a:p>
            <a:p>
              <a:pPr algn="ctr"/>
              <a:r>
                <a:rPr lang="ar-LB" sz="1800" b="1"/>
                <a:t>الشكل</a:t>
              </a:r>
              <a:r>
                <a:rPr lang="ar-LB" sz="1800" b="1" baseline="0"/>
                <a:t> 9: الهرم السكاني، </a:t>
              </a:r>
              <a:r>
                <a:rPr lang="ar-LB" sz="1800" b="1"/>
                <a:t>مصر، تعداد 2006</a:t>
              </a:r>
              <a:endParaRPr lang="en-US" sz="1800" b="1"/>
            </a:p>
            <a:p>
              <a:pPr algn="ctr"/>
              <a:r>
                <a:rPr lang="en-US" sz="1800" b="1"/>
                <a:t>Figure 9</a:t>
              </a:r>
              <a:r>
                <a:rPr lang="ar-LB" sz="1800" b="1"/>
                <a:t>:</a:t>
              </a:r>
              <a:r>
                <a:rPr lang="en-US" sz="1800" b="1"/>
                <a:t> Population pyramid, Egypt,</a:t>
              </a:r>
              <a:r>
                <a:rPr lang="en-US" sz="1800" b="1" baseline="0"/>
                <a:t> Census </a:t>
              </a:r>
              <a:r>
                <a:rPr lang="ar-LB" sz="1800" b="1" baseline="0"/>
                <a:t>2006</a:t>
              </a:r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r"/>
              <a:endParaRPr lang="en-US" sz="1800" b="1"/>
            </a:p>
          </xdr:txBody>
        </xdr:sp>
      </xdr:grpSp>
      <xdr:sp macro="" textlink="">
        <xdr:nvSpPr>
          <xdr:cNvPr id="20" name="Rectangle 19"/>
          <xdr:cNvSpPr/>
        </xdr:nvSpPr>
        <xdr:spPr>
          <a:xfrm>
            <a:off x="16554152" y="17882300"/>
            <a:ext cx="535879" cy="34224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1" name="Rectangle 20"/>
          <xdr:cNvSpPr/>
        </xdr:nvSpPr>
        <xdr:spPr>
          <a:xfrm>
            <a:off x="19599304" y="17895616"/>
            <a:ext cx="822615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-1</xdr:colOff>
      <xdr:row>52</xdr:row>
      <xdr:rowOff>185554</xdr:rowOff>
    </xdr:from>
    <xdr:to>
      <xdr:col>14</xdr:col>
      <xdr:colOff>593151</xdr:colOff>
      <xdr:row>76</xdr:row>
      <xdr:rowOff>32945</xdr:rowOff>
    </xdr:to>
    <xdr:grpSp>
      <xdr:nvGrpSpPr>
        <xdr:cNvPr id="26" name="Group 25"/>
        <xdr:cNvGrpSpPr/>
      </xdr:nvGrpSpPr>
      <xdr:grpSpPr>
        <a:xfrm>
          <a:off x="-1" y="9971723"/>
          <a:ext cx="9196378" cy="4271907"/>
          <a:chOff x="14435942" y="21818576"/>
          <a:chExt cx="9015817" cy="4537752"/>
        </a:xfrm>
      </xdr:grpSpPr>
      <xdr:grpSp>
        <xdr:nvGrpSpPr>
          <xdr:cNvPr id="27" name="Group 115"/>
          <xdr:cNvGrpSpPr/>
        </xdr:nvGrpSpPr>
        <xdr:grpSpPr>
          <a:xfrm>
            <a:off x="14435942" y="21818576"/>
            <a:ext cx="9015817" cy="4537752"/>
            <a:chOff x="14489545" y="21996131"/>
            <a:chExt cx="9015818" cy="4587749"/>
          </a:xfrm>
        </xdr:grpSpPr>
        <xdr:grpSp>
          <xdr:nvGrpSpPr>
            <xdr:cNvPr id="31" name="Group 19"/>
            <xdr:cNvGrpSpPr/>
          </xdr:nvGrpSpPr>
          <xdr:grpSpPr>
            <a:xfrm>
              <a:off x="14489545" y="23163068"/>
              <a:ext cx="9015818" cy="3420812"/>
              <a:chOff x="13787438" y="976312"/>
              <a:chExt cx="9024936" cy="3465569"/>
            </a:xfrm>
          </xdr:grpSpPr>
          <xdr:graphicFrame macro="">
            <xdr:nvGraphicFramePr>
              <xdr:cNvPr id="33" name="Chart 32"/>
              <xdr:cNvGraphicFramePr/>
            </xdr:nvGraphicFramePr>
            <xdr:xfrm>
              <a:off x="13787438" y="976312"/>
              <a:ext cx="4572000" cy="345366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graphicFrame macro="">
            <xdr:nvGraphicFramePr>
              <xdr:cNvPr id="34" name="Chart 33"/>
              <xdr:cNvGraphicFramePr/>
            </xdr:nvGraphicFramePr>
            <xdr:xfrm>
              <a:off x="18240374" y="988219"/>
              <a:ext cx="4572000" cy="345366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8"/>
              </a:graphicData>
            </a:graphic>
          </xdr:graphicFrame>
        </xdr:grpSp>
        <xdr:sp macro="" textlink="">
          <xdr:nvSpPr>
            <xdr:cNvPr id="32" name="Rectangle 31"/>
            <xdr:cNvSpPr/>
          </xdr:nvSpPr>
          <xdr:spPr>
            <a:xfrm>
              <a:off x="15256494" y="21996131"/>
              <a:ext cx="7323117" cy="1337673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/>
            </a:p>
            <a:p>
              <a:pPr algn="ctr"/>
              <a:r>
                <a:rPr lang="ar-LB" sz="1800" b="1"/>
                <a:t>الشكل 10: الهرم السكاني، العراق، تعداد 1987</a:t>
              </a:r>
              <a:endParaRPr lang="en-US" sz="1800" b="1"/>
            </a:p>
            <a:p>
              <a:pPr algn="ctr"/>
              <a:r>
                <a:rPr lang="en-US" sz="1800" b="1"/>
                <a:t>Figure 10</a:t>
              </a:r>
              <a:r>
                <a:rPr lang="ar-LB" sz="1800" b="1"/>
                <a:t>:</a:t>
              </a:r>
              <a:r>
                <a:rPr lang="en-US" sz="1800" b="1"/>
                <a:t> Population pyramid, Iraq,</a:t>
              </a:r>
              <a:r>
                <a:rPr lang="en-US" sz="1800" b="1" baseline="0"/>
                <a:t> Census 1987</a:t>
              </a:r>
            </a:p>
            <a:p>
              <a:pPr algn="ctr"/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/>
            </a:p>
          </xdr:txBody>
        </xdr:sp>
      </xdr:grpSp>
      <xdr:grpSp>
        <xdr:nvGrpSpPr>
          <xdr:cNvPr id="28" name="Group 199"/>
          <xdr:cNvGrpSpPr/>
        </xdr:nvGrpSpPr>
        <xdr:grpSpPr>
          <a:xfrm>
            <a:off x="16914610" y="23528978"/>
            <a:ext cx="3922645" cy="342241"/>
            <a:chOff x="16914610" y="23528978"/>
            <a:chExt cx="3922645" cy="342241"/>
          </a:xfrm>
        </xdr:grpSpPr>
        <xdr:sp macro="" textlink="">
          <xdr:nvSpPr>
            <xdr:cNvPr id="29" name="Rectangle 28"/>
            <xdr:cNvSpPr/>
          </xdr:nvSpPr>
          <xdr:spPr>
            <a:xfrm>
              <a:off x="16914610" y="23529512"/>
              <a:ext cx="573383" cy="341707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r"/>
              <a:r>
                <a:rPr lang="en-US" sz="1100">
                  <a:solidFill>
                    <a:sysClr val="windowText" lastClr="000000"/>
                  </a:solidFill>
                </a:rPr>
                <a:t>Male</a:t>
              </a:r>
              <a:r>
                <a:rPr lang="en-US" sz="1100" baseline="0">
                  <a:solidFill>
                    <a:sysClr val="windowText" lastClr="000000"/>
                  </a:solidFill>
                </a:rPr>
                <a:t>     </a:t>
              </a:r>
              <a:r>
                <a:rPr lang="ar-LB" sz="1100" baseline="0">
                  <a:solidFill>
                    <a:sysClr val="windowText" lastClr="000000"/>
                  </a:solidFill>
                </a:rPr>
                <a:t>ذكور</a:t>
              </a:r>
              <a:endParaRPr lang="en-US" sz="11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30" name="Rectangle 29"/>
            <xdr:cNvSpPr/>
          </xdr:nvSpPr>
          <xdr:spPr>
            <a:xfrm>
              <a:off x="20014640" y="23528978"/>
              <a:ext cx="822615" cy="342241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ctr"/>
              <a:r>
                <a:rPr lang="en-US" sz="1100">
                  <a:solidFill>
                    <a:sysClr val="windowText" lastClr="000000"/>
                  </a:solidFill>
                </a:rPr>
                <a:t>Female</a:t>
              </a:r>
              <a:r>
                <a:rPr lang="en-US" sz="1100" baseline="0">
                  <a:solidFill>
                    <a:sysClr val="windowText" lastClr="000000"/>
                  </a:solidFill>
                </a:rPr>
                <a:t>     </a:t>
              </a:r>
              <a:r>
                <a:rPr lang="ar-LB" sz="1100" baseline="0">
                  <a:solidFill>
                    <a:sysClr val="windowText" lastClr="000000"/>
                  </a:solidFill>
                </a:rPr>
                <a:t>إناث</a:t>
              </a:r>
              <a:endParaRPr lang="en-US" sz="1100">
                <a:solidFill>
                  <a:sysClr val="windowText" lastClr="000000"/>
                </a:solidFill>
              </a:endParaRPr>
            </a:p>
          </xdr:txBody>
        </xdr:sp>
      </xdr:grpSp>
    </xdr:grpSp>
    <xdr:clientData/>
  </xdr:twoCellAnchor>
  <xdr:twoCellAnchor>
    <xdr:from>
      <xdr:col>15</xdr:col>
      <xdr:colOff>609599</xdr:colOff>
      <xdr:row>52</xdr:row>
      <xdr:rowOff>185554</xdr:rowOff>
    </xdr:from>
    <xdr:to>
      <xdr:col>30</xdr:col>
      <xdr:colOff>593151</xdr:colOff>
      <xdr:row>76</xdr:row>
      <xdr:rowOff>32945</xdr:rowOff>
    </xdr:to>
    <xdr:grpSp>
      <xdr:nvGrpSpPr>
        <xdr:cNvPr id="35" name="Group 34"/>
        <xdr:cNvGrpSpPr/>
      </xdr:nvGrpSpPr>
      <xdr:grpSpPr>
        <a:xfrm>
          <a:off x="9827341" y="9971723"/>
          <a:ext cx="9201294" cy="4271907"/>
          <a:chOff x="14435942" y="27309425"/>
          <a:chExt cx="9015817" cy="4346841"/>
        </a:xfrm>
      </xdr:grpSpPr>
      <xdr:grpSp>
        <xdr:nvGrpSpPr>
          <xdr:cNvPr id="36" name="Group 116"/>
          <xdr:cNvGrpSpPr/>
        </xdr:nvGrpSpPr>
        <xdr:grpSpPr>
          <a:xfrm>
            <a:off x="14435942" y="27309419"/>
            <a:ext cx="9015817" cy="4346840"/>
            <a:chOff x="14489545" y="27531301"/>
            <a:chExt cx="9015818" cy="4395038"/>
          </a:xfrm>
        </xdr:grpSpPr>
        <xdr:grpSp>
          <xdr:nvGrpSpPr>
            <xdr:cNvPr id="39" name="Group 22"/>
            <xdr:cNvGrpSpPr/>
          </xdr:nvGrpSpPr>
          <xdr:grpSpPr>
            <a:xfrm>
              <a:off x="14489545" y="28575000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41" name="Chart 40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9"/>
              </a:graphicData>
            </a:graphic>
          </xdr:graphicFrame>
          <xdr:graphicFrame macro="">
            <xdr:nvGraphicFramePr>
              <xdr:cNvPr id="42" name="Chart 24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0"/>
              </a:graphicData>
            </a:graphic>
          </xdr:graphicFrame>
        </xdr:grpSp>
        <xdr:sp macro="" textlink="">
          <xdr:nvSpPr>
            <xdr:cNvPr id="40" name="Rectangle 39"/>
            <xdr:cNvSpPr/>
          </xdr:nvSpPr>
          <xdr:spPr>
            <a:xfrm>
              <a:off x="15268863" y="27531301"/>
              <a:ext cx="7310748" cy="1225355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/>
            </a:p>
            <a:p>
              <a:pPr algn="ctr"/>
              <a:r>
                <a:rPr lang="ar-LB" sz="1800" b="1"/>
                <a:t>الشكل 11: الهرم السكاني، العراق، تعداد 1997</a:t>
              </a:r>
              <a:endParaRPr lang="en-US" sz="1800" b="1"/>
            </a:p>
            <a:p>
              <a:pPr algn="ctr"/>
              <a:r>
                <a:rPr lang="en-US" sz="1800" b="1"/>
                <a:t>Figure 11</a:t>
              </a:r>
              <a:r>
                <a:rPr lang="ar-LB" sz="1800" b="1"/>
                <a:t>:</a:t>
              </a:r>
              <a:r>
                <a:rPr lang="en-US" sz="1800" b="1"/>
                <a:t> </a:t>
              </a:r>
              <a:r>
                <a:rPr lang="en-US" sz="1800" b="1" baseline="0"/>
                <a:t>Population pyramid, </a:t>
              </a:r>
              <a:r>
                <a:rPr lang="en-US" sz="1800" b="1"/>
                <a:t>Iraq,</a:t>
              </a:r>
              <a:r>
                <a:rPr lang="en-US" sz="1800" b="1" baseline="0"/>
                <a:t> Census 1997</a:t>
              </a:r>
            </a:p>
            <a:p>
              <a:pPr algn="ctr"/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/>
            </a:p>
          </xdr:txBody>
        </xdr:sp>
      </xdr:grpSp>
      <xdr:sp macro="" textlink="">
        <xdr:nvSpPr>
          <xdr:cNvPr id="37" name="Rectangle 36"/>
          <xdr:cNvSpPr/>
        </xdr:nvSpPr>
        <xdr:spPr>
          <a:xfrm>
            <a:off x="16831617" y="28888655"/>
            <a:ext cx="656376" cy="3417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8" name="Rectangle 37"/>
          <xdr:cNvSpPr/>
        </xdr:nvSpPr>
        <xdr:spPr>
          <a:xfrm>
            <a:off x="20007160" y="28888654"/>
            <a:ext cx="827960" cy="3417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402534</xdr:colOff>
      <xdr:row>113</xdr:row>
      <xdr:rowOff>40466</xdr:rowOff>
    </xdr:from>
    <xdr:to>
      <xdr:col>15</xdr:col>
      <xdr:colOff>386086</xdr:colOff>
      <xdr:row>136</xdr:row>
      <xdr:rowOff>72213</xdr:rowOff>
    </xdr:to>
    <xdr:grpSp>
      <xdr:nvGrpSpPr>
        <xdr:cNvPr id="51" name="Group 50"/>
        <xdr:cNvGrpSpPr/>
      </xdr:nvGrpSpPr>
      <xdr:grpSpPr>
        <a:xfrm>
          <a:off x="402534" y="21072281"/>
          <a:ext cx="9201294" cy="4271908"/>
          <a:chOff x="13960283" y="49055407"/>
          <a:chExt cx="9008700" cy="4472599"/>
        </a:xfrm>
      </xdr:grpSpPr>
      <xdr:grpSp>
        <xdr:nvGrpSpPr>
          <xdr:cNvPr id="52" name="Group 120"/>
          <xdr:cNvGrpSpPr/>
        </xdr:nvGrpSpPr>
        <xdr:grpSpPr>
          <a:xfrm>
            <a:off x="13960283" y="49055407"/>
            <a:ext cx="9008700" cy="4472599"/>
            <a:chOff x="14013887" y="49455392"/>
            <a:chExt cx="9008700" cy="4519996"/>
          </a:xfrm>
        </xdr:grpSpPr>
        <xdr:grpSp>
          <xdr:nvGrpSpPr>
            <xdr:cNvPr id="55" name="Group 34"/>
            <xdr:cNvGrpSpPr/>
          </xdr:nvGrpSpPr>
          <xdr:grpSpPr>
            <a:xfrm>
              <a:off x="14013887" y="50624050"/>
              <a:ext cx="9008700" cy="3351338"/>
              <a:chOff x="13787438" y="976312"/>
              <a:chExt cx="9024936" cy="3395187"/>
            </a:xfrm>
          </xdr:grpSpPr>
          <xdr:graphicFrame macro="">
            <xdr:nvGraphicFramePr>
              <xdr:cNvPr id="57" name="Chart 56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1"/>
              </a:graphicData>
            </a:graphic>
          </xdr:graphicFrame>
          <xdr:graphicFrame macro="">
            <xdr:nvGraphicFramePr>
              <xdr:cNvPr id="58" name="Chart 36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2"/>
              </a:graphicData>
            </a:graphic>
          </xdr:graphicFrame>
        </xdr:grpSp>
        <xdr:sp macro="" textlink="">
          <xdr:nvSpPr>
            <xdr:cNvPr id="56" name="Rectangle 94"/>
            <xdr:cNvSpPr/>
          </xdr:nvSpPr>
          <xdr:spPr>
            <a:xfrm>
              <a:off x="14798680" y="49455392"/>
              <a:ext cx="7268690" cy="1299701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   </a:t>
              </a:r>
              <a:r>
                <a:rPr lang="ar-LB" sz="1800" b="1">
                  <a:latin typeface="+mn-lt"/>
                </a:rPr>
                <a:t>الشكل 14: الهرم السكاني، الكويت، تعداد 2005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14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Population pyramid, Kuwait,</a:t>
              </a:r>
              <a:r>
                <a:rPr lang="en-US" sz="1800" b="1" baseline="0">
                  <a:latin typeface="+mn-lt"/>
                </a:rPr>
                <a:t> Census 2005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53" name="Rectangle 52"/>
          <xdr:cNvSpPr/>
        </xdr:nvSpPr>
        <xdr:spPr>
          <a:xfrm>
            <a:off x="16472989" y="50773178"/>
            <a:ext cx="587977" cy="3417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4" name="Rectangle 53"/>
          <xdr:cNvSpPr/>
        </xdr:nvSpPr>
        <xdr:spPr>
          <a:xfrm>
            <a:off x="19524553" y="50772644"/>
            <a:ext cx="822615" cy="3422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41411</xdr:colOff>
      <xdr:row>138</xdr:row>
      <xdr:rowOff>113425</xdr:rowOff>
    </xdr:from>
    <xdr:to>
      <xdr:col>15</xdr:col>
      <xdr:colOff>34074</xdr:colOff>
      <xdr:row>161</xdr:row>
      <xdr:rowOff>147175</xdr:rowOff>
    </xdr:to>
    <xdr:grpSp>
      <xdr:nvGrpSpPr>
        <xdr:cNvPr id="59" name="Group 58"/>
        <xdr:cNvGrpSpPr/>
      </xdr:nvGrpSpPr>
      <xdr:grpSpPr>
        <a:xfrm>
          <a:off x="41411" y="25754110"/>
          <a:ext cx="9210405" cy="4273912"/>
          <a:chOff x="14435942" y="59849470"/>
          <a:chExt cx="9015817" cy="4377338"/>
        </a:xfrm>
      </xdr:grpSpPr>
      <xdr:grpSp>
        <xdr:nvGrpSpPr>
          <xdr:cNvPr id="60" name="Group 122"/>
          <xdr:cNvGrpSpPr/>
        </xdr:nvGrpSpPr>
        <xdr:grpSpPr>
          <a:xfrm>
            <a:off x="14435942" y="59849470"/>
            <a:ext cx="9015817" cy="4377338"/>
            <a:chOff x="14489545" y="60347056"/>
            <a:chExt cx="9015818" cy="4426101"/>
          </a:xfrm>
        </xdr:grpSpPr>
        <xdr:grpSp>
          <xdr:nvGrpSpPr>
            <xdr:cNvPr id="63" name="Group 40"/>
            <xdr:cNvGrpSpPr/>
          </xdr:nvGrpSpPr>
          <xdr:grpSpPr>
            <a:xfrm>
              <a:off x="14489545" y="61421818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65" name="Chart 41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3"/>
              </a:graphicData>
            </a:graphic>
          </xdr:graphicFrame>
          <xdr:graphicFrame macro="">
            <xdr:nvGraphicFramePr>
              <xdr:cNvPr id="66" name="Chart 42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4"/>
              </a:graphicData>
            </a:graphic>
          </xdr:graphicFrame>
        </xdr:grpSp>
        <xdr:sp macro="" textlink="">
          <xdr:nvSpPr>
            <xdr:cNvPr id="64" name="Rectangle 96"/>
            <xdr:cNvSpPr/>
          </xdr:nvSpPr>
          <xdr:spPr>
            <a:xfrm>
              <a:off x="15269769" y="60347056"/>
              <a:ext cx="7297381" cy="1230533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/>
            </a:p>
            <a:p>
              <a:pPr algn="ctr"/>
              <a:r>
                <a:rPr lang="ar-LB" sz="1800" b="1"/>
                <a:t>الشكل 16: الهرم السكاني، عمان، تعداد 2003</a:t>
              </a:r>
              <a:endParaRPr lang="en-US" sz="1800" b="1"/>
            </a:p>
            <a:p>
              <a:pPr algn="ctr"/>
              <a:r>
                <a:rPr lang="en-US" sz="1800" b="1"/>
                <a:t>Figure 16</a:t>
              </a:r>
              <a:r>
                <a:rPr lang="ar-LB" sz="1800" b="1"/>
                <a:t>:</a:t>
              </a:r>
              <a:r>
                <a:rPr lang="en-US" sz="1800" b="1"/>
                <a:t> Population pyramid, Oman,</a:t>
              </a:r>
              <a:r>
                <a:rPr lang="en-US" sz="1800" b="1" baseline="0"/>
                <a:t> Census 2003</a:t>
              </a:r>
            </a:p>
            <a:p>
              <a:pPr algn="ctr"/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/>
            </a:p>
          </xdr:txBody>
        </xdr:sp>
      </xdr:grpSp>
      <xdr:sp macro="" textlink="">
        <xdr:nvSpPr>
          <xdr:cNvPr id="61" name="Rectangle 60"/>
          <xdr:cNvSpPr/>
        </xdr:nvSpPr>
        <xdr:spPr>
          <a:xfrm>
            <a:off x="16847372" y="61452633"/>
            <a:ext cx="594723" cy="34170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2" name="Rectangle 61"/>
          <xdr:cNvSpPr/>
        </xdr:nvSpPr>
        <xdr:spPr>
          <a:xfrm>
            <a:off x="20007157" y="61452098"/>
            <a:ext cx="827960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-1</xdr:colOff>
      <xdr:row>173</xdr:row>
      <xdr:rowOff>183077</xdr:rowOff>
    </xdr:from>
    <xdr:to>
      <xdr:col>14</xdr:col>
      <xdr:colOff>593151</xdr:colOff>
      <xdr:row>197</xdr:row>
      <xdr:rowOff>30468</xdr:rowOff>
    </xdr:to>
    <xdr:grpSp>
      <xdr:nvGrpSpPr>
        <xdr:cNvPr id="67" name="Group 66"/>
        <xdr:cNvGrpSpPr/>
      </xdr:nvGrpSpPr>
      <xdr:grpSpPr>
        <a:xfrm>
          <a:off x="-1" y="32276182"/>
          <a:ext cx="9196378" cy="4271907"/>
          <a:chOff x="14435942" y="65570175"/>
          <a:chExt cx="9015817" cy="4285061"/>
        </a:xfrm>
      </xdr:grpSpPr>
      <xdr:grpSp>
        <xdr:nvGrpSpPr>
          <xdr:cNvPr id="68" name="Group 123"/>
          <xdr:cNvGrpSpPr/>
        </xdr:nvGrpSpPr>
        <xdr:grpSpPr>
          <a:xfrm>
            <a:off x="14435942" y="65570175"/>
            <a:ext cx="9015817" cy="4285061"/>
            <a:chOff x="14489545" y="66114221"/>
            <a:chExt cx="9015818" cy="4330641"/>
          </a:xfrm>
        </xdr:grpSpPr>
        <xdr:grpSp>
          <xdr:nvGrpSpPr>
            <xdr:cNvPr id="71" name="Group 43"/>
            <xdr:cNvGrpSpPr/>
          </xdr:nvGrpSpPr>
          <xdr:grpSpPr>
            <a:xfrm>
              <a:off x="14489545" y="67093523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73" name="Chart 72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5"/>
              </a:graphicData>
            </a:graphic>
          </xdr:graphicFrame>
          <xdr:graphicFrame macro="">
            <xdr:nvGraphicFramePr>
              <xdr:cNvPr id="74" name="Chart 45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6"/>
              </a:graphicData>
            </a:graphic>
          </xdr:graphicFrame>
        </xdr:grpSp>
        <xdr:sp macro="" textlink="">
          <xdr:nvSpPr>
            <xdr:cNvPr id="72" name="Rectangle 71"/>
            <xdr:cNvSpPr/>
          </xdr:nvSpPr>
          <xdr:spPr>
            <a:xfrm>
              <a:off x="15231754" y="66114221"/>
              <a:ext cx="7372597" cy="114686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/>
            </a:p>
            <a:p>
              <a:pPr algn="ctr"/>
              <a:r>
                <a:rPr lang="ar-LB" sz="1800" b="1"/>
                <a:t>فلسطين، تعداد 1997  </a:t>
              </a:r>
              <a:r>
                <a:rPr lang="en-US" sz="1800" b="1"/>
                <a:t> </a:t>
              </a:r>
              <a:r>
                <a:rPr lang="ar-LB" sz="1800" b="1"/>
                <a:t>الشكل 18: الهرم السكاني،</a:t>
              </a:r>
              <a:endParaRPr lang="en-US" sz="1800" b="1"/>
            </a:p>
            <a:p>
              <a:pPr algn="ctr"/>
              <a:r>
                <a:rPr lang="en-US" sz="1800" b="1"/>
                <a:t>Figure 18</a:t>
              </a:r>
              <a:r>
                <a:rPr lang="ar-LB" sz="1800" b="1"/>
                <a:t>:</a:t>
              </a:r>
              <a:r>
                <a:rPr lang="en-US" sz="1800" b="1"/>
                <a:t> Population pyramid, Palestine,</a:t>
              </a:r>
              <a:r>
                <a:rPr lang="en-US" sz="1800" b="1" baseline="0"/>
                <a:t> Census 1997</a:t>
              </a:r>
            </a:p>
            <a:p>
              <a:pPr algn="ctr"/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/>
            </a:p>
          </xdr:txBody>
        </xdr:sp>
      </xdr:grpSp>
      <xdr:sp macro="" textlink="">
        <xdr:nvSpPr>
          <xdr:cNvPr id="69" name="Rectangle 68"/>
          <xdr:cNvSpPr/>
        </xdr:nvSpPr>
        <xdr:spPr>
          <a:xfrm>
            <a:off x="16891418" y="67072743"/>
            <a:ext cx="585102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0" name="Rectangle 69"/>
          <xdr:cNvSpPr/>
        </xdr:nvSpPr>
        <xdr:spPr>
          <a:xfrm>
            <a:off x="20008228" y="67072743"/>
            <a:ext cx="827960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609599</xdr:colOff>
      <xdr:row>173</xdr:row>
      <xdr:rowOff>183077</xdr:rowOff>
    </xdr:from>
    <xdr:to>
      <xdr:col>30</xdr:col>
      <xdr:colOff>593151</xdr:colOff>
      <xdr:row>197</xdr:row>
      <xdr:rowOff>30468</xdr:rowOff>
    </xdr:to>
    <xdr:grpSp>
      <xdr:nvGrpSpPr>
        <xdr:cNvPr id="75" name="Group 74"/>
        <xdr:cNvGrpSpPr/>
      </xdr:nvGrpSpPr>
      <xdr:grpSpPr>
        <a:xfrm>
          <a:off x="9827341" y="32276182"/>
          <a:ext cx="9201294" cy="4271907"/>
          <a:chOff x="14435942" y="71480889"/>
          <a:chExt cx="9015817" cy="4373847"/>
        </a:xfrm>
      </xdr:grpSpPr>
      <xdr:grpSp>
        <xdr:nvGrpSpPr>
          <xdr:cNvPr id="76" name="Group 124"/>
          <xdr:cNvGrpSpPr/>
        </xdr:nvGrpSpPr>
        <xdr:grpSpPr>
          <a:xfrm>
            <a:off x="14435942" y="71480873"/>
            <a:ext cx="9015817" cy="4373846"/>
            <a:chOff x="14489545" y="72071422"/>
            <a:chExt cx="9015818" cy="4420371"/>
          </a:xfrm>
        </xdr:grpSpPr>
        <xdr:grpSp>
          <xdr:nvGrpSpPr>
            <xdr:cNvPr id="79" name="Group 46"/>
            <xdr:cNvGrpSpPr/>
          </xdr:nvGrpSpPr>
          <xdr:grpSpPr>
            <a:xfrm>
              <a:off x="14489545" y="73140455"/>
              <a:ext cx="9015818" cy="3351338"/>
              <a:chOff x="13787438" y="976312"/>
              <a:chExt cx="9024936" cy="3395187"/>
            </a:xfrm>
          </xdr:grpSpPr>
          <xdr:graphicFrame macro="">
            <xdr:nvGraphicFramePr>
              <xdr:cNvPr id="81" name="Chart 80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7"/>
              </a:graphicData>
            </a:graphic>
          </xdr:graphicFrame>
          <xdr:graphicFrame macro="">
            <xdr:nvGraphicFramePr>
              <xdr:cNvPr id="82" name="Chart 81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8"/>
              </a:graphicData>
            </a:graphic>
          </xdr:graphicFrame>
        </xdr:grpSp>
        <xdr:sp macro="" textlink="">
          <xdr:nvSpPr>
            <xdr:cNvPr id="80" name="Rectangle 98"/>
            <xdr:cNvSpPr/>
          </xdr:nvSpPr>
          <xdr:spPr>
            <a:xfrm>
              <a:off x="15256494" y="72071422"/>
              <a:ext cx="7323117" cy="1211855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/>
            </a:p>
            <a:p>
              <a:pPr algn="ctr"/>
              <a:r>
                <a:rPr lang="ar-LB" sz="1800" b="1"/>
                <a:t>فلسطين، تعداد 2007</a:t>
              </a:r>
              <a:r>
                <a:rPr lang="en-US" sz="1800" b="1"/>
                <a:t> </a:t>
              </a:r>
              <a:r>
                <a:rPr lang="ar-LB" sz="1800" b="1"/>
                <a:t>الشكل 19: الهرم السكاني،</a:t>
              </a:r>
              <a:endParaRPr lang="en-US" sz="1800" b="1"/>
            </a:p>
            <a:p>
              <a:pPr algn="ctr"/>
              <a:r>
                <a:rPr lang="en-US" sz="1800" b="1"/>
                <a:t>Figure 19</a:t>
              </a:r>
              <a:r>
                <a:rPr lang="ar-LB" sz="1800" b="1"/>
                <a:t>:</a:t>
              </a:r>
              <a:r>
                <a:rPr lang="en-US" sz="1800" b="1"/>
                <a:t> Population pyramid, Palestine,</a:t>
              </a:r>
              <a:r>
                <a:rPr lang="en-US" sz="1800" b="1" baseline="0"/>
                <a:t> Census 2007</a:t>
              </a:r>
            </a:p>
            <a:p>
              <a:pPr algn="ctr"/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/>
            </a:p>
          </xdr:txBody>
        </xdr:sp>
      </xdr:grpSp>
      <xdr:sp macro="" textlink="">
        <xdr:nvSpPr>
          <xdr:cNvPr id="77" name="Rectangle 76"/>
          <xdr:cNvSpPr/>
        </xdr:nvSpPr>
        <xdr:spPr>
          <a:xfrm>
            <a:off x="16940479" y="73094170"/>
            <a:ext cx="604883" cy="3422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8" name="Rectangle 77"/>
          <xdr:cNvSpPr/>
        </xdr:nvSpPr>
        <xdr:spPr>
          <a:xfrm>
            <a:off x="20008762" y="73094170"/>
            <a:ext cx="822614" cy="3422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-1</xdr:colOff>
      <xdr:row>199</xdr:row>
      <xdr:rowOff>158337</xdr:rowOff>
    </xdr:from>
    <xdr:to>
      <xdr:col>14</xdr:col>
      <xdr:colOff>593151</xdr:colOff>
      <xdr:row>223</xdr:row>
      <xdr:rowOff>5728</xdr:rowOff>
    </xdr:to>
    <xdr:grpSp>
      <xdr:nvGrpSpPr>
        <xdr:cNvPr id="83" name="Group 82"/>
        <xdr:cNvGrpSpPr/>
      </xdr:nvGrpSpPr>
      <xdr:grpSpPr>
        <a:xfrm>
          <a:off x="-1" y="37044668"/>
          <a:ext cx="9196378" cy="4271907"/>
          <a:chOff x="14435942" y="77801937"/>
          <a:chExt cx="9015817" cy="4361576"/>
        </a:xfrm>
      </xdr:grpSpPr>
      <xdr:grpSp>
        <xdr:nvGrpSpPr>
          <xdr:cNvPr id="84" name="Group 125"/>
          <xdr:cNvGrpSpPr/>
        </xdr:nvGrpSpPr>
        <xdr:grpSpPr>
          <a:xfrm>
            <a:off x="14435942" y="77801937"/>
            <a:ext cx="9015817" cy="4361576"/>
            <a:chOff x="14489545" y="78433853"/>
            <a:chExt cx="9015818" cy="4407940"/>
          </a:xfrm>
        </xdr:grpSpPr>
        <xdr:grpSp>
          <xdr:nvGrpSpPr>
            <xdr:cNvPr id="87" name="Group 49"/>
            <xdr:cNvGrpSpPr/>
          </xdr:nvGrpSpPr>
          <xdr:grpSpPr>
            <a:xfrm>
              <a:off x="14489545" y="79490455"/>
              <a:ext cx="9015818" cy="3351338"/>
              <a:chOff x="13787438" y="976312"/>
              <a:chExt cx="9024936" cy="3395187"/>
            </a:xfrm>
          </xdr:grpSpPr>
          <xdr:graphicFrame macro="">
            <xdr:nvGraphicFramePr>
              <xdr:cNvPr id="89" name="Chart 50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9"/>
              </a:graphicData>
            </a:graphic>
          </xdr:graphicFrame>
          <xdr:graphicFrame macro="">
            <xdr:nvGraphicFramePr>
              <xdr:cNvPr id="90" name="Chart 89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0"/>
              </a:graphicData>
            </a:graphic>
          </xdr:graphicFrame>
        </xdr:grpSp>
        <xdr:sp macro="" textlink="">
          <xdr:nvSpPr>
            <xdr:cNvPr id="88" name="Rectangle 87"/>
            <xdr:cNvSpPr/>
          </xdr:nvSpPr>
          <xdr:spPr>
            <a:xfrm>
              <a:off x="15194643" y="78433853"/>
              <a:ext cx="7372598" cy="1201560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/>
            </a:p>
            <a:p>
              <a:pPr algn="ctr"/>
              <a:r>
                <a:rPr lang="en-US" sz="1800" b="1"/>
                <a:t> </a:t>
              </a:r>
              <a:r>
                <a:rPr lang="ar-LB" sz="1800" b="1"/>
                <a:t>الشكل 20: الهرم السكاني، قطر، تعداد 2004</a:t>
              </a:r>
              <a:endParaRPr lang="en-US" sz="1800" b="1"/>
            </a:p>
            <a:p>
              <a:pPr algn="ctr"/>
              <a:r>
                <a:rPr lang="en-US" sz="1800" b="1"/>
                <a:t>Figure 20</a:t>
              </a:r>
              <a:r>
                <a:rPr lang="ar-LB" sz="1800" b="1"/>
                <a:t>:</a:t>
              </a:r>
              <a:r>
                <a:rPr lang="en-US" sz="1800" b="1"/>
                <a:t> Population</a:t>
              </a:r>
              <a:r>
                <a:rPr lang="en-US" sz="1800" b="1" baseline="0"/>
                <a:t> pyramid, </a:t>
              </a:r>
              <a:r>
                <a:rPr lang="en-US" sz="1800" b="1"/>
                <a:t>Qatar,</a:t>
              </a:r>
              <a:r>
                <a:rPr lang="en-US" sz="1800" b="1" baseline="0"/>
                <a:t> Census </a:t>
              </a:r>
              <a:r>
                <a:rPr lang="ar-LB" sz="1800" b="1" baseline="0"/>
                <a:t>2004</a:t>
              </a:r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/>
            </a:p>
          </xdr:txBody>
        </xdr:sp>
      </xdr:grpSp>
      <xdr:sp macro="" textlink="">
        <xdr:nvSpPr>
          <xdr:cNvPr id="85" name="Rectangle 84"/>
          <xdr:cNvSpPr/>
        </xdr:nvSpPr>
        <xdr:spPr>
          <a:xfrm>
            <a:off x="16971981" y="79369764"/>
            <a:ext cx="596328" cy="3422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6" name="Rectangle 85"/>
          <xdr:cNvSpPr/>
        </xdr:nvSpPr>
        <xdr:spPr>
          <a:xfrm>
            <a:off x="20015173" y="79370297"/>
            <a:ext cx="822614" cy="3417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609599</xdr:colOff>
      <xdr:row>199</xdr:row>
      <xdr:rowOff>158337</xdr:rowOff>
    </xdr:from>
    <xdr:to>
      <xdr:col>30</xdr:col>
      <xdr:colOff>593151</xdr:colOff>
      <xdr:row>223</xdr:row>
      <xdr:rowOff>5728</xdr:rowOff>
    </xdr:to>
    <xdr:grpSp>
      <xdr:nvGrpSpPr>
        <xdr:cNvPr id="91" name="Group 90"/>
        <xdr:cNvGrpSpPr/>
      </xdr:nvGrpSpPr>
      <xdr:grpSpPr>
        <a:xfrm>
          <a:off x="9827341" y="37044668"/>
          <a:ext cx="9201294" cy="4271907"/>
          <a:chOff x="15042077" y="83192441"/>
          <a:chExt cx="9015816" cy="4154160"/>
        </a:xfrm>
      </xdr:grpSpPr>
      <xdr:grpSp>
        <xdr:nvGrpSpPr>
          <xdr:cNvPr id="92" name="Group 126"/>
          <xdr:cNvGrpSpPr/>
        </xdr:nvGrpSpPr>
        <xdr:grpSpPr>
          <a:xfrm>
            <a:off x="15042077" y="83192441"/>
            <a:ext cx="9015816" cy="4154160"/>
            <a:chOff x="15095681" y="83817197"/>
            <a:chExt cx="9015816" cy="4436528"/>
          </a:xfrm>
        </xdr:grpSpPr>
        <xdr:grpSp>
          <xdr:nvGrpSpPr>
            <xdr:cNvPr id="95" name="Group 52"/>
            <xdr:cNvGrpSpPr/>
          </xdr:nvGrpSpPr>
          <xdr:grpSpPr>
            <a:xfrm>
              <a:off x="15095681" y="84902386"/>
              <a:ext cx="9015816" cy="3351339"/>
              <a:chOff x="13787438" y="976312"/>
              <a:chExt cx="9024936" cy="3395187"/>
            </a:xfrm>
          </xdr:grpSpPr>
          <xdr:graphicFrame macro="">
            <xdr:nvGraphicFramePr>
              <xdr:cNvPr id="97" name="Chart 53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1"/>
              </a:graphicData>
            </a:graphic>
          </xdr:graphicFrame>
          <xdr:graphicFrame macro="">
            <xdr:nvGraphicFramePr>
              <xdr:cNvPr id="98" name="Chart 97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2"/>
              </a:graphicData>
            </a:graphic>
          </xdr:graphicFrame>
        </xdr:grpSp>
        <xdr:sp macro="" textlink="">
          <xdr:nvSpPr>
            <xdr:cNvPr id="96" name="Rectangle 95"/>
            <xdr:cNvSpPr/>
          </xdr:nvSpPr>
          <xdr:spPr>
            <a:xfrm>
              <a:off x="15874999" y="83817197"/>
              <a:ext cx="7323118" cy="122916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ar-LB" sz="1800" b="1">
                  <a:latin typeface="+mn-lt"/>
                </a:rPr>
                <a:t>قطر، تعداد 2010</a:t>
              </a:r>
              <a:r>
                <a:rPr lang="en-US" sz="1800" b="1">
                  <a:latin typeface="+mn-lt"/>
                </a:rPr>
                <a:t> </a:t>
              </a:r>
              <a:r>
                <a:rPr lang="ar-LB" sz="1800" b="1">
                  <a:latin typeface="+mn-lt"/>
                </a:rPr>
                <a:t>الشكل 21: الهرم السكاني،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21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Population</a:t>
              </a:r>
              <a:r>
                <a:rPr lang="en-US" sz="1800" b="1" baseline="0">
                  <a:latin typeface="+mn-lt"/>
                </a:rPr>
                <a:t> pyramid, </a:t>
              </a:r>
              <a:r>
                <a:rPr lang="en-US" sz="1800" b="1">
                  <a:latin typeface="+mn-lt"/>
                </a:rPr>
                <a:t>Qatar,</a:t>
              </a:r>
              <a:r>
                <a:rPr lang="en-US" sz="1800" b="1" baseline="0">
                  <a:latin typeface="+mn-lt"/>
                </a:rPr>
                <a:t> Census </a:t>
              </a:r>
              <a:r>
                <a:rPr lang="ar-LB" sz="1800" b="1" baseline="0">
                  <a:latin typeface="+mn-lt"/>
                </a:rPr>
                <a:t>2010</a:t>
              </a:r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93" name="Rectangle 92"/>
          <xdr:cNvSpPr/>
        </xdr:nvSpPr>
        <xdr:spPr>
          <a:xfrm>
            <a:off x="17752360" y="84709791"/>
            <a:ext cx="559770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94" name="Rectangle 93"/>
          <xdr:cNvSpPr/>
        </xdr:nvSpPr>
        <xdr:spPr>
          <a:xfrm>
            <a:off x="20452123" y="84709793"/>
            <a:ext cx="822615" cy="3422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-1</xdr:colOff>
      <xdr:row>224</xdr:row>
      <xdr:rowOff>148443</xdr:rowOff>
    </xdr:from>
    <xdr:to>
      <xdr:col>14</xdr:col>
      <xdr:colOff>593151</xdr:colOff>
      <xdr:row>247</xdr:row>
      <xdr:rowOff>182193</xdr:rowOff>
    </xdr:to>
    <xdr:grpSp>
      <xdr:nvGrpSpPr>
        <xdr:cNvPr id="99" name="Group 98"/>
        <xdr:cNvGrpSpPr/>
      </xdr:nvGrpSpPr>
      <xdr:grpSpPr>
        <a:xfrm>
          <a:off x="-1" y="41643645"/>
          <a:ext cx="9196378" cy="4273911"/>
          <a:chOff x="14485422" y="88504259"/>
          <a:chExt cx="9015817" cy="4408898"/>
        </a:xfrm>
      </xdr:grpSpPr>
      <xdr:grpSp>
        <xdr:nvGrpSpPr>
          <xdr:cNvPr id="100" name="Group 127"/>
          <xdr:cNvGrpSpPr/>
        </xdr:nvGrpSpPr>
        <xdr:grpSpPr>
          <a:xfrm>
            <a:off x="14485422" y="88504259"/>
            <a:ext cx="9015817" cy="4408898"/>
            <a:chOff x="14489545" y="89395240"/>
            <a:chExt cx="9015818" cy="4458031"/>
          </a:xfrm>
        </xdr:grpSpPr>
        <xdr:grpSp>
          <xdr:nvGrpSpPr>
            <xdr:cNvPr id="103" name="Group 55"/>
            <xdr:cNvGrpSpPr/>
          </xdr:nvGrpSpPr>
          <xdr:grpSpPr>
            <a:xfrm>
              <a:off x="14489545" y="90501932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105" name="Chart 104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3"/>
              </a:graphicData>
            </a:graphic>
          </xdr:graphicFrame>
          <xdr:graphicFrame macro="">
            <xdr:nvGraphicFramePr>
              <xdr:cNvPr id="106" name="Chart 105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4"/>
              </a:graphicData>
            </a:graphic>
          </xdr:graphicFrame>
        </xdr:grpSp>
        <xdr:sp macro="" textlink="">
          <xdr:nvSpPr>
            <xdr:cNvPr id="104" name="Rectangle 101"/>
            <xdr:cNvSpPr/>
          </xdr:nvSpPr>
          <xdr:spPr>
            <a:xfrm>
              <a:off x="15256495" y="89395240"/>
              <a:ext cx="7335487" cy="1237902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/>
            </a:p>
            <a:p>
              <a:pPr algn="ctr"/>
              <a:r>
                <a:rPr lang="ar-LB" sz="1800" b="1"/>
                <a:t>السعودية، تعداد </a:t>
              </a:r>
              <a:r>
                <a:rPr lang="ar-LB" sz="1800" b="1">
                  <a:latin typeface="+mn-lt"/>
                </a:rPr>
                <a:t>1992</a:t>
              </a:r>
              <a:r>
                <a:rPr lang="en-US" sz="1800" b="1">
                  <a:latin typeface="+mn-lt"/>
                </a:rPr>
                <a:t> </a:t>
              </a:r>
              <a:r>
                <a:rPr lang="ar-LB" sz="1800" b="1">
                  <a:latin typeface="+mn-lt"/>
                </a:rPr>
                <a:t>الشكل 22: الهرم السكاني،المملكة العربية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/>
                <a:t>Figure 22</a:t>
              </a:r>
              <a:r>
                <a:rPr lang="ar-LB" sz="1800" b="1"/>
                <a:t>:</a:t>
              </a:r>
              <a:r>
                <a:rPr lang="en-US" sz="1800" b="1"/>
                <a:t> Population pyramid, Saudi Arabia,</a:t>
              </a:r>
              <a:r>
                <a:rPr lang="en-US" sz="1800" b="1" baseline="0"/>
                <a:t> Census 1992</a:t>
              </a:r>
            </a:p>
            <a:p>
              <a:pPr algn="ctr"/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/>
            </a:p>
          </xdr:txBody>
        </xdr:sp>
      </xdr:grpSp>
      <xdr:sp macro="" textlink="">
        <xdr:nvSpPr>
          <xdr:cNvPr id="101" name="Rectangle 100"/>
          <xdr:cNvSpPr/>
        </xdr:nvSpPr>
        <xdr:spPr>
          <a:xfrm>
            <a:off x="17047773" y="90286266"/>
            <a:ext cx="478225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02" name="Rectangle 101"/>
          <xdr:cNvSpPr/>
        </xdr:nvSpPr>
        <xdr:spPr>
          <a:xfrm>
            <a:off x="20064241" y="90286801"/>
            <a:ext cx="822614" cy="3417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609599</xdr:colOff>
      <xdr:row>224</xdr:row>
      <xdr:rowOff>148443</xdr:rowOff>
    </xdr:from>
    <xdr:to>
      <xdr:col>30</xdr:col>
      <xdr:colOff>593151</xdr:colOff>
      <xdr:row>247</xdr:row>
      <xdr:rowOff>182193</xdr:rowOff>
    </xdr:to>
    <xdr:grpSp>
      <xdr:nvGrpSpPr>
        <xdr:cNvPr id="107" name="Group 106"/>
        <xdr:cNvGrpSpPr/>
      </xdr:nvGrpSpPr>
      <xdr:grpSpPr>
        <a:xfrm>
          <a:off x="9827341" y="41643645"/>
          <a:ext cx="9201294" cy="4273911"/>
          <a:chOff x="14435942" y="93712554"/>
          <a:chExt cx="9015817" cy="4321827"/>
        </a:xfrm>
      </xdr:grpSpPr>
      <xdr:grpSp>
        <xdr:nvGrpSpPr>
          <xdr:cNvPr id="108" name="Group 128"/>
          <xdr:cNvGrpSpPr/>
        </xdr:nvGrpSpPr>
        <xdr:grpSpPr>
          <a:xfrm>
            <a:off x="14435942" y="93712554"/>
            <a:ext cx="9015817" cy="4321827"/>
            <a:chOff x="14489545" y="94709837"/>
            <a:chExt cx="9015818" cy="4367752"/>
          </a:xfrm>
        </xdr:grpSpPr>
        <xdr:grpSp>
          <xdr:nvGrpSpPr>
            <xdr:cNvPr id="111" name="Group 58"/>
            <xdr:cNvGrpSpPr/>
          </xdr:nvGrpSpPr>
          <xdr:grpSpPr>
            <a:xfrm>
              <a:off x="14489545" y="95726250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113" name="Chart 112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5"/>
              </a:graphicData>
            </a:graphic>
          </xdr:graphicFrame>
          <xdr:graphicFrame macro="">
            <xdr:nvGraphicFramePr>
              <xdr:cNvPr id="114" name="Chart 113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6"/>
              </a:graphicData>
            </a:graphic>
          </xdr:graphicFrame>
        </xdr:grpSp>
        <xdr:sp macro="" textlink="">
          <xdr:nvSpPr>
            <xdr:cNvPr id="112" name="Rectangle 111"/>
            <xdr:cNvSpPr/>
          </xdr:nvSpPr>
          <xdr:spPr>
            <a:xfrm>
              <a:off x="15244124" y="94709837"/>
              <a:ext cx="7335487" cy="1159944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ar-LB" sz="1800" b="1">
                  <a:latin typeface="+mn-lt"/>
                </a:rPr>
                <a:t>الهرم السكاني،المملكة العربية السعودية، تعداد 2004  </a:t>
              </a:r>
              <a:r>
                <a:rPr lang="en-US" sz="1800" b="1">
                  <a:latin typeface="+mn-lt"/>
                </a:rPr>
                <a:t> </a:t>
              </a:r>
              <a:r>
                <a:rPr lang="ar-LB" sz="1800" b="1">
                  <a:latin typeface="+mn-lt"/>
                </a:rPr>
                <a:t> الشكل 23: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23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Population pyramid, Saudi Arabia,</a:t>
              </a:r>
              <a:r>
                <a:rPr lang="en-US" sz="1800" b="1" baseline="0">
                  <a:latin typeface="+mn-lt"/>
                </a:rPr>
                <a:t> Census 2004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109" name="Rectangle 159"/>
          <xdr:cNvSpPr/>
        </xdr:nvSpPr>
        <xdr:spPr>
          <a:xfrm>
            <a:off x="16992789" y="95300493"/>
            <a:ext cx="586993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0" name="Rectangle 109"/>
          <xdr:cNvSpPr/>
        </xdr:nvSpPr>
        <xdr:spPr>
          <a:xfrm>
            <a:off x="19997003" y="95301028"/>
            <a:ext cx="822614" cy="3417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-1</xdr:colOff>
      <xdr:row>261</xdr:row>
      <xdr:rowOff>49475</xdr:rowOff>
    </xdr:from>
    <xdr:to>
      <xdr:col>14</xdr:col>
      <xdr:colOff>593151</xdr:colOff>
      <xdr:row>284</xdr:row>
      <xdr:rowOff>83225</xdr:rowOff>
    </xdr:to>
    <xdr:grpSp>
      <xdr:nvGrpSpPr>
        <xdr:cNvPr id="115" name="Group 114"/>
        <xdr:cNvGrpSpPr/>
      </xdr:nvGrpSpPr>
      <xdr:grpSpPr>
        <a:xfrm>
          <a:off x="-1" y="48365806"/>
          <a:ext cx="9196378" cy="4273911"/>
          <a:chOff x="14435942" y="99477165"/>
          <a:chExt cx="9015817" cy="4346433"/>
        </a:xfrm>
      </xdr:grpSpPr>
      <xdr:grpSp>
        <xdr:nvGrpSpPr>
          <xdr:cNvPr id="116" name="Group 129"/>
          <xdr:cNvGrpSpPr/>
        </xdr:nvGrpSpPr>
        <xdr:grpSpPr>
          <a:xfrm>
            <a:off x="14435942" y="99477188"/>
            <a:ext cx="9015817" cy="4346434"/>
            <a:chOff x="14489545" y="100469697"/>
            <a:chExt cx="9015818" cy="4395051"/>
          </a:xfrm>
        </xdr:grpSpPr>
        <xdr:grpSp>
          <xdr:nvGrpSpPr>
            <xdr:cNvPr id="119" name="Group 61"/>
            <xdr:cNvGrpSpPr/>
          </xdr:nvGrpSpPr>
          <xdr:grpSpPr>
            <a:xfrm>
              <a:off x="14489545" y="101513409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121" name="Chart 120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7"/>
              </a:graphicData>
            </a:graphic>
          </xdr:graphicFrame>
          <xdr:graphicFrame macro="">
            <xdr:nvGraphicFramePr>
              <xdr:cNvPr id="122" name="Chart 121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8"/>
              </a:graphicData>
            </a:graphic>
          </xdr:graphicFrame>
        </xdr:grpSp>
        <xdr:sp macro="" textlink="">
          <xdr:nvSpPr>
            <xdr:cNvPr id="120" name="Rectangle 119"/>
            <xdr:cNvSpPr/>
          </xdr:nvSpPr>
          <xdr:spPr>
            <a:xfrm>
              <a:off x="15256494" y="100469697"/>
              <a:ext cx="7323117" cy="1200340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 </a:t>
              </a:r>
              <a:r>
                <a:rPr lang="ar-LB" sz="1800" b="1">
                  <a:latin typeface="+mn-lt"/>
                </a:rPr>
                <a:t>الشكل 24: الهرم السكاني، السودان، تعداد 1993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24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Population pyramid,</a:t>
              </a:r>
              <a:r>
                <a:rPr lang="ar-LB" sz="1800" b="1">
                  <a:latin typeface="+mn-lt"/>
                </a:rPr>
                <a:t> </a:t>
              </a:r>
              <a:r>
                <a:rPr lang="en-US" sz="1800" b="1">
                  <a:latin typeface="+mn-lt"/>
                </a:rPr>
                <a:t>Sudan,</a:t>
              </a:r>
              <a:r>
                <a:rPr lang="en-US" sz="1800" b="1" baseline="0">
                  <a:latin typeface="+mn-lt"/>
                </a:rPr>
                <a:t> Census 1993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117" name="Rectangle 160"/>
          <xdr:cNvSpPr/>
        </xdr:nvSpPr>
        <xdr:spPr>
          <a:xfrm>
            <a:off x="16998384" y="101022157"/>
            <a:ext cx="558452" cy="34224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18" name="Rectangle 117"/>
          <xdr:cNvSpPr/>
        </xdr:nvSpPr>
        <xdr:spPr>
          <a:xfrm>
            <a:off x="20005020" y="101022691"/>
            <a:ext cx="822614" cy="34170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609599</xdr:colOff>
      <xdr:row>261</xdr:row>
      <xdr:rowOff>49475</xdr:rowOff>
    </xdr:from>
    <xdr:to>
      <xdr:col>30</xdr:col>
      <xdr:colOff>593151</xdr:colOff>
      <xdr:row>284</xdr:row>
      <xdr:rowOff>83225</xdr:rowOff>
    </xdr:to>
    <xdr:grpSp>
      <xdr:nvGrpSpPr>
        <xdr:cNvPr id="123" name="Group 122"/>
        <xdr:cNvGrpSpPr/>
      </xdr:nvGrpSpPr>
      <xdr:grpSpPr>
        <a:xfrm>
          <a:off x="9827341" y="48365806"/>
          <a:ext cx="9201294" cy="4273911"/>
          <a:chOff x="14435942" y="105241638"/>
          <a:chExt cx="9015817" cy="4321681"/>
        </a:xfrm>
      </xdr:grpSpPr>
      <xdr:grpSp>
        <xdr:nvGrpSpPr>
          <xdr:cNvPr id="124" name="Group 130"/>
          <xdr:cNvGrpSpPr/>
        </xdr:nvGrpSpPr>
        <xdr:grpSpPr>
          <a:xfrm>
            <a:off x="14435942" y="105241638"/>
            <a:ext cx="9015817" cy="4321681"/>
            <a:chOff x="14489545" y="106284256"/>
            <a:chExt cx="9015818" cy="4367651"/>
          </a:xfrm>
        </xdr:grpSpPr>
        <xdr:grpSp>
          <xdr:nvGrpSpPr>
            <xdr:cNvPr id="127" name="Group 64"/>
            <xdr:cNvGrpSpPr/>
          </xdr:nvGrpSpPr>
          <xdr:grpSpPr>
            <a:xfrm>
              <a:off x="14489545" y="107300568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129" name="Chart 128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9"/>
              </a:graphicData>
            </a:graphic>
          </xdr:graphicFrame>
          <xdr:graphicFrame macro="">
            <xdr:nvGraphicFramePr>
              <xdr:cNvPr id="130" name="Chart 66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0"/>
              </a:graphicData>
            </a:graphic>
          </xdr:graphicFrame>
        </xdr:grpSp>
        <xdr:sp macro="" textlink="">
          <xdr:nvSpPr>
            <xdr:cNvPr id="128" name="Rectangle 127"/>
            <xdr:cNvSpPr/>
          </xdr:nvSpPr>
          <xdr:spPr>
            <a:xfrm>
              <a:off x="15244123" y="106284256"/>
              <a:ext cx="7335488" cy="1162187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/>
            </a:p>
            <a:p>
              <a:pPr algn="ctr"/>
              <a:r>
                <a:rPr lang="ar-LB" sz="1800" b="1"/>
                <a:t>الشكل 25: الهرم السكاني، السودان، تعداد 2008</a:t>
              </a:r>
              <a:endParaRPr lang="en-US" sz="1800" b="1"/>
            </a:p>
            <a:p>
              <a:pPr algn="ctr"/>
              <a:r>
                <a:rPr lang="en-US" sz="1800" b="1"/>
                <a:t>Figure 25</a:t>
              </a:r>
              <a:r>
                <a:rPr lang="ar-LB" sz="1800" b="1"/>
                <a:t>:</a:t>
              </a:r>
              <a:r>
                <a:rPr lang="en-US" sz="1800" b="1"/>
                <a:t> Population pyramid, Sudan,</a:t>
              </a:r>
              <a:r>
                <a:rPr lang="en-US" sz="1800" b="1" baseline="0"/>
                <a:t> Census 2008</a:t>
              </a:r>
            </a:p>
            <a:p>
              <a:pPr algn="ctr"/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/>
            </a:p>
          </xdr:txBody>
        </xdr:sp>
      </xdr:grpSp>
      <xdr:sp macro="" textlink="">
        <xdr:nvSpPr>
          <xdr:cNvPr id="125" name="Rectangle 161"/>
          <xdr:cNvSpPr/>
        </xdr:nvSpPr>
        <xdr:spPr>
          <a:xfrm>
            <a:off x="16943691" y="106808187"/>
            <a:ext cx="590197" cy="3448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26" name="Rectangle 125"/>
          <xdr:cNvSpPr/>
        </xdr:nvSpPr>
        <xdr:spPr>
          <a:xfrm>
            <a:off x="20015709" y="106808187"/>
            <a:ext cx="827960" cy="3448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-1</xdr:colOff>
      <xdr:row>285</xdr:row>
      <xdr:rowOff>22278</xdr:rowOff>
    </xdr:from>
    <xdr:to>
      <xdr:col>14</xdr:col>
      <xdr:colOff>593151</xdr:colOff>
      <xdr:row>308</xdr:row>
      <xdr:rowOff>56028</xdr:rowOff>
    </xdr:to>
    <xdr:grpSp>
      <xdr:nvGrpSpPr>
        <xdr:cNvPr id="131" name="Group 130"/>
        <xdr:cNvGrpSpPr/>
      </xdr:nvGrpSpPr>
      <xdr:grpSpPr>
        <a:xfrm>
          <a:off x="-1" y="52763125"/>
          <a:ext cx="9196378" cy="4273911"/>
          <a:chOff x="14435942" y="110780794"/>
          <a:chExt cx="9015817" cy="4361473"/>
        </a:xfrm>
      </xdr:grpSpPr>
      <xdr:grpSp>
        <xdr:nvGrpSpPr>
          <xdr:cNvPr id="132" name="Group 131"/>
          <xdr:cNvGrpSpPr/>
        </xdr:nvGrpSpPr>
        <xdr:grpSpPr>
          <a:xfrm>
            <a:off x="14435942" y="110780794"/>
            <a:ext cx="9015817" cy="4361473"/>
            <a:chOff x="14489545" y="111870766"/>
            <a:chExt cx="9015818" cy="4395118"/>
          </a:xfrm>
        </xdr:grpSpPr>
        <xdr:grpSp>
          <xdr:nvGrpSpPr>
            <xdr:cNvPr id="135" name="Group 67"/>
            <xdr:cNvGrpSpPr/>
          </xdr:nvGrpSpPr>
          <xdr:grpSpPr>
            <a:xfrm>
              <a:off x="14489545" y="112900114"/>
              <a:ext cx="9015818" cy="3365770"/>
              <a:chOff x="13787438" y="976312"/>
              <a:chExt cx="9024936" cy="3395187"/>
            </a:xfrm>
          </xdr:grpSpPr>
          <xdr:graphicFrame macro="">
            <xdr:nvGraphicFramePr>
              <xdr:cNvPr id="137" name="Chart 68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1"/>
              </a:graphicData>
            </a:graphic>
          </xdr:graphicFrame>
          <xdr:graphicFrame macro="">
            <xdr:nvGraphicFramePr>
              <xdr:cNvPr id="138" name="Chart 69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2"/>
              </a:graphicData>
            </a:graphic>
          </xdr:graphicFrame>
        </xdr:grpSp>
        <xdr:sp macro="" textlink="">
          <xdr:nvSpPr>
            <xdr:cNvPr id="136" name="Rectangle 135"/>
            <xdr:cNvSpPr/>
          </xdr:nvSpPr>
          <xdr:spPr>
            <a:xfrm>
              <a:off x="15268863" y="111870766"/>
              <a:ext cx="7323118" cy="1174181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ar-LB" sz="1800" b="1">
                  <a:latin typeface="+mn-lt"/>
                </a:rPr>
                <a:t>الجمهورية العربية السورية، تعداد 1994</a:t>
              </a:r>
              <a:r>
                <a:rPr lang="en-US" sz="1800" b="1">
                  <a:latin typeface="+mn-lt"/>
                </a:rPr>
                <a:t> </a:t>
              </a:r>
              <a:r>
                <a:rPr lang="ar-LB" sz="1800" b="1">
                  <a:latin typeface="+mn-lt"/>
                </a:rPr>
                <a:t>الشكل 26: الهرم السكاني،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26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 Population</a:t>
              </a:r>
              <a:r>
                <a:rPr lang="en-US" sz="1800" b="1" baseline="0">
                  <a:latin typeface="+mn-lt"/>
                </a:rPr>
                <a:t> pyramid, </a:t>
              </a:r>
              <a:r>
                <a:rPr lang="en-US" sz="1800" b="1">
                  <a:latin typeface="+mn-lt"/>
                </a:rPr>
                <a:t>Syrian Arab Republic,</a:t>
              </a:r>
              <a:r>
                <a:rPr lang="en-US" sz="1800" b="1" baseline="0">
                  <a:latin typeface="+mn-lt"/>
                </a:rPr>
                <a:t> Census 1994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133" name="Rectangle 162"/>
          <xdr:cNvSpPr/>
        </xdr:nvSpPr>
        <xdr:spPr>
          <a:xfrm>
            <a:off x="17000235" y="112405260"/>
            <a:ext cx="591022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34" name="Rectangle 186"/>
          <xdr:cNvSpPr/>
        </xdr:nvSpPr>
        <xdr:spPr>
          <a:xfrm>
            <a:off x="19995931" y="112405260"/>
            <a:ext cx="822614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609599</xdr:colOff>
      <xdr:row>285</xdr:row>
      <xdr:rowOff>22278</xdr:rowOff>
    </xdr:from>
    <xdr:to>
      <xdr:col>30</xdr:col>
      <xdr:colOff>593151</xdr:colOff>
      <xdr:row>308</xdr:row>
      <xdr:rowOff>56028</xdr:rowOff>
    </xdr:to>
    <xdr:grpSp>
      <xdr:nvGrpSpPr>
        <xdr:cNvPr id="139" name="Group 138"/>
        <xdr:cNvGrpSpPr/>
      </xdr:nvGrpSpPr>
      <xdr:grpSpPr>
        <a:xfrm>
          <a:off x="9827341" y="52763125"/>
          <a:ext cx="9201294" cy="4273911"/>
          <a:chOff x="14435942" y="115653926"/>
          <a:chExt cx="9015817" cy="4287963"/>
        </a:xfrm>
      </xdr:grpSpPr>
      <xdr:grpSp>
        <xdr:nvGrpSpPr>
          <xdr:cNvPr id="140" name="Group 132"/>
          <xdr:cNvGrpSpPr/>
        </xdr:nvGrpSpPr>
        <xdr:grpSpPr>
          <a:xfrm>
            <a:off x="14435942" y="115653926"/>
            <a:ext cx="9015817" cy="4287963"/>
            <a:chOff x="14489545" y="116781573"/>
            <a:chExt cx="9015818" cy="4333402"/>
          </a:xfrm>
        </xdr:grpSpPr>
        <xdr:grpSp>
          <xdr:nvGrpSpPr>
            <xdr:cNvPr id="143" name="Group 70"/>
            <xdr:cNvGrpSpPr/>
          </xdr:nvGrpSpPr>
          <xdr:grpSpPr>
            <a:xfrm>
              <a:off x="14489545" y="117763636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145" name="Chart 71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3"/>
              </a:graphicData>
            </a:graphic>
          </xdr:graphicFrame>
          <xdr:graphicFrame macro="">
            <xdr:nvGraphicFramePr>
              <xdr:cNvPr id="146" name="Chart 72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4"/>
              </a:graphicData>
            </a:graphic>
          </xdr:graphicFrame>
        </xdr:grpSp>
        <xdr:sp macro="" textlink="">
          <xdr:nvSpPr>
            <xdr:cNvPr id="144" name="Rectangle 106"/>
            <xdr:cNvSpPr/>
          </xdr:nvSpPr>
          <xdr:spPr>
            <a:xfrm>
              <a:off x="15244124" y="116781573"/>
              <a:ext cx="7335487" cy="1173908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ar-LB" sz="1800" b="1">
                  <a:latin typeface="+mn-lt"/>
                </a:rPr>
                <a:t>الجمهورية العربية السورية، تعداد 2004</a:t>
              </a:r>
              <a:r>
                <a:rPr lang="en-US" sz="1800" b="1">
                  <a:latin typeface="+mn-lt"/>
                </a:rPr>
                <a:t> </a:t>
              </a:r>
              <a:r>
                <a:rPr lang="ar-LB" sz="1800" b="1">
                  <a:latin typeface="+mn-lt"/>
                </a:rPr>
                <a:t>الشكل 27: الهرم السكاني،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27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Population pyramid, Syrian Arab Republic,</a:t>
              </a:r>
              <a:r>
                <a:rPr lang="en-US" sz="1800" b="1" baseline="0">
                  <a:latin typeface="+mn-lt"/>
                </a:rPr>
                <a:t> Census 2004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141" name="Rectangle 163"/>
          <xdr:cNvSpPr/>
        </xdr:nvSpPr>
        <xdr:spPr>
          <a:xfrm>
            <a:off x="16953271" y="117184292"/>
            <a:ext cx="534720" cy="34224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42" name="Rectangle 187"/>
          <xdr:cNvSpPr/>
        </xdr:nvSpPr>
        <xdr:spPr>
          <a:xfrm>
            <a:off x="20016245" y="117184828"/>
            <a:ext cx="822614" cy="3417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-1</xdr:colOff>
      <xdr:row>349</xdr:row>
      <xdr:rowOff>7433</xdr:rowOff>
    </xdr:from>
    <xdr:to>
      <xdr:col>14</xdr:col>
      <xdr:colOff>593151</xdr:colOff>
      <xdr:row>372</xdr:row>
      <xdr:rowOff>41183</xdr:rowOff>
    </xdr:to>
    <xdr:grpSp>
      <xdr:nvGrpSpPr>
        <xdr:cNvPr id="155" name="Group 154"/>
        <xdr:cNvGrpSpPr/>
      </xdr:nvGrpSpPr>
      <xdr:grpSpPr>
        <a:xfrm>
          <a:off x="-1" y="64746707"/>
          <a:ext cx="9196378" cy="4273911"/>
          <a:chOff x="14435942" y="133011852"/>
          <a:chExt cx="9015817" cy="4322451"/>
        </a:xfrm>
      </xdr:grpSpPr>
      <xdr:grpSp>
        <xdr:nvGrpSpPr>
          <xdr:cNvPr id="156" name="Group 135"/>
          <xdr:cNvGrpSpPr/>
        </xdr:nvGrpSpPr>
        <xdr:grpSpPr>
          <a:xfrm>
            <a:off x="14435942" y="133011852"/>
            <a:ext cx="9015817" cy="4322451"/>
            <a:chOff x="14489545" y="134293763"/>
            <a:chExt cx="9015818" cy="4370303"/>
          </a:xfrm>
        </xdr:grpSpPr>
        <xdr:grpSp>
          <xdr:nvGrpSpPr>
            <xdr:cNvPr id="159" name="Group 79"/>
            <xdr:cNvGrpSpPr/>
          </xdr:nvGrpSpPr>
          <xdr:grpSpPr>
            <a:xfrm>
              <a:off x="14489545" y="135312727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161" name="Chart 80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5"/>
              </a:graphicData>
            </a:graphic>
          </xdr:graphicFrame>
          <xdr:graphicFrame macro="">
            <xdr:nvGraphicFramePr>
              <xdr:cNvPr id="162" name="Chart 81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6"/>
              </a:graphicData>
            </a:graphic>
          </xdr:graphicFrame>
        </xdr:grpSp>
        <xdr:sp macro="" textlink="">
          <xdr:nvSpPr>
            <xdr:cNvPr id="160" name="Rectangle 109"/>
            <xdr:cNvSpPr/>
          </xdr:nvSpPr>
          <xdr:spPr>
            <a:xfrm>
              <a:off x="15244123" y="134293763"/>
              <a:ext cx="7335488" cy="1176350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ar-LB" sz="1800" b="1">
                  <a:latin typeface="+mn-lt"/>
                </a:rPr>
                <a:t>اليمن، تعداد 1994</a:t>
              </a:r>
              <a:r>
                <a:rPr lang="en-US" sz="1800" b="1">
                  <a:latin typeface="+mn-lt"/>
                </a:rPr>
                <a:t> </a:t>
              </a:r>
              <a:r>
                <a:rPr lang="ar-LB" sz="1800" b="1">
                  <a:latin typeface="+mn-lt"/>
                </a:rPr>
                <a:t>الشكل 30: الهرم السكاني،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30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Population pyramid, Yemen,</a:t>
              </a:r>
              <a:r>
                <a:rPr lang="en-US" sz="1800" b="1" baseline="0">
                  <a:latin typeface="+mn-lt"/>
                </a:rPr>
                <a:t> Census 1994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157" name="Rectangle 156"/>
          <xdr:cNvSpPr/>
        </xdr:nvSpPr>
        <xdr:spPr>
          <a:xfrm>
            <a:off x="17015984" y="134533881"/>
            <a:ext cx="552326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58" name="Rectangle 190"/>
          <xdr:cNvSpPr/>
        </xdr:nvSpPr>
        <xdr:spPr>
          <a:xfrm>
            <a:off x="19995932" y="134533881"/>
            <a:ext cx="822614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609599</xdr:colOff>
      <xdr:row>349</xdr:row>
      <xdr:rowOff>7433</xdr:rowOff>
    </xdr:from>
    <xdr:to>
      <xdr:col>30</xdr:col>
      <xdr:colOff>593151</xdr:colOff>
      <xdr:row>372</xdr:row>
      <xdr:rowOff>41183</xdr:rowOff>
    </xdr:to>
    <xdr:grpSp>
      <xdr:nvGrpSpPr>
        <xdr:cNvPr id="163" name="Group 227"/>
        <xdr:cNvGrpSpPr/>
      </xdr:nvGrpSpPr>
      <xdr:grpSpPr>
        <a:xfrm>
          <a:off x="9827341" y="64746707"/>
          <a:ext cx="9201294" cy="4273911"/>
          <a:chOff x="14435942" y="138195427"/>
          <a:chExt cx="9015817" cy="4321987"/>
        </a:xfrm>
      </xdr:grpSpPr>
      <xdr:grpSp>
        <xdr:nvGrpSpPr>
          <xdr:cNvPr id="164" name="Group 136"/>
          <xdr:cNvGrpSpPr/>
        </xdr:nvGrpSpPr>
        <xdr:grpSpPr>
          <a:xfrm>
            <a:off x="14435942" y="138195427"/>
            <a:ext cx="9015817" cy="4321987"/>
            <a:chOff x="14489545" y="139518074"/>
            <a:chExt cx="9015818" cy="4370311"/>
          </a:xfrm>
        </xdr:grpSpPr>
        <xdr:grpSp>
          <xdr:nvGrpSpPr>
            <xdr:cNvPr id="167" name="Group 82"/>
            <xdr:cNvGrpSpPr/>
          </xdr:nvGrpSpPr>
          <xdr:grpSpPr>
            <a:xfrm>
              <a:off x="14489545" y="140537045"/>
              <a:ext cx="9015818" cy="3351340"/>
              <a:chOff x="13787438" y="976312"/>
              <a:chExt cx="9024936" cy="3395188"/>
            </a:xfrm>
          </xdr:grpSpPr>
          <xdr:graphicFrame macro="">
            <xdr:nvGraphicFramePr>
              <xdr:cNvPr id="169" name="Chart 83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7"/>
              </a:graphicData>
            </a:graphic>
          </xdr:graphicFrame>
          <xdr:graphicFrame macro="">
            <xdr:nvGraphicFramePr>
              <xdr:cNvPr id="170" name="Chart 84"/>
              <xdr:cNvGraphicFramePr/>
            </xdr:nvGraphicFramePr>
            <xdr:xfrm>
              <a:off x="18240374" y="988219"/>
              <a:ext cx="4572000" cy="338328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8"/>
              </a:graphicData>
            </a:graphic>
          </xdr:graphicFrame>
        </xdr:grpSp>
        <xdr:sp macro="" textlink="">
          <xdr:nvSpPr>
            <xdr:cNvPr id="168" name="Rectangle 167"/>
            <xdr:cNvSpPr/>
          </xdr:nvSpPr>
          <xdr:spPr>
            <a:xfrm>
              <a:off x="15244123" y="139518074"/>
              <a:ext cx="7323118" cy="1186592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/>
            </a:p>
            <a:p>
              <a:pPr algn="ctr"/>
              <a:r>
                <a:rPr lang="en-US" sz="1800" b="1"/>
                <a:t> </a:t>
              </a:r>
              <a:r>
                <a:rPr lang="ar-LB" sz="1800" b="1"/>
                <a:t>الشكل 31: الهرم السكاني، اليمن، تعداد 2004</a:t>
              </a:r>
              <a:endParaRPr lang="en-US" sz="1800" b="1"/>
            </a:p>
            <a:p>
              <a:pPr algn="ctr"/>
              <a:r>
                <a:rPr lang="en-US" sz="1800" b="1"/>
                <a:t>Figure 31</a:t>
              </a:r>
              <a:r>
                <a:rPr lang="ar-LB" sz="1800" b="1"/>
                <a:t>:</a:t>
              </a:r>
              <a:r>
                <a:rPr lang="en-US" sz="1800" b="1"/>
                <a:t> Population pyramid, Yemen,</a:t>
              </a:r>
              <a:r>
                <a:rPr lang="en-US" sz="1800" b="1" baseline="0"/>
                <a:t> Census 2004</a:t>
              </a:r>
            </a:p>
            <a:p>
              <a:pPr algn="ctr"/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/>
            </a:p>
          </xdr:txBody>
        </xdr:sp>
      </xdr:grpSp>
      <xdr:sp macro="" textlink="">
        <xdr:nvSpPr>
          <xdr:cNvPr id="165" name="Rectangle 164"/>
          <xdr:cNvSpPr/>
        </xdr:nvSpPr>
        <xdr:spPr>
          <a:xfrm>
            <a:off x="16989580" y="139728242"/>
            <a:ext cx="578730" cy="3417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66" name="Rectangle 191"/>
          <xdr:cNvSpPr/>
        </xdr:nvSpPr>
        <xdr:spPr>
          <a:xfrm>
            <a:off x="20016782" y="139715073"/>
            <a:ext cx="822614" cy="3422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-1</xdr:colOff>
      <xdr:row>314</xdr:row>
      <xdr:rowOff>184288</xdr:rowOff>
    </xdr:from>
    <xdr:to>
      <xdr:col>14</xdr:col>
      <xdr:colOff>593151</xdr:colOff>
      <xdr:row>337</xdr:row>
      <xdr:rowOff>33683</xdr:rowOff>
    </xdr:to>
    <xdr:grpSp>
      <xdr:nvGrpSpPr>
        <xdr:cNvPr id="171" name="Group 224"/>
        <xdr:cNvGrpSpPr/>
      </xdr:nvGrpSpPr>
      <xdr:grpSpPr>
        <a:xfrm>
          <a:off x="-1" y="58271425"/>
          <a:ext cx="9196378" cy="4289274"/>
          <a:chOff x="14485422" y="121799005"/>
          <a:chExt cx="9015817" cy="3870228"/>
        </a:xfrm>
      </xdr:grpSpPr>
      <xdr:grpSp>
        <xdr:nvGrpSpPr>
          <xdr:cNvPr id="172" name="Group 217"/>
          <xdr:cNvGrpSpPr/>
        </xdr:nvGrpSpPr>
        <xdr:grpSpPr>
          <a:xfrm>
            <a:off x="14485422" y="121799005"/>
            <a:ext cx="9015817" cy="3870228"/>
            <a:chOff x="14489545" y="122990722"/>
            <a:chExt cx="9015818" cy="3911412"/>
          </a:xfrm>
        </xdr:grpSpPr>
        <xdr:grpSp>
          <xdr:nvGrpSpPr>
            <xdr:cNvPr id="175" name="Group 218"/>
            <xdr:cNvGrpSpPr/>
          </xdr:nvGrpSpPr>
          <xdr:grpSpPr>
            <a:xfrm>
              <a:off x="14489545" y="123550795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177" name="Chart 220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9"/>
              </a:graphicData>
            </a:graphic>
          </xdr:graphicFrame>
          <xdr:graphicFrame macro="">
            <xdr:nvGraphicFramePr>
              <xdr:cNvPr id="178" name="Chart 177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0"/>
              </a:graphicData>
            </a:graphic>
          </xdr:graphicFrame>
        </xdr:grpSp>
        <xdr:sp macro="" textlink="">
          <xdr:nvSpPr>
            <xdr:cNvPr id="176" name="Rectangle 219"/>
            <xdr:cNvSpPr/>
          </xdr:nvSpPr>
          <xdr:spPr>
            <a:xfrm>
              <a:off x="15256494" y="122990722"/>
              <a:ext cx="7335488" cy="684851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ar-LB" sz="1800" b="1">
                  <a:latin typeface="+mn-lt"/>
                </a:rPr>
                <a:t>الشكل 28: الهرم السكاني، الإمارات العربية المتحدة، تعداد 1995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28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Population</a:t>
              </a:r>
              <a:r>
                <a:rPr lang="en-US" sz="1800" b="1" baseline="0">
                  <a:latin typeface="+mn-lt"/>
                </a:rPr>
                <a:t> pyramid, </a:t>
              </a:r>
              <a:r>
                <a:rPr lang="en-US" sz="1800" b="1">
                  <a:latin typeface="+mn-lt"/>
                </a:rPr>
                <a:t>United Arab Emirates ,</a:t>
              </a:r>
              <a:r>
                <a:rPr lang="en-US" sz="1800" b="1" baseline="0">
                  <a:latin typeface="+mn-lt"/>
                </a:rPr>
                <a:t> Census 1995</a:t>
              </a: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173" name="Rectangle 172"/>
          <xdr:cNvSpPr/>
        </xdr:nvSpPr>
        <xdr:spPr>
          <a:xfrm>
            <a:off x="17017968" y="122897240"/>
            <a:ext cx="576874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74" name="Rectangle 173"/>
          <xdr:cNvSpPr/>
        </xdr:nvSpPr>
        <xdr:spPr>
          <a:xfrm>
            <a:off x="20047553" y="122897240"/>
            <a:ext cx="822614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-1</xdr:colOff>
      <xdr:row>87</xdr:row>
      <xdr:rowOff>0</xdr:rowOff>
    </xdr:from>
    <xdr:to>
      <xdr:col>14</xdr:col>
      <xdr:colOff>593151</xdr:colOff>
      <xdr:row>110</xdr:row>
      <xdr:rowOff>33750</xdr:rowOff>
    </xdr:to>
    <xdr:grpSp>
      <xdr:nvGrpSpPr>
        <xdr:cNvPr id="179" name="Group 178"/>
        <xdr:cNvGrpSpPr/>
      </xdr:nvGrpSpPr>
      <xdr:grpSpPr>
        <a:xfrm>
          <a:off x="-1" y="16238589"/>
          <a:ext cx="9196378" cy="4273911"/>
          <a:chOff x="14435942" y="32906784"/>
          <a:chExt cx="9015817" cy="4303663"/>
        </a:xfrm>
      </xdr:grpSpPr>
      <xdr:grpSp>
        <xdr:nvGrpSpPr>
          <xdr:cNvPr id="180" name="Group 117"/>
          <xdr:cNvGrpSpPr/>
        </xdr:nvGrpSpPr>
        <xdr:grpSpPr>
          <a:xfrm>
            <a:off x="14435942" y="32906784"/>
            <a:ext cx="9015817" cy="4303663"/>
            <a:chOff x="14489545" y="33174400"/>
            <a:chExt cx="9015818" cy="4351484"/>
          </a:xfrm>
        </xdr:grpSpPr>
        <xdr:grpSp>
          <xdr:nvGrpSpPr>
            <xdr:cNvPr id="183" name="Group 25"/>
            <xdr:cNvGrpSpPr/>
          </xdr:nvGrpSpPr>
          <xdr:grpSpPr>
            <a:xfrm>
              <a:off x="14489545" y="34174545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185" name="Chart 184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1"/>
              </a:graphicData>
            </a:graphic>
          </xdr:graphicFrame>
          <xdr:graphicFrame macro="">
            <xdr:nvGraphicFramePr>
              <xdr:cNvPr id="186" name="Chart 27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2"/>
              </a:graphicData>
            </a:graphic>
          </xdr:graphicFrame>
        </xdr:grpSp>
        <xdr:sp macro="" textlink="">
          <xdr:nvSpPr>
            <xdr:cNvPr id="184" name="Rectangle 183"/>
            <xdr:cNvSpPr/>
          </xdr:nvSpPr>
          <xdr:spPr>
            <a:xfrm>
              <a:off x="15244124" y="33174400"/>
              <a:ext cx="7323117" cy="1181805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ar-LB" sz="1800" b="1">
                  <a:latin typeface="+mn-lt"/>
                </a:rPr>
                <a:t>الهرم</a:t>
              </a:r>
              <a:r>
                <a:rPr lang="ar-LB" sz="1800" b="1" baseline="0">
                  <a:latin typeface="+mn-lt"/>
                </a:rPr>
                <a:t> السكاني،</a:t>
              </a:r>
              <a:r>
                <a:rPr lang="ar-LB" sz="1800" b="1">
                  <a:latin typeface="+mn-lt"/>
                </a:rPr>
                <a:t> الأردن، تعداد 1994 </a:t>
              </a:r>
              <a:r>
                <a:rPr lang="en-US" sz="1800" b="1">
                  <a:latin typeface="+mn-lt"/>
                </a:rPr>
                <a:t> </a:t>
              </a:r>
              <a:r>
                <a:rPr lang="ar-LB" sz="1800" b="1">
                  <a:latin typeface="+mn-lt"/>
                </a:rPr>
                <a:t> الشكل 12: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12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Population</a:t>
              </a:r>
              <a:r>
                <a:rPr lang="en-US" sz="1800" b="1" baseline="0">
                  <a:latin typeface="+mn-lt"/>
                </a:rPr>
                <a:t> pyramid, </a:t>
              </a:r>
              <a:r>
                <a:rPr lang="en-US" sz="1800" b="1">
                  <a:latin typeface="+mn-lt"/>
                </a:rPr>
                <a:t>Jordan,</a:t>
              </a:r>
              <a:r>
                <a:rPr lang="en-US" sz="1800" b="1" baseline="0">
                  <a:latin typeface="+mn-lt"/>
                </a:rPr>
                <a:t> Census 1994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181" name="Rectangle 180"/>
          <xdr:cNvSpPr/>
        </xdr:nvSpPr>
        <xdr:spPr>
          <a:xfrm>
            <a:off x="16886607" y="34399592"/>
            <a:ext cx="601386" cy="3422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82" name="Rectangle 181"/>
          <xdr:cNvSpPr/>
        </xdr:nvSpPr>
        <xdr:spPr>
          <a:xfrm>
            <a:off x="20005020" y="34423094"/>
            <a:ext cx="822615" cy="34224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609599</xdr:colOff>
      <xdr:row>87</xdr:row>
      <xdr:rowOff>0</xdr:rowOff>
    </xdr:from>
    <xdr:to>
      <xdr:col>30</xdr:col>
      <xdr:colOff>593151</xdr:colOff>
      <xdr:row>110</xdr:row>
      <xdr:rowOff>33750</xdr:rowOff>
    </xdr:to>
    <xdr:grpSp>
      <xdr:nvGrpSpPr>
        <xdr:cNvPr id="187" name="Group 186"/>
        <xdr:cNvGrpSpPr/>
      </xdr:nvGrpSpPr>
      <xdr:grpSpPr>
        <a:xfrm>
          <a:off x="9827341" y="16238589"/>
          <a:ext cx="9201294" cy="4273911"/>
          <a:chOff x="14435942" y="38631142"/>
          <a:chExt cx="9015817" cy="4319038"/>
        </a:xfrm>
      </xdr:grpSpPr>
      <xdr:grpSp>
        <xdr:nvGrpSpPr>
          <xdr:cNvPr id="188" name="Group 118"/>
          <xdr:cNvGrpSpPr/>
        </xdr:nvGrpSpPr>
        <xdr:grpSpPr>
          <a:xfrm>
            <a:off x="14435942" y="38631133"/>
            <a:ext cx="9015817" cy="4319037"/>
            <a:chOff x="14489545" y="38945891"/>
            <a:chExt cx="9015818" cy="4367152"/>
          </a:xfrm>
        </xdr:grpSpPr>
        <xdr:grpSp>
          <xdr:nvGrpSpPr>
            <xdr:cNvPr id="191" name="Group 28"/>
            <xdr:cNvGrpSpPr/>
          </xdr:nvGrpSpPr>
          <xdr:grpSpPr>
            <a:xfrm>
              <a:off x="14489545" y="39961705"/>
              <a:ext cx="9015818" cy="3351338"/>
              <a:chOff x="13787438" y="976312"/>
              <a:chExt cx="9024936" cy="3395187"/>
            </a:xfrm>
          </xdr:grpSpPr>
          <xdr:graphicFrame macro="">
            <xdr:nvGraphicFramePr>
              <xdr:cNvPr id="193" name="Chart 192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3"/>
              </a:graphicData>
            </a:graphic>
          </xdr:graphicFrame>
          <xdr:graphicFrame macro="">
            <xdr:nvGraphicFramePr>
              <xdr:cNvPr id="194" name="Chart 193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4"/>
              </a:graphicData>
            </a:graphic>
          </xdr:graphicFrame>
        </xdr:grpSp>
        <xdr:sp macro="" textlink="">
          <xdr:nvSpPr>
            <xdr:cNvPr id="192" name="Rectangle 191"/>
            <xdr:cNvSpPr/>
          </xdr:nvSpPr>
          <xdr:spPr>
            <a:xfrm>
              <a:off x="15292717" y="38945891"/>
              <a:ext cx="7274434" cy="1172713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ar-LB" sz="1800" b="1">
                  <a:latin typeface="+mn-lt"/>
                </a:rPr>
                <a:t>الهرم السكاني، الأردن، تعداد 2004 </a:t>
              </a:r>
              <a:r>
                <a:rPr lang="en-US" sz="1800" b="1">
                  <a:latin typeface="+mn-lt"/>
                </a:rPr>
                <a:t> </a:t>
              </a:r>
              <a:r>
                <a:rPr lang="ar-LB" sz="1800" b="1">
                  <a:latin typeface="+mn-lt"/>
                </a:rPr>
                <a:t>الشكل 13: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13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Population pyramid,</a:t>
              </a:r>
              <a:r>
                <a:rPr lang="en-US" sz="1800" b="1" baseline="0">
                  <a:latin typeface="+mn-lt"/>
                </a:rPr>
                <a:t> </a:t>
              </a:r>
              <a:r>
                <a:rPr lang="en-US" sz="1800" b="1">
                  <a:latin typeface="+mn-lt"/>
                </a:rPr>
                <a:t>Jordan,</a:t>
              </a:r>
              <a:r>
                <a:rPr lang="en-US" sz="1800" b="1" baseline="0">
                  <a:latin typeface="+mn-lt"/>
                </a:rPr>
                <a:t> Census 2004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189" name="Rectangle 188"/>
          <xdr:cNvSpPr/>
        </xdr:nvSpPr>
        <xdr:spPr>
          <a:xfrm>
            <a:off x="16826275" y="40184020"/>
            <a:ext cx="627295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0" name="Rectangle 189"/>
          <xdr:cNvSpPr/>
        </xdr:nvSpPr>
        <xdr:spPr>
          <a:xfrm>
            <a:off x="20015713" y="40184555"/>
            <a:ext cx="822615" cy="3417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609599</xdr:colOff>
      <xdr:row>1</xdr:row>
      <xdr:rowOff>75964</xdr:rowOff>
    </xdr:from>
    <xdr:to>
      <xdr:col>30</xdr:col>
      <xdr:colOff>593151</xdr:colOff>
      <xdr:row>23</xdr:row>
      <xdr:rowOff>171833</xdr:rowOff>
    </xdr:to>
    <xdr:grpSp>
      <xdr:nvGrpSpPr>
        <xdr:cNvPr id="195" name="Group 194"/>
        <xdr:cNvGrpSpPr/>
      </xdr:nvGrpSpPr>
      <xdr:grpSpPr>
        <a:xfrm>
          <a:off x="9827341" y="260319"/>
          <a:ext cx="9201294" cy="4151675"/>
          <a:chOff x="13901243" y="5491745"/>
          <a:chExt cx="9009782" cy="4158856"/>
        </a:xfrm>
      </xdr:grpSpPr>
      <xdr:grpSp>
        <xdr:nvGrpSpPr>
          <xdr:cNvPr id="196" name="Group 112"/>
          <xdr:cNvGrpSpPr/>
        </xdr:nvGrpSpPr>
        <xdr:grpSpPr>
          <a:xfrm>
            <a:off x="13901243" y="5491745"/>
            <a:ext cx="9009782" cy="4158856"/>
            <a:chOff x="13954847" y="5536249"/>
            <a:chExt cx="9009782" cy="4207133"/>
          </a:xfrm>
        </xdr:grpSpPr>
        <xdr:grpSp>
          <xdr:nvGrpSpPr>
            <xdr:cNvPr id="199" name="Group 418"/>
            <xdr:cNvGrpSpPr/>
          </xdr:nvGrpSpPr>
          <xdr:grpSpPr>
            <a:xfrm>
              <a:off x="13954847" y="6400150"/>
              <a:ext cx="9009782" cy="3343232"/>
              <a:chOff x="13787438" y="976312"/>
              <a:chExt cx="9024936" cy="3395187"/>
            </a:xfrm>
          </xdr:grpSpPr>
          <xdr:graphicFrame macro="">
            <xdr:nvGraphicFramePr>
              <xdr:cNvPr id="201" name="Chart 200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5"/>
              </a:graphicData>
            </a:graphic>
          </xdr:graphicFrame>
          <xdr:graphicFrame macro="">
            <xdr:nvGraphicFramePr>
              <xdr:cNvPr id="202" name="Chart 201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6"/>
              </a:graphicData>
            </a:graphic>
          </xdr:graphicFrame>
        </xdr:grpSp>
        <xdr:sp macro="" textlink="">
          <xdr:nvSpPr>
            <xdr:cNvPr id="200" name="Rectangle 199"/>
            <xdr:cNvSpPr/>
          </xdr:nvSpPr>
          <xdr:spPr>
            <a:xfrm>
              <a:off x="14562034" y="5536249"/>
              <a:ext cx="7258095" cy="961962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>
                <a:latin typeface="+mn-lt"/>
              </a:endParaRPr>
            </a:p>
            <a:p>
              <a:pPr algn="ctr"/>
              <a:r>
                <a:rPr lang="ar-LB" sz="1800" b="1">
                  <a:latin typeface="+mn-lt"/>
                </a:rPr>
                <a:t>الشكل 7: الهرم السكاني، البحرين، تعداد 2010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  <a:cs typeface="Arial" pitchFamily="34" charset="0"/>
                </a:rPr>
                <a:t>Figure 7</a:t>
              </a:r>
              <a:r>
                <a:rPr lang="ar-LB" sz="1800" b="1">
                  <a:latin typeface="+mn-lt"/>
                  <a:cs typeface="Arial" pitchFamily="34" charset="0"/>
                </a:rPr>
                <a:t>:</a:t>
              </a:r>
              <a:r>
                <a:rPr lang="en-US" sz="1800" b="1">
                  <a:latin typeface="+mn-lt"/>
                  <a:cs typeface="Arial" pitchFamily="34" charset="0"/>
                </a:rPr>
                <a:t> Population pyramid, Bahrain</a:t>
              </a:r>
              <a:r>
                <a:rPr lang="en-US" sz="1800" b="1">
                  <a:latin typeface="+mn-lt"/>
                </a:rPr>
                <a:t>,</a:t>
              </a:r>
              <a:r>
                <a:rPr lang="en-US" sz="1800" b="1" baseline="0">
                  <a:latin typeface="+mn-lt"/>
                </a:rPr>
                <a:t> Census 2010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>
                <a:latin typeface="+mn-lt"/>
              </a:endParaRPr>
            </a:p>
          </xdr:txBody>
        </xdr:sp>
      </xdr:grpSp>
      <xdr:sp macro="" textlink="">
        <xdr:nvSpPr>
          <xdr:cNvPr id="197" name="Rectangle 196"/>
          <xdr:cNvSpPr/>
        </xdr:nvSpPr>
        <xdr:spPr>
          <a:xfrm>
            <a:off x="16280002" y="6892159"/>
            <a:ext cx="593563" cy="3448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198" name="Rectangle 197"/>
          <xdr:cNvSpPr/>
        </xdr:nvSpPr>
        <xdr:spPr>
          <a:xfrm>
            <a:off x="19473189" y="6892159"/>
            <a:ext cx="822614" cy="34483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609599</xdr:colOff>
      <xdr:row>138</xdr:row>
      <xdr:rowOff>103532</xdr:rowOff>
    </xdr:from>
    <xdr:to>
      <xdr:col>30</xdr:col>
      <xdr:colOff>593151</xdr:colOff>
      <xdr:row>161</xdr:row>
      <xdr:rowOff>137282</xdr:rowOff>
    </xdr:to>
    <xdr:grpSp>
      <xdr:nvGrpSpPr>
        <xdr:cNvPr id="203" name="Group 202"/>
        <xdr:cNvGrpSpPr/>
      </xdr:nvGrpSpPr>
      <xdr:grpSpPr>
        <a:xfrm>
          <a:off x="9827341" y="25744217"/>
          <a:ext cx="9201294" cy="4273912"/>
          <a:chOff x="14435942" y="59849470"/>
          <a:chExt cx="9015817" cy="4377338"/>
        </a:xfrm>
      </xdr:grpSpPr>
      <xdr:grpSp>
        <xdr:nvGrpSpPr>
          <xdr:cNvPr id="204" name="Group 122"/>
          <xdr:cNvGrpSpPr/>
        </xdr:nvGrpSpPr>
        <xdr:grpSpPr>
          <a:xfrm>
            <a:off x="14435942" y="59849470"/>
            <a:ext cx="9015817" cy="4377338"/>
            <a:chOff x="14489545" y="60347056"/>
            <a:chExt cx="9015818" cy="4426101"/>
          </a:xfrm>
        </xdr:grpSpPr>
        <xdr:grpSp>
          <xdr:nvGrpSpPr>
            <xdr:cNvPr id="207" name="Group 40"/>
            <xdr:cNvGrpSpPr/>
          </xdr:nvGrpSpPr>
          <xdr:grpSpPr>
            <a:xfrm>
              <a:off x="14489545" y="61421818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209" name="Chart 41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7"/>
              </a:graphicData>
            </a:graphic>
          </xdr:graphicFrame>
          <xdr:graphicFrame macro="">
            <xdr:nvGraphicFramePr>
              <xdr:cNvPr id="210" name="Chart 42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8"/>
              </a:graphicData>
            </a:graphic>
          </xdr:graphicFrame>
        </xdr:grpSp>
        <xdr:sp macro="" textlink="">
          <xdr:nvSpPr>
            <xdr:cNvPr id="208" name="Rectangle 96"/>
            <xdr:cNvSpPr/>
          </xdr:nvSpPr>
          <xdr:spPr>
            <a:xfrm>
              <a:off x="15269769" y="60347056"/>
              <a:ext cx="7297381" cy="1230533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/>
            </a:p>
            <a:p>
              <a:pPr algn="ctr"/>
              <a:r>
                <a:rPr lang="ar-LB" sz="1800" b="1"/>
                <a:t>الشكل 17: الهرم السكاني، عمان، تعداد 2010</a:t>
              </a:r>
              <a:endParaRPr lang="en-US" sz="1800" b="1"/>
            </a:p>
            <a:p>
              <a:pPr algn="ctr"/>
              <a:r>
                <a:rPr lang="en-US" sz="1800" b="1"/>
                <a:t>Figure 1</a:t>
              </a:r>
              <a:r>
                <a:rPr lang="en-GB" sz="1800" b="1"/>
                <a:t>7:  </a:t>
              </a:r>
              <a:r>
                <a:rPr lang="en-US" sz="1800" b="1"/>
                <a:t>Population pyramid, Oman,</a:t>
              </a:r>
              <a:r>
                <a:rPr lang="en-US" sz="1800" b="1" baseline="0"/>
                <a:t> Census 2010</a:t>
              </a:r>
            </a:p>
            <a:p>
              <a:pPr algn="ctr"/>
              <a:endParaRPr lang="en-US" sz="1800" b="1" baseline="0"/>
            </a:p>
            <a:p>
              <a:pPr algn="ctr"/>
              <a:endParaRPr lang="en-US" sz="1800" b="1" baseline="0"/>
            </a:p>
            <a:p>
              <a:pPr algn="ctr"/>
              <a:endParaRPr lang="en-US" sz="1800" b="1"/>
            </a:p>
          </xdr:txBody>
        </xdr:sp>
      </xdr:grpSp>
      <xdr:sp macro="" textlink="">
        <xdr:nvSpPr>
          <xdr:cNvPr id="205" name="Rectangle 204"/>
          <xdr:cNvSpPr/>
        </xdr:nvSpPr>
        <xdr:spPr>
          <a:xfrm>
            <a:off x="16847372" y="61452633"/>
            <a:ext cx="594723" cy="341707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06" name="Rectangle 205"/>
          <xdr:cNvSpPr/>
        </xdr:nvSpPr>
        <xdr:spPr>
          <a:xfrm>
            <a:off x="20007157" y="61452098"/>
            <a:ext cx="827960" cy="3422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16</xdr:col>
      <xdr:colOff>435996</xdr:colOff>
      <xdr:row>113</xdr:row>
      <xdr:rowOff>42126</xdr:rowOff>
    </xdr:from>
    <xdr:to>
      <xdr:col>31</xdr:col>
      <xdr:colOff>417118</xdr:colOff>
      <xdr:row>136</xdr:row>
      <xdr:rowOff>72213</xdr:rowOff>
    </xdr:to>
    <xdr:grpSp>
      <xdr:nvGrpSpPr>
        <xdr:cNvPr id="211" name="Group 210"/>
        <xdr:cNvGrpSpPr/>
      </xdr:nvGrpSpPr>
      <xdr:grpSpPr>
        <a:xfrm>
          <a:off x="10268254" y="21073941"/>
          <a:ext cx="9198864" cy="4270248"/>
          <a:chOff x="13960283" y="49055407"/>
          <a:chExt cx="9008700" cy="4472599"/>
        </a:xfrm>
      </xdr:grpSpPr>
      <xdr:grpSp>
        <xdr:nvGrpSpPr>
          <xdr:cNvPr id="212" name="Group 120"/>
          <xdr:cNvGrpSpPr/>
        </xdr:nvGrpSpPr>
        <xdr:grpSpPr>
          <a:xfrm>
            <a:off x="13960283" y="49055407"/>
            <a:ext cx="9008700" cy="4472599"/>
            <a:chOff x="14013887" y="49455392"/>
            <a:chExt cx="9008700" cy="4519996"/>
          </a:xfrm>
        </xdr:grpSpPr>
        <xdr:grpSp>
          <xdr:nvGrpSpPr>
            <xdr:cNvPr id="215" name="Group 34"/>
            <xdr:cNvGrpSpPr/>
          </xdr:nvGrpSpPr>
          <xdr:grpSpPr>
            <a:xfrm>
              <a:off x="14013887" y="50624050"/>
              <a:ext cx="9008700" cy="3351338"/>
              <a:chOff x="13787438" y="976312"/>
              <a:chExt cx="9024936" cy="3395187"/>
            </a:xfrm>
          </xdr:grpSpPr>
          <xdr:graphicFrame macro="">
            <xdr:nvGraphicFramePr>
              <xdr:cNvPr id="217" name="Chart 216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9"/>
              </a:graphicData>
            </a:graphic>
          </xdr:graphicFrame>
          <xdr:graphicFrame macro="">
            <xdr:nvGraphicFramePr>
              <xdr:cNvPr id="218" name="Chart 36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0"/>
              </a:graphicData>
            </a:graphic>
          </xdr:graphicFrame>
        </xdr:grpSp>
        <xdr:sp macro="" textlink="">
          <xdr:nvSpPr>
            <xdr:cNvPr id="216" name="Rectangle 94"/>
            <xdr:cNvSpPr/>
          </xdr:nvSpPr>
          <xdr:spPr>
            <a:xfrm>
              <a:off x="14798680" y="49455392"/>
              <a:ext cx="7268690" cy="1299701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   </a:t>
              </a:r>
              <a:r>
                <a:rPr lang="ar-LB" sz="1800" b="1">
                  <a:latin typeface="+mn-lt"/>
                </a:rPr>
                <a:t>الشكل 15: الهرم السكاني، الكويت، تعداد 2011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15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Population pyramid, Kuwait,</a:t>
              </a:r>
              <a:r>
                <a:rPr lang="en-US" sz="1800" b="1" baseline="0">
                  <a:latin typeface="+mn-lt"/>
                </a:rPr>
                <a:t> Census 2011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213" name="Rectangle 212"/>
          <xdr:cNvSpPr/>
        </xdr:nvSpPr>
        <xdr:spPr>
          <a:xfrm>
            <a:off x="16419366" y="50503448"/>
            <a:ext cx="587976" cy="34170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14" name="Rectangle 213"/>
          <xdr:cNvSpPr/>
        </xdr:nvSpPr>
        <xdr:spPr>
          <a:xfrm>
            <a:off x="19524553" y="50491188"/>
            <a:ext cx="822616" cy="3422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15</xdr:col>
      <xdr:colOff>609599</xdr:colOff>
      <xdr:row>315</xdr:row>
      <xdr:rowOff>0</xdr:rowOff>
    </xdr:from>
    <xdr:to>
      <xdr:col>30</xdr:col>
      <xdr:colOff>590721</xdr:colOff>
      <xdr:row>337</xdr:row>
      <xdr:rowOff>33683</xdr:rowOff>
    </xdr:to>
    <xdr:grpSp>
      <xdr:nvGrpSpPr>
        <xdr:cNvPr id="227" name="Group 226"/>
        <xdr:cNvGrpSpPr/>
      </xdr:nvGrpSpPr>
      <xdr:grpSpPr>
        <a:xfrm>
          <a:off x="9827341" y="58271492"/>
          <a:ext cx="9198864" cy="4289207"/>
          <a:chOff x="14435942" y="126886791"/>
          <a:chExt cx="9015817" cy="4336651"/>
        </a:xfrm>
      </xdr:grpSpPr>
      <xdr:grpSp>
        <xdr:nvGrpSpPr>
          <xdr:cNvPr id="228" name="Group 134"/>
          <xdr:cNvGrpSpPr/>
        </xdr:nvGrpSpPr>
        <xdr:grpSpPr>
          <a:xfrm>
            <a:off x="14435942" y="126886821"/>
            <a:ext cx="9015817" cy="4336652"/>
            <a:chOff x="14489545" y="128118376"/>
            <a:chExt cx="9015818" cy="4383304"/>
          </a:xfrm>
        </xdr:grpSpPr>
        <xdr:grpSp>
          <xdr:nvGrpSpPr>
            <xdr:cNvPr id="231" name="Group 76"/>
            <xdr:cNvGrpSpPr/>
          </xdr:nvGrpSpPr>
          <xdr:grpSpPr>
            <a:xfrm>
              <a:off x="14489545" y="129150341"/>
              <a:ext cx="9015818" cy="3351339"/>
              <a:chOff x="13787438" y="976312"/>
              <a:chExt cx="9024936" cy="3395187"/>
            </a:xfrm>
          </xdr:grpSpPr>
          <xdr:graphicFrame macro="">
            <xdr:nvGraphicFramePr>
              <xdr:cNvPr id="233" name="Chart 77"/>
              <xdr:cNvGraphicFramePr/>
            </xdr:nvGraphicFramePr>
            <xdr:xfrm>
              <a:off x="13787438" y="976312"/>
              <a:ext cx="4572000" cy="33813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1"/>
              </a:graphicData>
            </a:graphic>
          </xdr:graphicFrame>
          <xdr:graphicFrame macro="">
            <xdr:nvGraphicFramePr>
              <xdr:cNvPr id="234" name="Chart 78"/>
              <xdr:cNvGraphicFramePr/>
            </xdr:nvGraphicFramePr>
            <xdr:xfrm>
              <a:off x="18240374" y="988219"/>
              <a:ext cx="4572000" cy="338328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52"/>
              </a:graphicData>
            </a:graphic>
          </xdr:graphicFrame>
        </xdr:grpSp>
        <xdr:sp macro="" textlink="">
          <xdr:nvSpPr>
            <xdr:cNvPr id="232" name="Rectangle 231"/>
            <xdr:cNvSpPr/>
          </xdr:nvSpPr>
          <xdr:spPr>
            <a:xfrm>
              <a:off x="15268864" y="128118376"/>
              <a:ext cx="7323117" cy="1211200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rtlCol="0" anchor="ctr"/>
            <a:lstStyle/>
            <a:p>
              <a:pPr algn="ctr"/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 </a:t>
              </a:r>
              <a:r>
                <a:rPr lang="ar-LB" sz="1800" b="1">
                  <a:latin typeface="+mn-lt"/>
                </a:rPr>
                <a:t>الشكل 29: الهرم السكاني، الإمارات العربية المتحدة، تعداد 2005</a:t>
              </a:r>
              <a:endParaRPr lang="en-US" sz="1800" b="1">
                <a:latin typeface="+mn-lt"/>
              </a:endParaRPr>
            </a:p>
            <a:p>
              <a:pPr algn="ctr"/>
              <a:r>
                <a:rPr lang="en-US" sz="1800" b="1">
                  <a:latin typeface="+mn-lt"/>
                </a:rPr>
                <a:t>Figure 29</a:t>
              </a:r>
              <a:r>
                <a:rPr lang="ar-LB" sz="1800" b="1">
                  <a:latin typeface="+mn-lt"/>
                </a:rPr>
                <a:t>:</a:t>
              </a:r>
              <a:r>
                <a:rPr lang="en-US" sz="1800" b="1">
                  <a:latin typeface="+mn-lt"/>
                </a:rPr>
                <a:t> Population</a:t>
              </a:r>
              <a:r>
                <a:rPr lang="en-US" sz="1800" b="1" baseline="0">
                  <a:latin typeface="+mn-lt"/>
                </a:rPr>
                <a:t> pyramid, </a:t>
              </a:r>
              <a:r>
                <a:rPr lang="en-US" sz="1800" b="1">
                  <a:latin typeface="+mn-lt"/>
                </a:rPr>
                <a:t>United Arab Emirates ,</a:t>
              </a:r>
              <a:r>
                <a:rPr lang="en-US" sz="1800" b="1" baseline="0">
                  <a:latin typeface="+mn-lt"/>
                </a:rPr>
                <a:t> Census 2005</a:t>
              </a: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 baseline="0">
                <a:latin typeface="+mn-lt"/>
              </a:endParaRPr>
            </a:p>
            <a:p>
              <a:pPr algn="ctr"/>
              <a:endParaRPr lang="en-US" sz="1800" b="1">
                <a:latin typeface="+mn-lt"/>
              </a:endParaRPr>
            </a:p>
          </xdr:txBody>
        </xdr:sp>
      </xdr:grpSp>
      <xdr:sp macro="" textlink="">
        <xdr:nvSpPr>
          <xdr:cNvPr id="229" name="Rectangle 165"/>
          <xdr:cNvSpPr/>
        </xdr:nvSpPr>
        <xdr:spPr>
          <a:xfrm>
            <a:off x="16838036" y="128436273"/>
            <a:ext cx="822613" cy="3422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ذكور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30" name="Rectangle 189"/>
          <xdr:cNvSpPr/>
        </xdr:nvSpPr>
        <xdr:spPr>
          <a:xfrm>
            <a:off x="20012501" y="128436273"/>
            <a:ext cx="827958" cy="34170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n-US" sz="1100">
                <a:solidFill>
                  <a:sysClr val="windowText" lastClr="000000"/>
                </a:solidFill>
              </a:rPr>
              <a:t>Female</a:t>
            </a:r>
            <a:r>
              <a:rPr lang="en-US" sz="1100" baseline="0">
                <a:solidFill>
                  <a:sysClr val="windowText" lastClr="000000"/>
                </a:solidFill>
              </a:rPr>
              <a:t>     </a:t>
            </a:r>
            <a:r>
              <a:rPr lang="ar-LB" sz="1100" baseline="0">
                <a:solidFill>
                  <a:sysClr val="windowText" lastClr="000000"/>
                </a:solidFill>
              </a:rPr>
              <a:t>إناث</a:t>
            </a:r>
            <a:endParaRPr 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50"/>
  <sheetViews>
    <sheetView topLeftCell="A25" workbookViewId="0">
      <selection activeCell="H49" sqref="H49"/>
    </sheetView>
  </sheetViews>
  <sheetFormatPr defaultRowHeight="15"/>
  <cols>
    <col min="1" max="16384" width="9.140625" style="8"/>
  </cols>
  <sheetData>
    <row r="3" spans="1:22">
      <c r="A3" s="8" t="s">
        <v>107</v>
      </c>
      <c r="V3" s="8" t="s">
        <v>201</v>
      </c>
    </row>
    <row r="4" spans="1:22">
      <c r="A4" s="8" t="s">
        <v>194</v>
      </c>
      <c r="V4" s="8" t="s">
        <v>202</v>
      </c>
    </row>
    <row r="5" spans="1:22">
      <c r="A5" s="8" t="s">
        <v>195</v>
      </c>
      <c r="V5" s="8" t="s">
        <v>203</v>
      </c>
    </row>
    <row r="6" spans="1:22">
      <c r="A6" s="8" t="s">
        <v>196</v>
      </c>
      <c r="V6" s="8" t="s">
        <v>204</v>
      </c>
    </row>
    <row r="7" spans="1:22">
      <c r="A7" s="8" t="s">
        <v>197</v>
      </c>
      <c r="V7" s="8" t="s">
        <v>205</v>
      </c>
    </row>
    <row r="8" spans="1:22">
      <c r="A8" s="8" t="s">
        <v>198</v>
      </c>
      <c r="V8" s="8" t="s">
        <v>206</v>
      </c>
    </row>
    <row r="9" spans="1:22">
      <c r="A9" s="8" t="s">
        <v>199</v>
      </c>
      <c r="V9" s="8" t="s">
        <v>207</v>
      </c>
    </row>
    <row r="10" spans="1:22">
      <c r="A10" s="8" t="s">
        <v>200</v>
      </c>
      <c r="V10" s="8" t="s">
        <v>208</v>
      </c>
    </row>
    <row r="11" spans="1:22">
      <c r="A11" s="8" t="s">
        <v>210</v>
      </c>
      <c r="V11" s="8" t="s">
        <v>209</v>
      </c>
    </row>
    <row r="12" spans="1:22">
      <c r="A12" s="8" t="s">
        <v>212</v>
      </c>
      <c r="V12" s="8" t="s">
        <v>211</v>
      </c>
    </row>
    <row r="13" spans="1:22">
      <c r="A13" s="8" t="s">
        <v>214</v>
      </c>
      <c r="V13" s="8" t="s">
        <v>213</v>
      </c>
    </row>
    <row r="14" spans="1:22">
      <c r="A14" s="8" t="s">
        <v>216</v>
      </c>
      <c r="V14" s="8" t="s">
        <v>215</v>
      </c>
    </row>
    <row r="15" spans="1:22">
      <c r="A15" s="8" t="s">
        <v>218</v>
      </c>
      <c r="V15" s="8" t="s">
        <v>217</v>
      </c>
    </row>
    <row r="16" spans="1:22">
      <c r="A16" s="8" t="s">
        <v>220</v>
      </c>
      <c r="V16" s="8" t="s">
        <v>219</v>
      </c>
    </row>
    <row r="17" spans="1:22">
      <c r="A17" s="8" t="s">
        <v>222</v>
      </c>
      <c r="V17" s="8" t="s">
        <v>221</v>
      </c>
    </row>
    <row r="18" spans="1:22">
      <c r="A18" s="8" t="s">
        <v>224</v>
      </c>
      <c r="V18" s="8" t="s">
        <v>223</v>
      </c>
    </row>
    <row r="19" spans="1:22">
      <c r="A19" s="8" t="s">
        <v>226</v>
      </c>
      <c r="V19" s="8" t="s">
        <v>225</v>
      </c>
    </row>
    <row r="20" spans="1:22">
      <c r="A20" s="8" t="s">
        <v>228</v>
      </c>
      <c r="V20" s="8" t="s">
        <v>227</v>
      </c>
    </row>
    <row r="21" spans="1:22">
      <c r="A21" s="8" t="s">
        <v>230</v>
      </c>
      <c r="V21" s="8" t="s">
        <v>229</v>
      </c>
    </row>
    <row r="22" spans="1:22" ht="15.75" customHeight="1">
      <c r="A22" s="8" t="s">
        <v>232</v>
      </c>
      <c r="V22" s="8" t="s">
        <v>281</v>
      </c>
    </row>
    <row r="23" spans="1:22" ht="15.75" customHeight="1">
      <c r="A23" s="8" t="s">
        <v>234</v>
      </c>
      <c r="V23" s="8" t="s">
        <v>282</v>
      </c>
    </row>
    <row r="24" spans="1:22">
      <c r="A24" s="8" t="s">
        <v>236</v>
      </c>
      <c r="V24" s="8" t="s">
        <v>235</v>
      </c>
    </row>
    <row r="25" spans="1:22">
      <c r="A25" s="8" t="s">
        <v>238</v>
      </c>
      <c r="V25" s="8" t="s">
        <v>237</v>
      </c>
    </row>
    <row r="26" spans="1:22">
      <c r="A26" s="8" t="s">
        <v>240</v>
      </c>
      <c r="V26" s="8" t="s">
        <v>239</v>
      </c>
    </row>
    <row r="27" spans="1:22">
      <c r="A27" s="8" t="s">
        <v>242</v>
      </c>
      <c r="V27" s="8" t="s">
        <v>241</v>
      </c>
    </row>
    <row r="28" spans="1:22">
      <c r="A28" s="8" t="s">
        <v>244</v>
      </c>
      <c r="V28" s="8" t="s">
        <v>243</v>
      </c>
    </row>
    <row r="29" spans="1:22">
      <c r="A29" s="8" t="s">
        <v>246</v>
      </c>
      <c r="V29" s="8" t="s">
        <v>245</v>
      </c>
    </row>
    <row r="30" spans="1:22">
      <c r="A30" s="8" t="s">
        <v>248</v>
      </c>
      <c r="V30" s="8" t="s">
        <v>247</v>
      </c>
    </row>
    <row r="31" spans="1:22">
      <c r="A31" s="8" t="s">
        <v>250</v>
      </c>
      <c r="V31" s="8" t="s">
        <v>249</v>
      </c>
    </row>
    <row r="32" spans="1:22">
      <c r="A32" s="8" t="s">
        <v>252</v>
      </c>
      <c r="V32" s="8" t="s">
        <v>251</v>
      </c>
    </row>
    <row r="33" spans="1:22">
      <c r="A33" s="8" t="s">
        <v>254</v>
      </c>
      <c r="V33" s="8" t="s">
        <v>253</v>
      </c>
    </row>
    <row r="34" spans="1:22">
      <c r="A34" s="8" t="s">
        <v>256</v>
      </c>
      <c r="V34" s="8" t="s">
        <v>255</v>
      </c>
    </row>
    <row r="35" spans="1:22">
      <c r="A35" s="8" t="s">
        <v>258</v>
      </c>
      <c r="V35" s="8" t="s">
        <v>257</v>
      </c>
    </row>
    <row r="36" spans="1:22">
      <c r="A36" s="8" t="s">
        <v>260</v>
      </c>
      <c r="V36" s="8" t="s">
        <v>259</v>
      </c>
    </row>
    <row r="37" spans="1:22">
      <c r="A37" s="8" t="s">
        <v>263</v>
      </c>
      <c r="V37" s="8" t="s">
        <v>262</v>
      </c>
    </row>
    <row r="38" spans="1:22">
      <c r="A38" s="8" t="s">
        <v>265</v>
      </c>
      <c r="V38" s="8" t="s">
        <v>264</v>
      </c>
    </row>
    <row r="39" spans="1:22">
      <c r="A39" s="8" t="s">
        <v>267</v>
      </c>
      <c r="V39" s="8" t="s">
        <v>266</v>
      </c>
    </row>
    <row r="40" spans="1:22">
      <c r="A40" s="8" t="s">
        <v>269</v>
      </c>
      <c r="V40" s="8" t="s">
        <v>268</v>
      </c>
    </row>
    <row r="41" spans="1:22">
      <c r="A41" s="8" t="s">
        <v>271</v>
      </c>
      <c r="V41" s="8" t="s">
        <v>270</v>
      </c>
    </row>
    <row r="42" spans="1:22">
      <c r="A42" s="8" t="s">
        <v>273</v>
      </c>
      <c r="V42" s="8" t="s">
        <v>272</v>
      </c>
    </row>
    <row r="43" spans="1:22">
      <c r="A43" s="8" t="s">
        <v>275</v>
      </c>
      <c r="V43" s="8" t="s">
        <v>274</v>
      </c>
    </row>
    <row r="44" spans="1:22">
      <c r="A44" s="8" t="s">
        <v>278</v>
      </c>
      <c r="V44" s="8" t="s">
        <v>277</v>
      </c>
    </row>
    <row r="45" spans="1:22">
      <c r="A45" s="8" t="s">
        <v>280</v>
      </c>
      <c r="V45" s="8" t="s">
        <v>279</v>
      </c>
    </row>
    <row r="46" spans="1:22">
      <c r="A46" s="8" t="s">
        <v>284</v>
      </c>
      <c r="V46" s="8" t="s">
        <v>283</v>
      </c>
    </row>
    <row r="47" spans="1:22" ht="15" customHeight="1">
      <c r="A47" s="8" t="s">
        <v>287</v>
      </c>
      <c r="V47" s="8" t="s">
        <v>286</v>
      </c>
    </row>
    <row r="48" spans="1:22">
      <c r="A48" s="8" t="s">
        <v>289</v>
      </c>
      <c r="V48" s="8" t="s">
        <v>288</v>
      </c>
    </row>
    <row r="49" spans="1:22">
      <c r="A49" s="8" t="s">
        <v>291</v>
      </c>
      <c r="V49" s="8" t="s">
        <v>290</v>
      </c>
    </row>
    <row r="50" spans="1:22">
      <c r="A50" s="8" t="s">
        <v>297</v>
      </c>
      <c r="V50" s="8" t="s">
        <v>298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26"/>
  <sheetViews>
    <sheetView topLeftCell="B1" workbookViewId="0">
      <selection sqref="A1:XFD2"/>
    </sheetView>
  </sheetViews>
  <sheetFormatPr defaultRowHeight="15"/>
  <cols>
    <col min="1" max="12" width="13.140625" customWidth="1"/>
  </cols>
  <sheetData>
    <row r="1" spans="1:12" ht="15.75">
      <c r="A1" s="278" t="s">
        <v>219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220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32" t="s">
        <v>0</v>
      </c>
      <c r="C4" s="45" t="s">
        <v>1</v>
      </c>
      <c r="D4" s="32" t="s">
        <v>2</v>
      </c>
      <c r="E4" s="45" t="s">
        <v>3</v>
      </c>
      <c r="F4" s="33" t="s">
        <v>4</v>
      </c>
      <c r="G4" s="146" t="s">
        <v>5</v>
      </c>
      <c r="H4" s="33" t="s">
        <v>6</v>
      </c>
      <c r="I4" s="146" t="s">
        <v>7</v>
      </c>
      <c r="J4" s="32" t="s">
        <v>8</v>
      </c>
      <c r="K4" s="45" t="s">
        <v>9</v>
      </c>
      <c r="L4" s="158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38">
        <v>294679</v>
      </c>
      <c r="C7" s="38">
        <v>280666</v>
      </c>
      <c r="D7" s="38"/>
      <c r="E7" s="38"/>
      <c r="F7" s="38"/>
      <c r="G7" s="38"/>
      <c r="H7" s="38"/>
      <c r="I7" s="38"/>
      <c r="J7" s="38">
        <v>294679</v>
      </c>
      <c r="K7" s="38">
        <v>280666</v>
      </c>
      <c r="L7" s="38">
        <v>575345</v>
      </c>
    </row>
    <row r="8" spans="1:12">
      <c r="A8" s="3" t="s">
        <v>16</v>
      </c>
      <c r="B8" s="38">
        <v>269079</v>
      </c>
      <c r="C8" s="38">
        <v>258516</v>
      </c>
      <c r="D8" s="38"/>
      <c r="E8" s="38"/>
      <c r="F8" s="38"/>
      <c r="G8" s="38"/>
      <c r="H8" s="38"/>
      <c r="I8" s="38"/>
      <c r="J8" s="38">
        <v>269079</v>
      </c>
      <c r="K8" s="38">
        <v>258516</v>
      </c>
      <c r="L8" s="38">
        <v>527595</v>
      </c>
    </row>
    <row r="9" spans="1:12">
      <c r="A9" s="2" t="s">
        <v>17</v>
      </c>
      <c r="B9" s="38">
        <v>277270</v>
      </c>
      <c r="C9" s="38">
        <v>265623</v>
      </c>
      <c r="D9" s="38"/>
      <c r="E9" s="38"/>
      <c r="F9" s="38"/>
      <c r="G9" s="38"/>
      <c r="H9" s="38"/>
      <c r="I9" s="38"/>
      <c r="J9" s="38">
        <v>277270</v>
      </c>
      <c r="K9" s="38">
        <v>265623</v>
      </c>
      <c r="L9" s="38">
        <v>542893</v>
      </c>
    </row>
    <row r="10" spans="1:12">
      <c r="A10" s="2" t="s">
        <v>18</v>
      </c>
      <c r="B10" s="38">
        <v>290568</v>
      </c>
      <c r="C10" s="38">
        <v>282458</v>
      </c>
      <c r="D10" s="38"/>
      <c r="E10" s="38"/>
      <c r="F10" s="38"/>
      <c r="G10" s="38"/>
      <c r="H10" s="38"/>
      <c r="I10" s="38"/>
      <c r="J10" s="38">
        <v>290568</v>
      </c>
      <c r="K10" s="38">
        <v>282458</v>
      </c>
      <c r="L10" s="38">
        <v>573026</v>
      </c>
    </row>
    <row r="11" spans="1:12">
      <c r="A11" s="2" t="s">
        <v>19</v>
      </c>
      <c r="B11" s="38">
        <v>289663</v>
      </c>
      <c r="C11" s="38">
        <v>283624</v>
      </c>
      <c r="D11" s="38"/>
      <c r="E11" s="38"/>
      <c r="F11" s="38"/>
      <c r="G11" s="38"/>
      <c r="H11" s="38"/>
      <c r="I11" s="38"/>
      <c r="J11" s="38">
        <v>289663</v>
      </c>
      <c r="K11" s="38">
        <v>283624</v>
      </c>
      <c r="L11" s="38">
        <v>573287</v>
      </c>
    </row>
    <row r="12" spans="1:12">
      <c r="A12" s="2" t="s">
        <v>20</v>
      </c>
      <c r="B12" s="38">
        <v>287101</v>
      </c>
      <c r="C12" s="38">
        <v>279357</v>
      </c>
      <c r="D12" s="38"/>
      <c r="E12" s="38"/>
      <c r="F12" s="38"/>
      <c r="G12" s="38"/>
      <c r="H12" s="38"/>
      <c r="I12" s="38"/>
      <c r="J12" s="38">
        <v>287101</v>
      </c>
      <c r="K12" s="38">
        <v>279357</v>
      </c>
      <c r="L12" s="38">
        <v>566458</v>
      </c>
    </row>
    <row r="13" spans="1:12">
      <c r="A13" s="2" t="s">
        <v>21</v>
      </c>
      <c r="B13" s="38">
        <v>248875</v>
      </c>
      <c r="C13" s="38">
        <v>243953</v>
      </c>
      <c r="D13" s="38"/>
      <c r="E13" s="38"/>
      <c r="F13" s="38"/>
      <c r="G13" s="38"/>
      <c r="H13" s="38"/>
      <c r="I13" s="38"/>
      <c r="J13" s="38">
        <v>248875</v>
      </c>
      <c r="K13" s="38">
        <v>243953</v>
      </c>
      <c r="L13" s="38">
        <v>492828</v>
      </c>
    </row>
    <row r="14" spans="1:12">
      <c r="A14" s="2" t="s">
        <v>22</v>
      </c>
      <c r="B14" s="38">
        <v>195328</v>
      </c>
      <c r="C14" s="38">
        <v>195472</v>
      </c>
      <c r="D14" s="38"/>
      <c r="E14" s="38"/>
      <c r="F14" s="38"/>
      <c r="G14" s="38"/>
      <c r="H14" s="38"/>
      <c r="I14" s="38"/>
      <c r="J14" s="38">
        <v>195328</v>
      </c>
      <c r="K14" s="38">
        <v>195472</v>
      </c>
      <c r="L14" s="38">
        <v>390800</v>
      </c>
    </row>
    <row r="15" spans="1:12">
      <c r="A15" s="2" t="s">
        <v>23</v>
      </c>
      <c r="B15" s="38">
        <v>140872</v>
      </c>
      <c r="C15" s="38">
        <v>140977</v>
      </c>
      <c r="D15" s="38"/>
      <c r="E15" s="38"/>
      <c r="F15" s="38"/>
      <c r="G15" s="38"/>
      <c r="H15" s="38"/>
      <c r="I15" s="38"/>
      <c r="J15" s="38">
        <v>140872</v>
      </c>
      <c r="K15" s="38">
        <v>140977</v>
      </c>
      <c r="L15" s="38">
        <v>281849</v>
      </c>
    </row>
    <row r="16" spans="1:12">
      <c r="A16" s="2" t="s">
        <v>24</v>
      </c>
      <c r="B16" s="38">
        <v>100653</v>
      </c>
      <c r="C16" s="38">
        <v>98489</v>
      </c>
      <c r="D16" s="38"/>
      <c r="E16" s="38"/>
      <c r="F16" s="38"/>
      <c r="G16" s="38"/>
      <c r="H16" s="38"/>
      <c r="I16" s="38"/>
      <c r="J16" s="38">
        <v>100653</v>
      </c>
      <c r="K16" s="38">
        <v>98489</v>
      </c>
      <c r="L16" s="38">
        <v>199142</v>
      </c>
    </row>
    <row r="17" spans="1:12">
      <c r="A17" s="2" t="s">
        <v>25</v>
      </c>
      <c r="B17" s="38">
        <v>64677</v>
      </c>
      <c r="C17" s="38">
        <v>67942</v>
      </c>
      <c r="D17" s="38"/>
      <c r="E17" s="38"/>
      <c r="F17" s="38"/>
      <c r="G17" s="38"/>
      <c r="H17" s="38"/>
      <c r="I17" s="38"/>
      <c r="J17" s="38">
        <v>64677</v>
      </c>
      <c r="K17" s="38">
        <v>67942</v>
      </c>
      <c r="L17" s="38">
        <v>132619</v>
      </c>
    </row>
    <row r="18" spans="1:12">
      <c r="A18" s="2" t="s">
        <v>26</v>
      </c>
      <c r="B18" s="38">
        <v>61439</v>
      </c>
      <c r="C18" s="38">
        <v>60838</v>
      </c>
      <c r="D18" s="38"/>
      <c r="E18" s="38"/>
      <c r="F18" s="38"/>
      <c r="G18" s="38"/>
      <c r="H18" s="38"/>
      <c r="I18" s="38"/>
      <c r="J18" s="38">
        <v>61439</v>
      </c>
      <c r="K18" s="38">
        <v>60838</v>
      </c>
      <c r="L18" s="38">
        <v>122277</v>
      </c>
    </row>
    <row r="19" spans="1:12">
      <c r="A19" s="2" t="s">
        <v>27</v>
      </c>
      <c r="B19" s="38">
        <v>51295</v>
      </c>
      <c r="C19" s="38">
        <v>43832</v>
      </c>
      <c r="D19" s="38"/>
      <c r="E19" s="38"/>
      <c r="F19" s="38"/>
      <c r="G19" s="38"/>
      <c r="H19" s="38"/>
      <c r="I19" s="38"/>
      <c r="J19" s="38">
        <v>51295</v>
      </c>
      <c r="K19" s="38">
        <v>43832</v>
      </c>
      <c r="L19" s="38">
        <v>95127</v>
      </c>
    </row>
    <row r="20" spans="1:12">
      <c r="A20" s="2" t="s">
        <v>28</v>
      </c>
      <c r="B20" s="38">
        <v>42724</v>
      </c>
      <c r="C20" s="38">
        <v>37294</v>
      </c>
      <c r="D20" s="38"/>
      <c r="E20" s="38"/>
      <c r="F20" s="38"/>
      <c r="G20" s="38"/>
      <c r="H20" s="38"/>
      <c r="I20" s="38"/>
      <c r="J20" s="38">
        <v>42724</v>
      </c>
      <c r="K20" s="38">
        <v>37294</v>
      </c>
      <c r="L20" s="38">
        <v>80018</v>
      </c>
    </row>
    <row r="21" spans="1:12">
      <c r="A21" s="2" t="s">
        <v>29</v>
      </c>
      <c r="B21" s="38">
        <v>30325</v>
      </c>
      <c r="C21" s="38">
        <v>27526</v>
      </c>
      <c r="D21" s="38"/>
      <c r="E21" s="38"/>
      <c r="F21" s="38"/>
      <c r="G21" s="38"/>
      <c r="H21" s="38"/>
      <c r="I21" s="38"/>
      <c r="J21" s="38">
        <v>30325</v>
      </c>
      <c r="K21" s="38">
        <v>27526</v>
      </c>
      <c r="L21" s="38">
        <v>57851</v>
      </c>
    </row>
    <row r="22" spans="1:12">
      <c r="A22" s="1" t="s">
        <v>92</v>
      </c>
      <c r="B22" s="38">
        <v>23125</v>
      </c>
      <c r="C22" s="38">
        <v>22550</v>
      </c>
      <c r="D22" s="38"/>
      <c r="E22" s="38"/>
      <c r="F22" s="38"/>
      <c r="G22" s="38"/>
      <c r="H22" s="38"/>
      <c r="I22" s="38"/>
      <c r="J22" s="38">
        <v>23125</v>
      </c>
      <c r="K22" s="38">
        <v>22550</v>
      </c>
      <c r="L22" s="38">
        <v>45675</v>
      </c>
    </row>
    <row r="23" spans="1:12">
      <c r="A23" s="1" t="s">
        <v>188</v>
      </c>
      <c r="B23" s="38">
        <v>12158</v>
      </c>
      <c r="C23" s="38">
        <v>12418</v>
      </c>
      <c r="D23" s="38"/>
      <c r="E23" s="38"/>
      <c r="F23" s="38"/>
      <c r="G23" s="38"/>
      <c r="H23" s="38"/>
      <c r="I23" s="38"/>
      <c r="J23" s="38">
        <v>12158</v>
      </c>
      <c r="K23" s="38">
        <v>12418</v>
      </c>
      <c r="L23" s="38">
        <v>24576</v>
      </c>
    </row>
    <row r="24" spans="1:12" ht="15.75" thickBot="1">
      <c r="A24" s="1" t="s">
        <v>189</v>
      </c>
      <c r="B24" s="38">
        <v>7682</v>
      </c>
      <c r="C24" s="38">
        <v>9104</v>
      </c>
      <c r="D24" s="38"/>
      <c r="E24" s="38"/>
      <c r="F24" s="38"/>
      <c r="G24" s="38"/>
      <c r="H24" s="38"/>
      <c r="I24" s="38"/>
      <c r="J24" s="38">
        <v>7682</v>
      </c>
      <c r="K24" s="38">
        <v>9104</v>
      </c>
      <c r="L24" s="38">
        <v>16786</v>
      </c>
    </row>
    <row r="25" spans="1:12" ht="26.25" thickBot="1">
      <c r="A25" s="31" t="s">
        <v>81</v>
      </c>
      <c r="B25" s="141" t="s">
        <v>33</v>
      </c>
      <c r="C25" s="141" t="s">
        <v>33</v>
      </c>
      <c r="D25" s="141"/>
      <c r="E25" s="141" t="s">
        <v>33</v>
      </c>
      <c r="F25" s="141" t="s">
        <v>33</v>
      </c>
      <c r="G25" s="141" t="s">
        <v>33</v>
      </c>
      <c r="H25" s="141" t="s">
        <v>33</v>
      </c>
      <c r="I25" s="141" t="s">
        <v>33</v>
      </c>
      <c r="J25" s="141" t="s">
        <v>33</v>
      </c>
      <c r="K25" s="141" t="s">
        <v>33</v>
      </c>
      <c r="L25" s="142" t="s">
        <v>33</v>
      </c>
    </row>
    <row r="26" spans="1:12" ht="27" thickBot="1">
      <c r="A26" s="149" t="s">
        <v>31</v>
      </c>
      <c r="B26" s="168">
        <f>SUM(B7:B25)</f>
        <v>2687513</v>
      </c>
      <c r="C26" s="168">
        <f t="shared" ref="C26" si="0">SUM(C7:C25)</f>
        <v>2610639</v>
      </c>
      <c r="D26" s="168"/>
      <c r="E26" s="168"/>
      <c r="F26" s="168" t="s">
        <v>33</v>
      </c>
      <c r="G26" s="168" t="s">
        <v>33</v>
      </c>
      <c r="H26" s="168" t="s">
        <v>33</v>
      </c>
      <c r="I26" s="168" t="s">
        <v>33</v>
      </c>
      <c r="J26" s="168">
        <f t="shared" ref="J26:K26" si="1">SUM(J7:J25)</f>
        <v>2687513</v>
      </c>
      <c r="K26" s="168">
        <f t="shared" si="1"/>
        <v>2610639</v>
      </c>
      <c r="L26" s="168">
        <f>SUM(L7:L25)</f>
        <v>5298152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0"/>
  <sheetViews>
    <sheetView topLeftCell="A10" workbookViewId="0">
      <selection activeCell="A27" activeCellId="1" sqref="A1:XFD2 A27:XFD28"/>
    </sheetView>
  </sheetViews>
  <sheetFormatPr defaultRowHeight="15"/>
  <cols>
    <col min="1" max="12" width="13.140625" customWidth="1"/>
  </cols>
  <sheetData>
    <row r="1" spans="1:12" ht="15.75">
      <c r="A1" s="278" t="s">
        <v>221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222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32" t="s">
        <v>0</v>
      </c>
      <c r="C4" s="45" t="s">
        <v>1</v>
      </c>
      <c r="D4" s="32" t="s">
        <v>2</v>
      </c>
      <c r="E4" s="45" t="s">
        <v>3</v>
      </c>
      <c r="F4" s="33" t="s">
        <v>4</v>
      </c>
      <c r="G4" s="146" t="s">
        <v>5</v>
      </c>
      <c r="H4" s="33" t="s">
        <v>6</v>
      </c>
      <c r="I4" s="146" t="s">
        <v>7</v>
      </c>
      <c r="J4" s="32" t="s">
        <v>8</v>
      </c>
      <c r="K4" s="45" t="s">
        <v>9</v>
      </c>
      <c r="L4" s="158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38"/>
      <c r="C7" s="38"/>
      <c r="D7" s="38"/>
      <c r="E7" s="38"/>
      <c r="F7" s="38"/>
      <c r="G7" s="38"/>
      <c r="H7" s="38"/>
      <c r="I7" s="38"/>
      <c r="J7" s="38">
        <v>1560000</v>
      </c>
      <c r="K7" s="38">
        <v>1614000</v>
      </c>
      <c r="L7" s="38">
        <v>3174000</v>
      </c>
    </row>
    <row r="8" spans="1:12">
      <c r="A8" s="3" t="s">
        <v>16</v>
      </c>
      <c r="B8" s="38"/>
      <c r="C8" s="38"/>
      <c r="D8" s="38"/>
      <c r="E8" s="38"/>
      <c r="F8" s="38"/>
      <c r="G8" s="38"/>
      <c r="H8" s="38"/>
      <c r="I8" s="38"/>
      <c r="J8" s="38">
        <v>1599000</v>
      </c>
      <c r="K8" s="38">
        <v>1657000</v>
      </c>
      <c r="L8" s="38">
        <v>3256000</v>
      </c>
    </row>
    <row r="9" spans="1:12">
      <c r="A9" s="2" t="s">
        <v>17</v>
      </c>
      <c r="B9" s="38"/>
      <c r="C9" s="38"/>
      <c r="D9" s="38"/>
      <c r="E9" s="38"/>
      <c r="F9" s="38"/>
      <c r="G9" s="38"/>
      <c r="H9" s="38"/>
      <c r="I9" s="38"/>
      <c r="J9" s="38">
        <v>1589000</v>
      </c>
      <c r="K9" s="38">
        <v>1617000</v>
      </c>
      <c r="L9" s="38">
        <v>3206000</v>
      </c>
    </row>
    <row r="10" spans="1:12">
      <c r="A10" s="2" t="s">
        <v>18</v>
      </c>
      <c r="B10" s="38"/>
      <c r="C10" s="38"/>
      <c r="D10" s="38"/>
      <c r="E10" s="38"/>
      <c r="F10" s="38"/>
      <c r="G10" s="38"/>
      <c r="H10" s="38"/>
      <c r="I10" s="38"/>
      <c r="J10" s="38">
        <v>1433000</v>
      </c>
      <c r="K10" s="38">
        <v>1409000</v>
      </c>
      <c r="L10" s="38">
        <v>2842000</v>
      </c>
    </row>
    <row r="11" spans="1:12">
      <c r="A11" s="2" t="s">
        <v>19</v>
      </c>
      <c r="B11" s="38"/>
      <c r="C11" s="38"/>
      <c r="D11" s="38"/>
      <c r="E11" s="38"/>
      <c r="F11" s="38"/>
      <c r="G11" s="38"/>
      <c r="H11" s="38"/>
      <c r="I11" s="38"/>
      <c r="J11" s="38">
        <v>1287000</v>
      </c>
      <c r="K11" s="38">
        <v>1248000</v>
      </c>
      <c r="L11" s="38">
        <v>2535000</v>
      </c>
    </row>
    <row r="12" spans="1:12">
      <c r="A12" s="2" t="s">
        <v>20</v>
      </c>
      <c r="B12" s="38"/>
      <c r="C12" s="38"/>
      <c r="D12" s="38"/>
      <c r="E12" s="38"/>
      <c r="F12" s="38"/>
      <c r="G12" s="38"/>
      <c r="H12" s="38"/>
      <c r="I12" s="38"/>
      <c r="J12" s="38">
        <v>1069000</v>
      </c>
      <c r="K12" s="38">
        <v>981000</v>
      </c>
      <c r="L12" s="38">
        <v>2049000</v>
      </c>
    </row>
    <row r="13" spans="1:12">
      <c r="A13" s="2" t="s">
        <v>21</v>
      </c>
      <c r="B13" s="38"/>
      <c r="C13" s="38"/>
      <c r="D13" s="38"/>
      <c r="E13" s="38"/>
      <c r="F13" s="38"/>
      <c r="G13" s="38"/>
      <c r="H13" s="38"/>
      <c r="I13" s="38"/>
      <c r="J13" s="38">
        <v>1013000</v>
      </c>
      <c r="K13" s="38">
        <v>923000</v>
      </c>
      <c r="L13" s="38">
        <v>1936000</v>
      </c>
    </row>
    <row r="14" spans="1:12">
      <c r="A14" s="2" t="s">
        <v>22</v>
      </c>
      <c r="B14" s="38"/>
      <c r="C14" s="38"/>
      <c r="D14" s="38"/>
      <c r="E14" s="38"/>
      <c r="F14" s="38"/>
      <c r="G14" s="38"/>
      <c r="H14" s="38"/>
      <c r="I14" s="38"/>
      <c r="J14" s="38">
        <v>771000</v>
      </c>
      <c r="K14" s="38">
        <v>804000</v>
      </c>
      <c r="L14" s="38">
        <v>1575000</v>
      </c>
    </row>
    <row r="15" spans="1:12">
      <c r="A15" s="2" t="s">
        <v>23</v>
      </c>
      <c r="B15" s="38"/>
      <c r="C15" s="38"/>
      <c r="D15" s="38"/>
      <c r="E15" s="38"/>
      <c r="F15" s="38"/>
      <c r="G15" s="38"/>
      <c r="H15" s="38"/>
      <c r="I15" s="38"/>
      <c r="J15" s="38">
        <v>631000</v>
      </c>
      <c r="K15" s="38">
        <v>657000</v>
      </c>
      <c r="L15" s="38">
        <v>1288000</v>
      </c>
    </row>
    <row r="16" spans="1:12">
      <c r="A16" s="2" t="s">
        <v>24</v>
      </c>
      <c r="B16" s="38"/>
      <c r="C16" s="38"/>
      <c r="D16" s="38"/>
      <c r="E16" s="38"/>
      <c r="F16" s="38"/>
      <c r="G16" s="38"/>
      <c r="H16" s="38"/>
      <c r="I16" s="38"/>
      <c r="J16" s="38">
        <v>425000</v>
      </c>
      <c r="K16" s="38">
        <v>406000</v>
      </c>
      <c r="L16" s="38">
        <v>831000</v>
      </c>
    </row>
    <row r="17" spans="1:12">
      <c r="A17" s="2" t="s">
        <v>25</v>
      </c>
      <c r="B17" s="38"/>
      <c r="C17" s="38"/>
      <c r="D17" s="38"/>
      <c r="E17" s="38"/>
      <c r="F17" s="38"/>
      <c r="G17" s="38"/>
      <c r="H17" s="38"/>
      <c r="I17" s="38"/>
      <c r="J17" s="38">
        <v>451000</v>
      </c>
      <c r="K17" s="38">
        <v>375000</v>
      </c>
      <c r="L17" s="38">
        <v>827000</v>
      </c>
    </row>
    <row r="18" spans="1:12">
      <c r="A18" s="2" t="s">
        <v>26</v>
      </c>
      <c r="B18" s="38"/>
      <c r="C18" s="38"/>
      <c r="D18" s="38"/>
      <c r="E18" s="38"/>
      <c r="F18" s="38"/>
      <c r="G18" s="38"/>
      <c r="H18" s="38"/>
      <c r="I18" s="38"/>
      <c r="J18" s="38">
        <v>330000</v>
      </c>
      <c r="K18" s="38">
        <v>329000</v>
      </c>
      <c r="L18" s="38">
        <v>659000</v>
      </c>
    </row>
    <row r="19" spans="1:12">
      <c r="A19" s="2" t="s">
        <v>27</v>
      </c>
      <c r="B19" s="38"/>
      <c r="C19" s="38"/>
      <c r="D19" s="38"/>
      <c r="E19" s="38"/>
      <c r="F19" s="38"/>
      <c r="G19" s="38"/>
      <c r="H19" s="38"/>
      <c r="I19" s="38"/>
      <c r="J19" s="38">
        <v>350000</v>
      </c>
      <c r="K19" s="38">
        <v>329000</v>
      </c>
      <c r="L19" s="38">
        <v>679000</v>
      </c>
    </row>
    <row r="20" spans="1:12">
      <c r="A20" s="2" t="s">
        <v>28</v>
      </c>
      <c r="B20" s="38"/>
      <c r="C20" s="38"/>
      <c r="D20" s="38"/>
      <c r="E20" s="38"/>
      <c r="F20" s="38"/>
      <c r="G20" s="38"/>
      <c r="H20" s="38"/>
      <c r="I20" s="38"/>
      <c r="J20" s="38">
        <v>182000</v>
      </c>
      <c r="K20" s="38">
        <v>205000</v>
      </c>
      <c r="L20" s="38">
        <v>387000</v>
      </c>
    </row>
    <row r="21" spans="1:12">
      <c r="A21" s="2" t="s">
        <v>29</v>
      </c>
      <c r="B21" s="38"/>
      <c r="C21" s="38"/>
      <c r="D21" s="38"/>
      <c r="E21" s="38"/>
      <c r="F21" s="38"/>
      <c r="G21" s="38"/>
      <c r="H21" s="38"/>
      <c r="I21" s="38"/>
      <c r="J21" s="38">
        <v>196000</v>
      </c>
      <c r="K21" s="38">
        <v>180000</v>
      </c>
      <c r="L21" s="38">
        <v>376000</v>
      </c>
    </row>
    <row r="22" spans="1:12" ht="15.75" thickBot="1">
      <c r="A22" s="1" t="s">
        <v>30</v>
      </c>
      <c r="B22" s="38"/>
      <c r="C22" s="38"/>
      <c r="D22" s="38"/>
      <c r="E22" s="38"/>
      <c r="F22" s="38"/>
      <c r="G22" s="38"/>
      <c r="H22" s="38"/>
      <c r="I22" s="38"/>
      <c r="J22" s="38">
        <v>188000</v>
      </c>
      <c r="K22" s="38">
        <v>210000</v>
      </c>
      <c r="L22" s="38">
        <v>399000</v>
      </c>
    </row>
    <row r="23" spans="1:12" ht="26.25" thickBot="1">
      <c r="A23" s="31" t="s">
        <v>81</v>
      </c>
      <c r="B23" s="141" t="s">
        <v>33</v>
      </c>
      <c r="C23" s="141" t="s">
        <v>33</v>
      </c>
      <c r="D23" s="141"/>
      <c r="E23" s="141" t="s">
        <v>33</v>
      </c>
      <c r="F23" s="141" t="s">
        <v>33</v>
      </c>
      <c r="G23" s="141" t="s">
        <v>33</v>
      </c>
      <c r="H23" s="141" t="s">
        <v>33</v>
      </c>
      <c r="I23" s="141" t="s">
        <v>33</v>
      </c>
      <c r="J23" s="141" t="s">
        <v>33</v>
      </c>
      <c r="K23" s="141" t="s">
        <v>33</v>
      </c>
      <c r="L23" s="142" t="s">
        <v>33</v>
      </c>
    </row>
    <row r="24" spans="1:12" ht="27" thickBot="1">
      <c r="A24" s="149" t="s">
        <v>31</v>
      </c>
      <c r="B24" s="168" t="s">
        <v>15</v>
      </c>
      <c r="C24" s="168" t="s">
        <v>15</v>
      </c>
      <c r="D24" s="168" t="s">
        <v>15</v>
      </c>
      <c r="E24" s="168" t="s">
        <v>15</v>
      </c>
      <c r="F24" s="168" t="s">
        <v>15</v>
      </c>
      <c r="G24" s="168" t="s">
        <v>15</v>
      </c>
      <c r="H24" s="168" t="s">
        <v>33</v>
      </c>
      <c r="I24" s="168" t="s">
        <v>33</v>
      </c>
      <c r="J24" s="168">
        <f>SUM(J7:J23)</f>
        <v>13074000</v>
      </c>
      <c r="K24" s="168">
        <f>SUM(K7:K23)</f>
        <v>12944000</v>
      </c>
      <c r="L24" s="168">
        <f>SUM(L7:L23)</f>
        <v>26019000</v>
      </c>
    </row>
    <row r="27" spans="1:12" ht="15.75">
      <c r="A27" s="278" t="s">
        <v>223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277" t="s">
        <v>224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</row>
    <row r="29" spans="1:12" ht="15.75" thickBot="1">
      <c r="A29" s="130"/>
      <c r="B29" s="130"/>
      <c r="C29" s="130"/>
      <c r="D29" s="130"/>
      <c r="E29" s="130"/>
      <c r="F29" s="131"/>
      <c r="G29" s="131"/>
      <c r="H29" s="131"/>
      <c r="I29" s="131"/>
      <c r="J29" s="130"/>
      <c r="K29" s="130"/>
      <c r="L29" s="130"/>
    </row>
    <row r="30" spans="1:12" ht="15.75" thickBot="1">
      <c r="A30" s="45"/>
      <c r="B30" s="32" t="s">
        <v>0</v>
      </c>
      <c r="C30" s="45" t="s">
        <v>1</v>
      </c>
      <c r="D30" s="32" t="s">
        <v>2</v>
      </c>
      <c r="E30" s="45" t="s">
        <v>3</v>
      </c>
      <c r="F30" s="33" t="s">
        <v>4</v>
      </c>
      <c r="G30" s="146" t="s">
        <v>5</v>
      </c>
      <c r="H30" s="33" t="s">
        <v>6</v>
      </c>
      <c r="I30" s="146" t="s">
        <v>7</v>
      </c>
      <c r="J30" s="32" t="s">
        <v>8</v>
      </c>
      <c r="K30" s="45" t="s">
        <v>9</v>
      </c>
      <c r="L30" s="158" t="s">
        <v>9</v>
      </c>
    </row>
    <row r="31" spans="1:12">
      <c r="A31" s="1" t="s">
        <v>10</v>
      </c>
      <c r="B31" s="45" t="s">
        <v>77</v>
      </c>
      <c r="C31" s="45" t="s">
        <v>78</v>
      </c>
      <c r="D31" s="45" t="s">
        <v>77</v>
      </c>
      <c r="E31" s="45" t="s">
        <v>78</v>
      </c>
      <c r="F31" s="146" t="s">
        <v>77</v>
      </c>
      <c r="G31" s="146" t="s">
        <v>78</v>
      </c>
      <c r="H31" s="146" t="s">
        <v>77</v>
      </c>
      <c r="I31" s="146" t="s">
        <v>78</v>
      </c>
      <c r="J31" s="45" t="s">
        <v>77</v>
      </c>
      <c r="K31" s="45" t="s">
        <v>78</v>
      </c>
      <c r="L31" s="45" t="s">
        <v>11</v>
      </c>
    </row>
    <row r="32" spans="1:12" ht="15.75" thickBot="1">
      <c r="A32" s="28" t="s">
        <v>12</v>
      </c>
      <c r="B32" s="46" t="s">
        <v>72</v>
      </c>
      <c r="C32" s="46" t="s">
        <v>73</v>
      </c>
      <c r="D32" s="46" t="s">
        <v>72</v>
      </c>
      <c r="E32" s="46" t="s">
        <v>73</v>
      </c>
      <c r="F32" s="46" t="s">
        <v>72</v>
      </c>
      <c r="G32" s="46" t="s">
        <v>73</v>
      </c>
      <c r="H32" s="46" t="s">
        <v>72</v>
      </c>
      <c r="I32" s="46" t="s">
        <v>73</v>
      </c>
      <c r="J32" s="46" t="s">
        <v>72</v>
      </c>
      <c r="K32" s="46" t="s">
        <v>73</v>
      </c>
      <c r="L32" s="46" t="s">
        <v>13</v>
      </c>
    </row>
    <row r="33" spans="1:12">
      <c r="A33" s="2" t="s">
        <v>14</v>
      </c>
      <c r="B33" s="38"/>
      <c r="C33" s="38"/>
      <c r="D33" s="38"/>
      <c r="E33" s="38"/>
      <c r="F33" s="38"/>
      <c r="G33" s="38"/>
      <c r="H33" s="38"/>
      <c r="I33" s="38"/>
      <c r="J33" s="38">
        <v>1435000</v>
      </c>
      <c r="K33" s="38">
        <v>1488000</v>
      </c>
      <c r="L33" s="38">
        <v>2923000</v>
      </c>
    </row>
    <row r="34" spans="1:12">
      <c r="A34" s="3" t="s">
        <v>16</v>
      </c>
      <c r="B34" s="38"/>
      <c r="C34" s="38"/>
      <c r="D34" s="38"/>
      <c r="E34" s="38"/>
      <c r="F34" s="38"/>
      <c r="G34" s="38"/>
      <c r="H34" s="38"/>
      <c r="I34" s="38"/>
      <c r="J34" s="38">
        <v>1502000</v>
      </c>
      <c r="K34" s="38">
        <v>1553000</v>
      </c>
      <c r="L34" s="38">
        <v>3055000</v>
      </c>
    </row>
    <row r="35" spans="1:12">
      <c r="A35" s="2" t="s">
        <v>17</v>
      </c>
      <c r="B35" s="38"/>
      <c r="C35" s="38"/>
      <c r="D35" s="38"/>
      <c r="E35" s="38"/>
      <c r="F35" s="38"/>
      <c r="G35" s="38"/>
      <c r="H35" s="38"/>
      <c r="I35" s="38"/>
      <c r="J35" s="38">
        <v>1614000</v>
      </c>
      <c r="K35" s="38">
        <v>1669000</v>
      </c>
      <c r="L35" s="38">
        <v>3283000</v>
      </c>
    </row>
    <row r="36" spans="1:12">
      <c r="A36" s="2" t="s">
        <v>18</v>
      </c>
      <c r="B36" s="38"/>
      <c r="C36" s="38"/>
      <c r="D36" s="38"/>
      <c r="E36" s="38"/>
      <c r="F36" s="38"/>
      <c r="G36" s="38"/>
      <c r="H36" s="38"/>
      <c r="I36" s="38"/>
      <c r="J36" s="38">
        <v>1583000</v>
      </c>
      <c r="K36" s="38">
        <v>1576000</v>
      </c>
      <c r="L36" s="38">
        <v>3159000</v>
      </c>
    </row>
    <row r="37" spans="1:12">
      <c r="A37" s="2" t="s">
        <v>19</v>
      </c>
      <c r="B37" s="38"/>
      <c r="C37" s="38"/>
      <c r="D37" s="38"/>
      <c r="E37" s="38"/>
      <c r="F37" s="38"/>
      <c r="G37" s="38"/>
      <c r="H37" s="38"/>
      <c r="I37" s="38"/>
      <c r="J37" s="38">
        <v>1522000</v>
      </c>
      <c r="K37" s="38">
        <v>1479000</v>
      </c>
      <c r="L37" s="38">
        <v>3001000</v>
      </c>
    </row>
    <row r="38" spans="1:12">
      <c r="A38" s="2" t="s">
        <v>20</v>
      </c>
      <c r="B38" s="38"/>
      <c r="C38" s="38"/>
      <c r="D38" s="38"/>
      <c r="E38" s="38"/>
      <c r="F38" s="38"/>
      <c r="G38" s="38"/>
      <c r="H38" s="38"/>
      <c r="I38" s="38"/>
      <c r="J38" s="38">
        <v>1292000</v>
      </c>
      <c r="K38" s="38">
        <v>1233000</v>
      </c>
      <c r="L38" s="38">
        <v>2525000</v>
      </c>
    </row>
    <row r="39" spans="1:12">
      <c r="A39" s="2" t="s">
        <v>21</v>
      </c>
      <c r="B39" s="38"/>
      <c r="C39" s="38"/>
      <c r="D39" s="38"/>
      <c r="E39" s="38"/>
      <c r="F39" s="38"/>
      <c r="G39" s="38"/>
      <c r="H39" s="38"/>
      <c r="I39" s="38"/>
      <c r="J39" s="38">
        <v>1149000</v>
      </c>
      <c r="K39" s="38">
        <v>1080000</v>
      </c>
      <c r="L39" s="38">
        <v>2229000</v>
      </c>
    </row>
    <row r="40" spans="1:12">
      <c r="A40" s="2" t="s">
        <v>22</v>
      </c>
      <c r="B40" s="38"/>
      <c r="C40" s="38"/>
      <c r="D40" s="38"/>
      <c r="E40" s="38"/>
      <c r="F40" s="38"/>
      <c r="G40" s="38"/>
      <c r="H40" s="38"/>
      <c r="I40" s="38"/>
      <c r="J40" s="38">
        <v>993000</v>
      </c>
      <c r="K40" s="38">
        <v>918000</v>
      </c>
      <c r="L40" s="38">
        <v>1911000</v>
      </c>
    </row>
    <row r="41" spans="1:12">
      <c r="A41" s="2" t="s">
        <v>23</v>
      </c>
      <c r="B41" s="38"/>
      <c r="C41" s="38"/>
      <c r="D41" s="38"/>
      <c r="E41" s="38"/>
      <c r="F41" s="38"/>
      <c r="G41" s="38"/>
      <c r="H41" s="38"/>
      <c r="I41" s="38"/>
      <c r="J41" s="38">
        <v>968000</v>
      </c>
      <c r="K41" s="38">
        <v>919000</v>
      </c>
      <c r="L41" s="38">
        <v>1887000</v>
      </c>
    </row>
    <row r="42" spans="1:12">
      <c r="A42" s="2" t="s">
        <v>24</v>
      </c>
      <c r="B42" s="38"/>
      <c r="C42" s="38"/>
      <c r="D42" s="38"/>
      <c r="E42" s="38"/>
      <c r="F42" s="38"/>
      <c r="G42" s="38"/>
      <c r="H42" s="38"/>
      <c r="I42" s="38"/>
      <c r="J42" s="38">
        <v>731000</v>
      </c>
      <c r="K42" s="38">
        <v>769000</v>
      </c>
      <c r="L42" s="38">
        <v>1500000</v>
      </c>
    </row>
    <row r="43" spans="1:12">
      <c r="A43" s="2" t="s">
        <v>25</v>
      </c>
      <c r="B43" s="38"/>
      <c r="C43" s="38"/>
      <c r="D43" s="38"/>
      <c r="E43" s="38"/>
      <c r="F43" s="38"/>
      <c r="G43" s="38"/>
      <c r="H43" s="38"/>
      <c r="I43" s="38"/>
      <c r="J43" s="38">
        <v>600000</v>
      </c>
      <c r="K43" s="38">
        <v>631000</v>
      </c>
      <c r="L43" s="38">
        <v>1231000</v>
      </c>
    </row>
    <row r="44" spans="1:12">
      <c r="A44" s="2" t="s">
        <v>26</v>
      </c>
      <c r="B44" s="38"/>
      <c r="C44" s="38"/>
      <c r="D44" s="38"/>
      <c r="E44" s="38"/>
      <c r="F44" s="38"/>
      <c r="G44" s="38"/>
      <c r="H44" s="38"/>
      <c r="I44" s="38"/>
      <c r="J44" s="38">
        <v>388000</v>
      </c>
      <c r="K44" s="38">
        <v>372000</v>
      </c>
      <c r="L44" s="38">
        <v>760000</v>
      </c>
    </row>
    <row r="45" spans="1:12">
      <c r="A45" s="2" t="s">
        <v>27</v>
      </c>
      <c r="B45" s="38"/>
      <c r="C45" s="38"/>
      <c r="D45" s="38"/>
      <c r="E45" s="38"/>
      <c r="F45" s="38"/>
      <c r="G45" s="38"/>
      <c r="H45" s="38"/>
      <c r="I45" s="38"/>
      <c r="J45" s="38">
        <v>400000</v>
      </c>
      <c r="K45" s="38">
        <v>341000</v>
      </c>
      <c r="L45" s="38">
        <v>741000</v>
      </c>
    </row>
    <row r="46" spans="1:12">
      <c r="A46" s="2" t="s">
        <v>28</v>
      </c>
      <c r="B46" s="38"/>
      <c r="C46" s="38"/>
      <c r="D46" s="38"/>
      <c r="E46" s="38"/>
      <c r="F46" s="38"/>
      <c r="G46" s="38"/>
      <c r="H46" s="38"/>
      <c r="I46" s="38"/>
      <c r="J46" s="38">
        <v>274000</v>
      </c>
      <c r="K46" s="38">
        <v>261000</v>
      </c>
      <c r="L46" s="38">
        <v>535000</v>
      </c>
    </row>
    <row r="47" spans="1:12">
      <c r="A47" s="2" t="s">
        <v>29</v>
      </c>
      <c r="B47" s="38"/>
      <c r="C47" s="38"/>
      <c r="D47" s="38"/>
      <c r="E47" s="38"/>
      <c r="F47" s="38"/>
      <c r="G47" s="38"/>
      <c r="H47" s="38"/>
      <c r="I47" s="38"/>
      <c r="J47" s="38">
        <v>267000</v>
      </c>
      <c r="K47" s="38">
        <v>236000</v>
      </c>
      <c r="L47" s="38">
        <v>503000</v>
      </c>
    </row>
    <row r="48" spans="1:12" ht="15.75" thickBot="1">
      <c r="A48" s="1" t="s">
        <v>30</v>
      </c>
      <c r="B48" s="38"/>
      <c r="C48" s="38"/>
      <c r="D48" s="38"/>
      <c r="E48" s="38"/>
      <c r="F48" s="38"/>
      <c r="G48" s="38"/>
      <c r="H48" s="38"/>
      <c r="I48" s="38"/>
      <c r="J48" s="38">
        <v>302000</v>
      </c>
      <c r="K48" s="38">
        <v>295000</v>
      </c>
      <c r="L48" s="38">
        <v>597000</v>
      </c>
    </row>
    <row r="49" spans="1:12" ht="26.25" thickBot="1">
      <c r="A49" s="31" t="s">
        <v>81</v>
      </c>
      <c r="B49" s="141" t="s">
        <v>33</v>
      </c>
      <c r="C49" s="141" t="s">
        <v>33</v>
      </c>
      <c r="D49" s="141"/>
      <c r="E49" s="141" t="s">
        <v>33</v>
      </c>
      <c r="F49" s="141" t="s">
        <v>33</v>
      </c>
      <c r="G49" s="141" t="s">
        <v>33</v>
      </c>
      <c r="H49" s="141" t="s">
        <v>33</v>
      </c>
      <c r="I49" s="141" t="s">
        <v>33</v>
      </c>
      <c r="J49" s="141" t="s">
        <v>33</v>
      </c>
      <c r="K49" s="141" t="s">
        <v>33</v>
      </c>
      <c r="L49" s="142" t="s">
        <v>33</v>
      </c>
    </row>
    <row r="50" spans="1:12" ht="27" thickBot="1">
      <c r="A50" s="149" t="s">
        <v>31</v>
      </c>
      <c r="B50" s="168" t="s">
        <v>15</v>
      </c>
      <c r="C50" s="168" t="s">
        <v>15</v>
      </c>
      <c r="D50" s="168" t="s">
        <v>15</v>
      </c>
      <c r="E50" s="168" t="s">
        <v>15</v>
      </c>
      <c r="F50" s="168" t="s">
        <v>15</v>
      </c>
      <c r="G50" s="168" t="s">
        <v>15</v>
      </c>
      <c r="H50" s="168" t="s">
        <v>33</v>
      </c>
      <c r="I50" s="168" t="s">
        <v>33</v>
      </c>
      <c r="J50" s="168">
        <f>SUM(J33:J49)</f>
        <v>15020000</v>
      </c>
      <c r="K50" s="168">
        <f>SUM(K33:K49)</f>
        <v>14820000</v>
      </c>
      <c r="L50" s="168">
        <f>SUM(L33:L49)</f>
        <v>29840000</v>
      </c>
    </row>
  </sheetData>
  <mergeCells count="4">
    <mergeCell ref="A1:L1"/>
    <mergeCell ref="A2:L2"/>
    <mergeCell ref="A27:L27"/>
    <mergeCell ref="A28:L2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77"/>
  <sheetViews>
    <sheetView topLeftCell="A55" workbookViewId="0">
      <selection activeCell="A54" activeCellId="4" sqref="A1:XFD2 A27:XFD27 A28:XFD28 A53:XFD53 A54:XFD54"/>
    </sheetView>
  </sheetViews>
  <sheetFormatPr defaultRowHeight="15"/>
  <cols>
    <col min="1" max="12" width="13.140625" customWidth="1"/>
  </cols>
  <sheetData>
    <row r="1" spans="1:12" ht="15.75">
      <c r="A1" s="278" t="s">
        <v>225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226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29" t="s">
        <v>0</v>
      </c>
      <c r="C4" s="132" t="s">
        <v>1</v>
      </c>
      <c r="D4" s="29" t="s">
        <v>2</v>
      </c>
      <c r="E4" s="132" t="s">
        <v>3</v>
      </c>
      <c r="F4" s="30" t="s">
        <v>4</v>
      </c>
      <c r="G4" s="133" t="s">
        <v>5</v>
      </c>
      <c r="H4" s="30" t="s">
        <v>6</v>
      </c>
      <c r="I4" s="133" t="s">
        <v>7</v>
      </c>
      <c r="J4" s="134" t="s">
        <v>8</v>
      </c>
      <c r="K4" s="132"/>
      <c r="L4" s="135" t="s">
        <v>9</v>
      </c>
    </row>
    <row r="5" spans="1:12">
      <c r="A5" s="1" t="s">
        <v>10</v>
      </c>
      <c r="B5" s="136" t="s">
        <v>77</v>
      </c>
      <c r="C5" s="136" t="s">
        <v>78</v>
      </c>
      <c r="D5" s="136" t="s">
        <v>77</v>
      </c>
      <c r="E5" s="136" t="s">
        <v>78</v>
      </c>
      <c r="F5" s="137" t="s">
        <v>77</v>
      </c>
      <c r="G5" s="137" t="s">
        <v>78</v>
      </c>
      <c r="H5" s="137" t="s">
        <v>77</v>
      </c>
      <c r="I5" s="137" t="s">
        <v>78</v>
      </c>
      <c r="J5" s="136" t="s">
        <v>77</v>
      </c>
      <c r="K5" s="136" t="s">
        <v>78</v>
      </c>
      <c r="L5" s="136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38">
        <v>130207</v>
      </c>
      <c r="C7" s="38">
        <v>125408</v>
      </c>
      <c r="D7" s="38">
        <v>12737</v>
      </c>
      <c r="E7" s="38">
        <v>12532</v>
      </c>
      <c r="F7" s="38">
        <v>95163</v>
      </c>
      <c r="G7" s="38">
        <v>91547</v>
      </c>
      <c r="H7" s="38">
        <v>47781</v>
      </c>
      <c r="I7" s="38">
        <v>46393</v>
      </c>
      <c r="J7" s="38">
        <v>142944</v>
      </c>
      <c r="K7" s="38">
        <v>137940</v>
      </c>
      <c r="L7" s="38">
        <v>280884</v>
      </c>
    </row>
    <row r="8" spans="1:12">
      <c r="A8" s="3" t="s">
        <v>16</v>
      </c>
      <c r="B8" s="38">
        <v>136263</v>
      </c>
      <c r="C8" s="38">
        <v>132395</v>
      </c>
      <c r="D8" s="38">
        <v>11647</v>
      </c>
      <c r="E8" s="38">
        <v>11212</v>
      </c>
      <c r="F8" s="38">
        <v>99506</v>
      </c>
      <c r="G8" s="38">
        <v>96043</v>
      </c>
      <c r="H8" s="38">
        <v>48404</v>
      </c>
      <c r="I8" s="38">
        <v>47564</v>
      </c>
      <c r="J8" s="38">
        <v>147910</v>
      </c>
      <c r="K8" s="38">
        <v>143607</v>
      </c>
      <c r="L8" s="38">
        <v>291517</v>
      </c>
    </row>
    <row r="9" spans="1:12">
      <c r="A9" s="2" t="s">
        <v>17</v>
      </c>
      <c r="B9" s="38">
        <v>122959</v>
      </c>
      <c r="C9" s="38">
        <v>117889</v>
      </c>
      <c r="D9" s="38">
        <v>7167</v>
      </c>
      <c r="E9" s="38">
        <v>6796</v>
      </c>
      <c r="F9" s="38">
        <v>88511</v>
      </c>
      <c r="G9" s="38">
        <v>85073</v>
      </c>
      <c r="H9" s="38">
        <v>41615</v>
      </c>
      <c r="I9" s="38">
        <v>39612</v>
      </c>
      <c r="J9" s="38">
        <v>130126</v>
      </c>
      <c r="K9" s="38">
        <v>124685</v>
      </c>
      <c r="L9" s="38">
        <v>254811</v>
      </c>
    </row>
    <row r="10" spans="1:12">
      <c r="A10" s="2" t="s">
        <v>18</v>
      </c>
      <c r="B10" s="38">
        <v>90319</v>
      </c>
      <c r="C10" s="38">
        <v>84990</v>
      </c>
      <c r="D10" s="38">
        <v>3400</v>
      </c>
      <c r="E10" s="38">
        <v>2969</v>
      </c>
      <c r="F10" s="38">
        <v>67343</v>
      </c>
      <c r="G10" s="38">
        <v>61960</v>
      </c>
      <c r="H10" s="38">
        <v>26376</v>
      </c>
      <c r="I10" s="38">
        <v>25999</v>
      </c>
      <c r="J10" s="38">
        <v>93719</v>
      </c>
      <c r="K10" s="38">
        <v>87959</v>
      </c>
      <c r="L10" s="38">
        <v>181678</v>
      </c>
    </row>
    <row r="11" spans="1:12">
      <c r="A11" s="2" t="s">
        <v>19</v>
      </c>
      <c r="B11" s="38">
        <v>57920</v>
      </c>
      <c r="C11" s="38">
        <v>52490</v>
      </c>
      <c r="D11" s="38">
        <v>28810</v>
      </c>
      <c r="E11" s="38">
        <v>9831</v>
      </c>
      <c r="F11" s="38">
        <v>64794</v>
      </c>
      <c r="G11" s="38">
        <v>46278</v>
      </c>
      <c r="H11" s="38">
        <v>21936</v>
      </c>
      <c r="I11" s="38">
        <v>16043</v>
      </c>
      <c r="J11" s="38">
        <v>86730</v>
      </c>
      <c r="K11" s="38">
        <v>62321</v>
      </c>
      <c r="L11" s="38">
        <v>149051</v>
      </c>
    </row>
    <row r="12" spans="1:12">
      <c r="A12" s="2" t="s">
        <v>20</v>
      </c>
      <c r="B12" s="38">
        <v>40642</v>
      </c>
      <c r="C12" s="38">
        <v>40139</v>
      </c>
      <c r="D12" s="38">
        <v>83977</v>
      </c>
      <c r="E12" s="38">
        <v>19916</v>
      </c>
      <c r="F12" s="38">
        <v>97490</v>
      </c>
      <c r="G12" s="38">
        <v>46162</v>
      </c>
      <c r="H12" s="38">
        <v>27129</v>
      </c>
      <c r="I12" s="38">
        <v>13893</v>
      </c>
      <c r="J12" s="38">
        <v>124619</v>
      </c>
      <c r="K12" s="38">
        <v>60055</v>
      </c>
      <c r="L12" s="38">
        <v>184674</v>
      </c>
    </row>
    <row r="13" spans="1:12">
      <c r="A13" s="2" t="s">
        <v>21</v>
      </c>
      <c r="B13" s="38">
        <v>31989</v>
      </c>
      <c r="C13" s="38">
        <v>33108</v>
      </c>
      <c r="D13" s="38">
        <v>92453</v>
      </c>
      <c r="E13" s="38">
        <v>19940</v>
      </c>
      <c r="F13" s="38">
        <v>99200</v>
      </c>
      <c r="G13" s="38">
        <v>41045</v>
      </c>
      <c r="H13" s="38">
        <v>25242</v>
      </c>
      <c r="I13" s="38">
        <v>12003</v>
      </c>
      <c r="J13" s="38">
        <v>124442</v>
      </c>
      <c r="K13" s="38">
        <v>53048</v>
      </c>
      <c r="L13" s="38">
        <v>177490</v>
      </c>
    </row>
    <row r="14" spans="1:12">
      <c r="A14" s="2" t="s">
        <v>22</v>
      </c>
      <c r="B14" s="38">
        <v>28297</v>
      </c>
      <c r="C14" s="38">
        <v>32406</v>
      </c>
      <c r="D14" s="38">
        <v>81631</v>
      </c>
      <c r="E14" s="38">
        <v>13991</v>
      </c>
      <c r="F14" s="38">
        <v>88582</v>
      </c>
      <c r="G14" s="38">
        <v>34587</v>
      </c>
      <c r="H14" s="38">
        <v>21346</v>
      </c>
      <c r="I14" s="38">
        <v>11810</v>
      </c>
      <c r="J14" s="38">
        <v>109928</v>
      </c>
      <c r="K14" s="38">
        <v>46397</v>
      </c>
      <c r="L14" s="38">
        <v>156325</v>
      </c>
    </row>
    <row r="15" spans="1:12">
      <c r="A15" s="2" t="s">
        <v>23</v>
      </c>
      <c r="B15" s="38">
        <v>23324</v>
      </c>
      <c r="C15" s="38">
        <v>23576</v>
      </c>
      <c r="D15" s="38">
        <v>53586</v>
      </c>
      <c r="E15" s="38">
        <v>7413</v>
      </c>
      <c r="F15" s="38">
        <v>61573</v>
      </c>
      <c r="G15" s="38">
        <v>22270</v>
      </c>
      <c r="H15" s="38">
        <v>15337</v>
      </c>
      <c r="I15" s="38">
        <v>8719</v>
      </c>
      <c r="J15" s="38">
        <v>76910</v>
      </c>
      <c r="K15" s="38">
        <v>30989</v>
      </c>
      <c r="L15" s="38">
        <v>107899</v>
      </c>
    </row>
    <row r="16" spans="1:12">
      <c r="A16" s="2" t="s">
        <v>24</v>
      </c>
      <c r="B16" s="38">
        <v>21330</v>
      </c>
      <c r="C16" s="38">
        <v>20965</v>
      </c>
      <c r="D16" s="38">
        <v>27308</v>
      </c>
      <c r="E16" s="38">
        <v>3493</v>
      </c>
      <c r="F16" s="38">
        <v>37502</v>
      </c>
      <c r="G16" s="38">
        <v>16644</v>
      </c>
      <c r="H16" s="38">
        <v>11136</v>
      </c>
      <c r="I16" s="38">
        <v>7814</v>
      </c>
      <c r="J16" s="38">
        <v>48638</v>
      </c>
      <c r="K16" s="38">
        <v>24458</v>
      </c>
      <c r="L16" s="38">
        <v>73096</v>
      </c>
    </row>
    <row r="17" spans="1:12">
      <c r="A17" s="2" t="s">
        <v>25</v>
      </c>
      <c r="B17" s="38">
        <v>21107</v>
      </c>
      <c r="C17" s="38">
        <v>19549</v>
      </c>
      <c r="D17" s="38">
        <v>12834</v>
      </c>
      <c r="E17" s="139">
        <v>1612</v>
      </c>
      <c r="F17" s="38">
        <v>24562</v>
      </c>
      <c r="G17" s="38">
        <v>13878</v>
      </c>
      <c r="H17" s="38">
        <v>9379</v>
      </c>
      <c r="I17" s="38">
        <v>7283</v>
      </c>
      <c r="J17" s="38">
        <v>33941</v>
      </c>
      <c r="K17" s="38">
        <v>21161</v>
      </c>
      <c r="L17" s="38">
        <v>55102</v>
      </c>
    </row>
    <row r="18" spans="1:12">
      <c r="A18" s="2" t="s">
        <v>26</v>
      </c>
      <c r="B18" s="38">
        <v>13439</v>
      </c>
      <c r="C18" s="38">
        <v>11003</v>
      </c>
      <c r="D18" s="38">
        <v>4371</v>
      </c>
      <c r="E18" s="139">
        <v>823</v>
      </c>
      <c r="F18" s="38">
        <v>12398</v>
      </c>
      <c r="G18" s="38">
        <v>7812</v>
      </c>
      <c r="H18" s="38">
        <v>5412</v>
      </c>
      <c r="I18" s="38">
        <v>4014</v>
      </c>
      <c r="J18" s="38">
        <v>17810</v>
      </c>
      <c r="K18" s="38">
        <v>11826</v>
      </c>
      <c r="L18" s="38">
        <v>29636</v>
      </c>
    </row>
    <row r="19" spans="1:12">
      <c r="A19" s="2" t="s">
        <v>27</v>
      </c>
      <c r="B19" s="38">
        <v>14949</v>
      </c>
      <c r="C19" s="38">
        <v>12124</v>
      </c>
      <c r="D19" s="139">
        <v>1623</v>
      </c>
      <c r="E19" s="139">
        <v>567</v>
      </c>
      <c r="F19" s="38">
        <v>10262</v>
      </c>
      <c r="G19" s="38">
        <v>7978</v>
      </c>
      <c r="H19" s="38">
        <v>6310</v>
      </c>
      <c r="I19" s="38">
        <v>4713</v>
      </c>
      <c r="J19" s="38">
        <v>16572</v>
      </c>
      <c r="K19" s="38">
        <v>12691</v>
      </c>
      <c r="L19" s="38">
        <v>29263</v>
      </c>
    </row>
    <row r="20" spans="1:12">
      <c r="A20" s="2" t="s">
        <v>28</v>
      </c>
      <c r="B20" s="38">
        <v>6857</v>
      </c>
      <c r="C20" s="38">
        <v>5921</v>
      </c>
      <c r="D20" s="139">
        <v>421</v>
      </c>
      <c r="E20" s="139">
        <v>304</v>
      </c>
      <c r="F20" s="38">
        <v>4477</v>
      </c>
      <c r="G20" s="38">
        <v>3967</v>
      </c>
      <c r="H20" s="38">
        <v>2801</v>
      </c>
      <c r="I20" s="38">
        <v>2258</v>
      </c>
      <c r="J20" s="38">
        <v>7278</v>
      </c>
      <c r="K20" s="38">
        <v>6225</v>
      </c>
      <c r="L20" s="38">
        <v>13503</v>
      </c>
    </row>
    <row r="21" spans="1:12">
      <c r="A21" s="2" t="s">
        <v>29</v>
      </c>
      <c r="B21" s="38">
        <v>6952</v>
      </c>
      <c r="C21" s="38">
        <v>7211</v>
      </c>
      <c r="D21" s="139">
        <v>223</v>
      </c>
      <c r="E21" s="139">
        <v>190</v>
      </c>
      <c r="F21" s="38">
        <v>4173</v>
      </c>
      <c r="G21" s="38">
        <v>4440</v>
      </c>
      <c r="H21" s="38">
        <v>3002</v>
      </c>
      <c r="I21" s="38">
        <v>2961</v>
      </c>
      <c r="J21" s="38">
        <v>7175</v>
      </c>
      <c r="K21" s="38">
        <v>7401</v>
      </c>
      <c r="L21" s="38">
        <v>14576</v>
      </c>
    </row>
    <row r="22" spans="1:12" ht="15.75" thickBot="1">
      <c r="A22" s="2" t="s">
        <v>30</v>
      </c>
      <c r="B22" s="38">
        <v>8403</v>
      </c>
      <c r="C22" s="38">
        <v>8855</v>
      </c>
      <c r="D22" s="139">
        <v>186</v>
      </c>
      <c r="E22" s="139">
        <v>178</v>
      </c>
      <c r="F22" s="38">
        <v>4909</v>
      </c>
      <c r="G22" s="38">
        <v>5447</v>
      </c>
      <c r="H22" s="38">
        <v>3680</v>
      </c>
      <c r="I22" s="38">
        <v>3586</v>
      </c>
      <c r="J22" s="38">
        <v>8589</v>
      </c>
      <c r="K22" s="38">
        <v>9033</v>
      </c>
      <c r="L22" s="38">
        <v>17622</v>
      </c>
    </row>
    <row r="23" spans="1:12" ht="26.25" thickBot="1">
      <c r="A23" s="31" t="s">
        <v>81</v>
      </c>
      <c r="B23" s="154">
        <v>153</v>
      </c>
      <c r="C23" s="154">
        <v>87</v>
      </c>
      <c r="D23" s="154">
        <v>521</v>
      </c>
      <c r="E23" s="154">
        <v>186</v>
      </c>
      <c r="F23" s="154">
        <v>540</v>
      </c>
      <c r="G23" s="154">
        <v>242</v>
      </c>
      <c r="H23" s="154">
        <v>134</v>
      </c>
      <c r="I23" s="154">
        <v>31</v>
      </c>
      <c r="J23" s="154">
        <v>674</v>
      </c>
      <c r="K23" s="154">
        <v>273</v>
      </c>
      <c r="L23" s="154">
        <v>947</v>
      </c>
    </row>
    <row r="24" spans="1:12" ht="27" thickBot="1">
      <c r="A24" s="149" t="s">
        <v>31</v>
      </c>
      <c r="B24" s="168">
        <f t="shared" ref="B24:K24" si="0">SUM(B7:B23)</f>
        <v>755110</v>
      </c>
      <c r="C24" s="168">
        <f t="shared" si="0"/>
        <v>728116</v>
      </c>
      <c r="D24" s="168">
        <f t="shared" si="0"/>
        <v>422895</v>
      </c>
      <c r="E24" s="168">
        <f t="shared" si="0"/>
        <v>111953</v>
      </c>
      <c r="F24" s="168">
        <f t="shared" si="0"/>
        <v>860985</v>
      </c>
      <c r="G24" s="168">
        <f t="shared" si="0"/>
        <v>585373</v>
      </c>
      <c r="H24" s="168">
        <f t="shared" si="0"/>
        <v>317020</v>
      </c>
      <c r="I24" s="168">
        <f t="shared" si="0"/>
        <v>254696</v>
      </c>
      <c r="J24" s="168">
        <f t="shared" si="0"/>
        <v>1178005</v>
      </c>
      <c r="K24" s="168">
        <f t="shared" si="0"/>
        <v>840069</v>
      </c>
      <c r="L24" s="168">
        <f>SUM(L7:L23)</f>
        <v>2018074</v>
      </c>
    </row>
    <row r="27" spans="1:12" ht="15.75">
      <c r="A27" s="278" t="s">
        <v>227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277" t="s">
        <v>228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</row>
    <row r="29" spans="1:12" ht="15.75" thickBot="1">
      <c r="A29" s="130"/>
      <c r="B29" s="130"/>
      <c r="C29" s="130"/>
      <c r="D29" s="130"/>
      <c r="E29" s="130"/>
      <c r="F29" s="131"/>
      <c r="G29" s="131"/>
      <c r="H29" s="131"/>
      <c r="I29" s="131"/>
      <c r="J29" s="130"/>
      <c r="K29" s="130"/>
      <c r="L29" s="130"/>
    </row>
    <row r="30" spans="1:12" ht="15.75" thickBot="1">
      <c r="A30" s="45"/>
      <c r="B30" s="32" t="s">
        <v>0</v>
      </c>
      <c r="C30" s="45" t="s">
        <v>1</v>
      </c>
      <c r="D30" s="32" t="s">
        <v>2</v>
      </c>
      <c r="E30" s="45" t="s">
        <v>3</v>
      </c>
      <c r="F30" s="33" t="s">
        <v>4</v>
      </c>
      <c r="G30" s="146" t="s">
        <v>5</v>
      </c>
      <c r="H30" s="33" t="s">
        <v>6</v>
      </c>
      <c r="I30" s="146" t="s">
        <v>7</v>
      </c>
      <c r="J30" s="32" t="s">
        <v>8</v>
      </c>
      <c r="K30" s="45" t="s">
        <v>9</v>
      </c>
      <c r="L30" s="158" t="s">
        <v>9</v>
      </c>
    </row>
    <row r="31" spans="1:12">
      <c r="A31" s="1" t="s">
        <v>10</v>
      </c>
      <c r="B31" s="45" t="s">
        <v>77</v>
      </c>
      <c r="C31" s="45" t="s">
        <v>78</v>
      </c>
      <c r="D31" s="45" t="s">
        <v>77</v>
      </c>
      <c r="E31" s="45" t="s">
        <v>78</v>
      </c>
      <c r="F31" s="146" t="s">
        <v>77</v>
      </c>
      <c r="G31" s="146" t="s">
        <v>78</v>
      </c>
      <c r="H31" s="146" t="s">
        <v>77</v>
      </c>
      <c r="I31" s="146" t="s">
        <v>78</v>
      </c>
      <c r="J31" s="45" t="s">
        <v>77</v>
      </c>
      <c r="K31" s="45" t="s">
        <v>78</v>
      </c>
      <c r="L31" s="45" t="s">
        <v>11</v>
      </c>
    </row>
    <row r="32" spans="1:12" ht="15.75" thickBot="1">
      <c r="A32" s="28" t="s">
        <v>12</v>
      </c>
      <c r="B32" s="46" t="s">
        <v>72</v>
      </c>
      <c r="C32" s="46" t="s">
        <v>73</v>
      </c>
      <c r="D32" s="46" t="s">
        <v>72</v>
      </c>
      <c r="E32" s="46" t="s">
        <v>73</v>
      </c>
      <c r="F32" s="46" t="s">
        <v>72</v>
      </c>
      <c r="G32" s="46" t="s">
        <v>73</v>
      </c>
      <c r="H32" s="46" t="s">
        <v>72</v>
      </c>
      <c r="I32" s="46" t="s">
        <v>73</v>
      </c>
      <c r="J32" s="46" t="s">
        <v>72</v>
      </c>
      <c r="K32" s="46" t="s">
        <v>73</v>
      </c>
      <c r="L32" s="46" t="s">
        <v>13</v>
      </c>
    </row>
    <row r="33" spans="1:12">
      <c r="A33" s="2" t="s">
        <v>14</v>
      </c>
      <c r="B33" s="38">
        <v>109543</v>
      </c>
      <c r="C33" s="38">
        <v>105986</v>
      </c>
      <c r="D33" s="38">
        <v>13829</v>
      </c>
      <c r="E33" s="38">
        <v>13399</v>
      </c>
      <c r="F33" s="38">
        <v>83774</v>
      </c>
      <c r="G33" s="38">
        <v>80886</v>
      </c>
      <c r="H33" s="38">
        <v>39598</v>
      </c>
      <c r="I33" s="38">
        <v>38499</v>
      </c>
      <c r="J33" s="38">
        <v>123372</v>
      </c>
      <c r="K33" s="38">
        <v>119385</v>
      </c>
      <c r="L33" s="38">
        <v>242757</v>
      </c>
    </row>
    <row r="34" spans="1:12">
      <c r="A34" s="3" t="s">
        <v>16</v>
      </c>
      <c r="B34" s="38">
        <v>121220</v>
      </c>
      <c r="C34" s="38">
        <v>116256</v>
      </c>
      <c r="D34" s="38">
        <v>12137</v>
      </c>
      <c r="E34" s="38">
        <v>11309</v>
      </c>
      <c r="F34" s="38">
        <v>88659</v>
      </c>
      <c r="G34" s="38">
        <v>84180</v>
      </c>
      <c r="H34" s="38">
        <v>44698</v>
      </c>
      <c r="I34" s="38">
        <v>43385</v>
      </c>
      <c r="J34" s="38">
        <v>133357</v>
      </c>
      <c r="K34" s="38">
        <v>127565</v>
      </c>
      <c r="L34" s="38">
        <v>260922</v>
      </c>
    </row>
    <row r="35" spans="1:12">
      <c r="A35" s="2" t="s">
        <v>17</v>
      </c>
      <c r="B35" s="38">
        <v>137621</v>
      </c>
      <c r="C35" s="38">
        <v>132644</v>
      </c>
      <c r="D35" s="38">
        <v>9620</v>
      </c>
      <c r="E35" s="38">
        <v>8335</v>
      </c>
      <c r="F35" s="38">
        <v>97801</v>
      </c>
      <c r="G35" s="38">
        <v>93422</v>
      </c>
      <c r="H35" s="38">
        <v>49440</v>
      </c>
      <c r="I35" s="38">
        <v>47557</v>
      </c>
      <c r="J35" s="38">
        <v>147241</v>
      </c>
      <c r="K35" s="38">
        <v>140979</v>
      </c>
      <c r="L35" s="38">
        <v>288220</v>
      </c>
    </row>
    <row r="36" spans="1:12">
      <c r="A36" s="2" t="s">
        <v>18</v>
      </c>
      <c r="B36" s="38">
        <v>130466</v>
      </c>
      <c r="C36" s="38">
        <v>124741</v>
      </c>
      <c r="D36" s="38">
        <v>6082</v>
      </c>
      <c r="E36" s="38">
        <v>5467</v>
      </c>
      <c r="F36" s="38">
        <v>93894</v>
      </c>
      <c r="G36" s="38">
        <v>87920</v>
      </c>
      <c r="H36" s="38">
        <v>42654</v>
      </c>
      <c r="I36" s="38">
        <v>42288</v>
      </c>
      <c r="J36" s="38">
        <v>136548</v>
      </c>
      <c r="K36" s="38">
        <v>130208</v>
      </c>
      <c r="L36" s="38">
        <v>266756</v>
      </c>
    </row>
    <row r="37" spans="1:12">
      <c r="A37" s="2" t="s">
        <v>19</v>
      </c>
      <c r="B37" s="38">
        <v>107482</v>
      </c>
      <c r="C37" s="38">
        <v>106778</v>
      </c>
      <c r="D37" s="38">
        <v>23493</v>
      </c>
      <c r="E37" s="38">
        <v>15013</v>
      </c>
      <c r="F37" s="38">
        <v>96847</v>
      </c>
      <c r="G37" s="38">
        <v>89323</v>
      </c>
      <c r="H37" s="38">
        <v>34128</v>
      </c>
      <c r="I37" s="38">
        <v>32468</v>
      </c>
      <c r="J37" s="38">
        <v>130975</v>
      </c>
      <c r="K37" s="38">
        <v>121791</v>
      </c>
      <c r="L37" s="38">
        <v>252766</v>
      </c>
    </row>
    <row r="38" spans="1:12">
      <c r="A38" s="2" t="s">
        <v>20</v>
      </c>
      <c r="B38" s="38">
        <v>74032</v>
      </c>
      <c r="C38" s="38">
        <v>74227</v>
      </c>
      <c r="D38" s="38">
        <v>64195</v>
      </c>
      <c r="E38" s="38">
        <v>23027</v>
      </c>
      <c r="F38" s="38">
        <v>105365</v>
      </c>
      <c r="G38" s="38">
        <v>74232</v>
      </c>
      <c r="H38" s="38">
        <v>32862</v>
      </c>
      <c r="I38" s="38">
        <v>23022</v>
      </c>
      <c r="J38" s="38">
        <v>138227</v>
      </c>
      <c r="K38" s="38">
        <v>97254</v>
      </c>
      <c r="L38" s="38">
        <v>235481</v>
      </c>
    </row>
    <row r="39" spans="1:12">
      <c r="A39" s="2" t="s">
        <v>21</v>
      </c>
      <c r="B39" s="38">
        <v>47499</v>
      </c>
      <c r="C39" s="38">
        <v>45276</v>
      </c>
      <c r="D39" s="38">
        <v>77107</v>
      </c>
      <c r="E39" s="38">
        <v>23989</v>
      </c>
      <c r="F39" s="38">
        <v>97306</v>
      </c>
      <c r="G39" s="38">
        <v>54689</v>
      </c>
      <c r="H39" s="38">
        <v>27300</v>
      </c>
      <c r="I39" s="38">
        <v>14576</v>
      </c>
      <c r="J39" s="38">
        <v>124606</v>
      </c>
      <c r="K39" s="38">
        <v>69265</v>
      </c>
      <c r="L39" s="38">
        <v>193871</v>
      </c>
    </row>
    <row r="40" spans="1:12">
      <c r="A40" s="2" t="s">
        <v>22</v>
      </c>
      <c r="B40" s="38">
        <v>35741</v>
      </c>
      <c r="C40" s="38">
        <v>37347</v>
      </c>
      <c r="D40" s="38">
        <v>68399</v>
      </c>
      <c r="E40" s="38">
        <v>18972</v>
      </c>
      <c r="F40" s="38">
        <v>81623</v>
      </c>
      <c r="G40" s="38">
        <v>43348</v>
      </c>
      <c r="H40" s="38">
        <v>22517</v>
      </c>
      <c r="I40" s="38">
        <v>12971</v>
      </c>
      <c r="J40" s="38">
        <v>104140</v>
      </c>
      <c r="K40" s="38">
        <v>56319</v>
      </c>
      <c r="L40" s="38">
        <v>160459</v>
      </c>
    </row>
    <row r="41" spans="1:12">
      <c r="A41" s="2" t="s">
        <v>23</v>
      </c>
      <c r="B41" s="38">
        <v>29449</v>
      </c>
      <c r="C41" s="38">
        <v>31527</v>
      </c>
      <c r="D41" s="38">
        <v>59122</v>
      </c>
      <c r="E41" s="38">
        <v>12511</v>
      </c>
      <c r="F41" s="38">
        <v>69905</v>
      </c>
      <c r="G41" s="38">
        <v>33050</v>
      </c>
      <c r="H41" s="38">
        <v>18666</v>
      </c>
      <c r="I41" s="38">
        <v>10988</v>
      </c>
      <c r="J41" s="38">
        <v>88571</v>
      </c>
      <c r="K41" s="38">
        <v>44038</v>
      </c>
      <c r="L41" s="38">
        <v>132609</v>
      </c>
    </row>
    <row r="42" spans="1:12">
      <c r="A42" s="2" t="s">
        <v>24</v>
      </c>
      <c r="B42" s="38">
        <v>23715</v>
      </c>
      <c r="C42" s="38">
        <v>26839</v>
      </c>
      <c r="D42" s="38">
        <v>40523</v>
      </c>
      <c r="E42" s="38">
        <v>6626</v>
      </c>
      <c r="F42" s="38">
        <v>50116</v>
      </c>
      <c r="G42" s="38">
        <v>24188</v>
      </c>
      <c r="H42" s="38">
        <v>14122</v>
      </c>
      <c r="I42" s="38">
        <v>9277</v>
      </c>
      <c r="J42" s="38">
        <v>64238</v>
      </c>
      <c r="K42" s="38">
        <v>33465</v>
      </c>
      <c r="L42" s="38">
        <v>97703</v>
      </c>
    </row>
    <row r="43" spans="1:12">
      <c r="A43" s="2" t="s">
        <v>25</v>
      </c>
      <c r="B43" s="38">
        <v>20383</v>
      </c>
      <c r="C43" s="38">
        <v>22312</v>
      </c>
      <c r="D43" s="38">
        <v>23406</v>
      </c>
      <c r="E43" s="38">
        <v>3535</v>
      </c>
      <c r="F43" s="38">
        <v>33611</v>
      </c>
      <c r="G43" s="38">
        <v>17967</v>
      </c>
      <c r="H43" s="38">
        <v>10178</v>
      </c>
      <c r="I43" s="38">
        <v>7880</v>
      </c>
      <c r="J43" s="38">
        <v>43789</v>
      </c>
      <c r="K43" s="38">
        <v>25847</v>
      </c>
      <c r="L43" s="38">
        <v>69636</v>
      </c>
    </row>
    <row r="44" spans="1:12">
      <c r="A44" s="2" t="s">
        <v>26</v>
      </c>
      <c r="B44" s="38">
        <v>15935</v>
      </c>
      <c r="C44" s="38">
        <v>15203</v>
      </c>
      <c r="D44" s="38">
        <v>8707</v>
      </c>
      <c r="E44" s="139">
        <v>1732</v>
      </c>
      <c r="F44" s="38">
        <v>17948</v>
      </c>
      <c r="G44" s="38">
        <v>11508</v>
      </c>
      <c r="H44" s="38">
        <v>6694</v>
      </c>
      <c r="I44" s="38">
        <v>5427</v>
      </c>
      <c r="J44" s="38">
        <v>24642</v>
      </c>
      <c r="K44" s="38">
        <v>16935</v>
      </c>
      <c r="L44" s="38">
        <v>41577</v>
      </c>
    </row>
    <row r="45" spans="1:12">
      <c r="A45" s="2" t="s">
        <v>27</v>
      </c>
      <c r="B45" s="38">
        <v>17240</v>
      </c>
      <c r="C45" s="38">
        <v>14808</v>
      </c>
      <c r="D45" s="38">
        <v>3485</v>
      </c>
      <c r="E45" s="139">
        <v>1067</v>
      </c>
      <c r="F45" s="38">
        <v>13643</v>
      </c>
      <c r="G45" s="38">
        <v>10350</v>
      </c>
      <c r="H45" s="38">
        <v>7082</v>
      </c>
      <c r="I45" s="38">
        <v>5525</v>
      </c>
      <c r="J45" s="38">
        <v>20725</v>
      </c>
      <c r="K45" s="38">
        <v>15875</v>
      </c>
      <c r="L45" s="38">
        <v>36600</v>
      </c>
    </row>
    <row r="46" spans="1:12">
      <c r="A46" s="2" t="s">
        <v>28</v>
      </c>
      <c r="B46" s="38">
        <v>10389</v>
      </c>
      <c r="C46" s="38">
        <v>7989</v>
      </c>
      <c r="D46" s="139">
        <v>1074</v>
      </c>
      <c r="E46" s="139">
        <v>617</v>
      </c>
      <c r="F46" s="38">
        <v>7315</v>
      </c>
      <c r="G46" s="38">
        <v>5571</v>
      </c>
      <c r="H46" s="38">
        <v>4148</v>
      </c>
      <c r="I46" s="38">
        <v>3035</v>
      </c>
      <c r="J46" s="38">
        <v>11463</v>
      </c>
      <c r="K46" s="38">
        <v>8606</v>
      </c>
      <c r="L46" s="38">
        <v>20069</v>
      </c>
    </row>
    <row r="47" spans="1:12">
      <c r="A47" s="2" t="s">
        <v>29</v>
      </c>
      <c r="B47" s="38">
        <v>8959</v>
      </c>
      <c r="C47" s="38">
        <v>7973</v>
      </c>
      <c r="D47" s="139">
        <v>588</v>
      </c>
      <c r="E47" s="139">
        <v>413</v>
      </c>
      <c r="F47" s="38">
        <v>5815</v>
      </c>
      <c r="G47" s="38">
        <v>5257</v>
      </c>
      <c r="H47" s="38">
        <v>3732</v>
      </c>
      <c r="I47" s="38">
        <v>3129</v>
      </c>
      <c r="J47" s="38">
        <v>9547</v>
      </c>
      <c r="K47" s="38">
        <v>8386</v>
      </c>
      <c r="L47" s="38">
        <v>17933</v>
      </c>
    </row>
    <row r="48" spans="1:12" ht="15.75" thickBot="1">
      <c r="A48" s="2" t="s">
        <v>30</v>
      </c>
      <c r="B48" s="38">
        <v>10654</v>
      </c>
      <c r="C48" s="38">
        <v>10949</v>
      </c>
      <c r="D48" s="139">
        <v>507</v>
      </c>
      <c r="E48" s="139">
        <v>419</v>
      </c>
      <c r="F48" s="38">
        <v>6424</v>
      </c>
      <c r="G48" s="38">
        <v>6941</v>
      </c>
      <c r="H48" s="38">
        <v>4737</v>
      </c>
      <c r="I48" s="38">
        <v>4427</v>
      </c>
      <c r="J48" s="38">
        <v>11161</v>
      </c>
      <c r="K48" s="38">
        <v>11368</v>
      </c>
      <c r="L48" s="38">
        <v>22529</v>
      </c>
    </row>
    <row r="49" spans="1:12" ht="26.25" thickBot="1">
      <c r="A49" s="31" t="s">
        <v>81</v>
      </c>
      <c r="B49" s="141">
        <v>212</v>
      </c>
      <c r="C49" s="141">
        <v>163</v>
      </c>
      <c r="D49" s="141">
        <v>425</v>
      </c>
      <c r="E49" s="141">
        <v>127</v>
      </c>
      <c r="F49" s="141">
        <v>425</v>
      </c>
      <c r="G49" s="141">
        <v>177</v>
      </c>
      <c r="H49" s="141">
        <v>212</v>
      </c>
      <c r="I49" s="141">
        <v>113</v>
      </c>
      <c r="J49" s="141">
        <v>637</v>
      </c>
      <c r="K49" s="141">
        <v>290</v>
      </c>
      <c r="L49" s="142">
        <v>927</v>
      </c>
    </row>
    <row r="50" spans="1:12" ht="27" thickBot="1">
      <c r="A50" s="149" t="s">
        <v>31</v>
      </c>
      <c r="B50" s="168">
        <f t="shared" ref="B50:K50" si="1">SUM(B33:B49)</f>
        <v>900540</v>
      </c>
      <c r="C50" s="168">
        <f t="shared" si="1"/>
        <v>881018</v>
      </c>
      <c r="D50" s="168">
        <f t="shared" si="1"/>
        <v>412699</v>
      </c>
      <c r="E50" s="168">
        <f t="shared" si="1"/>
        <v>146558</v>
      </c>
      <c r="F50" s="168">
        <f t="shared" si="1"/>
        <v>950471</v>
      </c>
      <c r="G50" s="168">
        <f t="shared" si="1"/>
        <v>723009</v>
      </c>
      <c r="H50" s="168">
        <f t="shared" si="1"/>
        <v>362768</v>
      </c>
      <c r="I50" s="168">
        <f t="shared" si="1"/>
        <v>304567</v>
      </c>
      <c r="J50" s="168">
        <f t="shared" si="1"/>
        <v>1313239</v>
      </c>
      <c r="K50" s="168">
        <f t="shared" si="1"/>
        <v>1027576</v>
      </c>
      <c r="L50" s="168">
        <f>SUM(L33:L49)</f>
        <v>2340815</v>
      </c>
    </row>
    <row r="53" spans="1:12" ht="15.75">
      <c r="A53" s="278" t="s">
        <v>229</v>
      </c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</row>
    <row r="54" spans="1:12">
      <c r="A54" s="277" t="s">
        <v>230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</row>
    <row r="55" spans="1:12" ht="15.75" thickBot="1">
      <c r="A55" s="130"/>
      <c r="B55" s="130"/>
      <c r="C55" s="130"/>
      <c r="D55" s="130"/>
      <c r="E55" s="130"/>
      <c r="F55" s="131"/>
      <c r="G55" s="131"/>
      <c r="H55" s="131"/>
      <c r="I55" s="131"/>
      <c r="J55" s="130"/>
      <c r="K55" s="130"/>
      <c r="L55" s="130"/>
    </row>
    <row r="56" spans="1:12" ht="15.75" thickBot="1">
      <c r="A56" s="45"/>
      <c r="B56" s="32" t="s">
        <v>0</v>
      </c>
      <c r="C56" s="45" t="s">
        <v>1</v>
      </c>
      <c r="D56" s="32" t="s">
        <v>2</v>
      </c>
      <c r="E56" s="45" t="s">
        <v>3</v>
      </c>
      <c r="F56" s="33" t="s">
        <v>4</v>
      </c>
      <c r="G56" s="146" t="s">
        <v>5</v>
      </c>
      <c r="H56" s="33" t="s">
        <v>6</v>
      </c>
      <c r="I56" s="146" t="s">
        <v>7</v>
      </c>
      <c r="J56" s="32" t="s">
        <v>8</v>
      </c>
      <c r="K56" s="45" t="s">
        <v>9</v>
      </c>
      <c r="L56" s="158" t="s">
        <v>9</v>
      </c>
    </row>
    <row r="57" spans="1:12">
      <c r="A57" s="1" t="s">
        <v>10</v>
      </c>
      <c r="B57" s="45" t="s">
        <v>77</v>
      </c>
      <c r="C57" s="45" t="s">
        <v>78</v>
      </c>
      <c r="D57" s="45" t="s">
        <v>77</v>
      </c>
      <c r="E57" s="45" t="s">
        <v>78</v>
      </c>
      <c r="F57" s="146" t="s">
        <v>77</v>
      </c>
      <c r="G57" s="146" t="s">
        <v>78</v>
      </c>
      <c r="H57" s="146" t="s">
        <v>77</v>
      </c>
      <c r="I57" s="146" t="s">
        <v>78</v>
      </c>
      <c r="J57" s="45" t="s">
        <v>77</v>
      </c>
      <c r="K57" s="45" t="s">
        <v>78</v>
      </c>
      <c r="L57" s="45" t="s">
        <v>11</v>
      </c>
    </row>
    <row r="58" spans="1:12" ht="15.75" thickBot="1">
      <c r="A58" s="28" t="s">
        <v>12</v>
      </c>
      <c r="B58" s="46" t="s">
        <v>72</v>
      </c>
      <c r="C58" s="46" t="s">
        <v>73</v>
      </c>
      <c r="D58" s="46" t="s">
        <v>72</v>
      </c>
      <c r="E58" s="46" t="s">
        <v>73</v>
      </c>
      <c r="F58" s="46" t="s">
        <v>72</v>
      </c>
      <c r="G58" s="46" t="s">
        <v>73</v>
      </c>
      <c r="H58" s="46" t="s">
        <v>72</v>
      </c>
      <c r="I58" s="46" t="s">
        <v>73</v>
      </c>
      <c r="J58" s="46" t="s">
        <v>72</v>
      </c>
      <c r="K58" s="46" t="s">
        <v>73</v>
      </c>
      <c r="L58" s="46" t="s">
        <v>13</v>
      </c>
    </row>
    <row r="59" spans="1:12">
      <c r="A59" s="2" t="s">
        <v>14</v>
      </c>
      <c r="B59" s="38">
        <v>134541</v>
      </c>
      <c r="C59" s="38">
        <v>128988</v>
      </c>
      <c r="D59" s="38">
        <v>16130</v>
      </c>
      <c r="E59" s="38">
        <v>15486</v>
      </c>
      <c r="F59" s="38" t="s">
        <v>33</v>
      </c>
      <c r="G59" s="38" t="s">
        <v>33</v>
      </c>
      <c r="H59" s="38" t="s">
        <v>33</v>
      </c>
      <c r="I59" s="38" t="s">
        <v>33</v>
      </c>
      <c r="J59" s="38">
        <v>150671</v>
      </c>
      <c r="K59" s="38">
        <v>144474</v>
      </c>
      <c r="L59" s="38">
        <f>SUM(J59:K59)</f>
        <v>295145</v>
      </c>
    </row>
    <row r="60" spans="1:12">
      <c r="A60" s="3" t="s">
        <v>16</v>
      </c>
      <c r="B60" s="38">
        <v>108737</v>
      </c>
      <c r="C60" s="38">
        <v>105124</v>
      </c>
      <c r="D60" s="38">
        <v>14625</v>
      </c>
      <c r="E60" s="38">
        <v>13509</v>
      </c>
      <c r="F60" s="38" t="s">
        <v>33</v>
      </c>
      <c r="G60" s="38" t="s">
        <v>33</v>
      </c>
      <c r="H60" s="38" t="s">
        <v>33</v>
      </c>
      <c r="I60" s="38" t="s">
        <v>33</v>
      </c>
      <c r="J60" s="38">
        <v>123362</v>
      </c>
      <c r="K60" s="38">
        <v>118633</v>
      </c>
      <c r="L60" s="38">
        <f t="shared" ref="L60:L75" si="2">SUM(J60:K60)</f>
        <v>241995</v>
      </c>
    </row>
    <row r="61" spans="1:12">
      <c r="A61" s="2" t="s">
        <v>17</v>
      </c>
      <c r="B61" s="38">
        <v>108989</v>
      </c>
      <c r="C61" s="38">
        <v>104322</v>
      </c>
      <c r="D61" s="38">
        <v>11329</v>
      </c>
      <c r="E61" s="38">
        <v>10057</v>
      </c>
      <c r="F61" s="38" t="s">
        <v>33</v>
      </c>
      <c r="G61" s="38" t="s">
        <v>33</v>
      </c>
      <c r="H61" s="38" t="s">
        <v>33</v>
      </c>
      <c r="I61" s="38" t="s">
        <v>33</v>
      </c>
      <c r="J61" s="38">
        <v>120318</v>
      </c>
      <c r="K61" s="38">
        <v>114379</v>
      </c>
      <c r="L61" s="38">
        <f t="shared" si="2"/>
        <v>234697</v>
      </c>
    </row>
    <row r="62" spans="1:12">
      <c r="A62" s="2" t="s">
        <v>18</v>
      </c>
      <c r="B62" s="38">
        <v>125124</v>
      </c>
      <c r="C62" s="38">
        <v>118824</v>
      </c>
      <c r="D62" s="38">
        <v>7282</v>
      </c>
      <c r="E62" s="38">
        <v>6392</v>
      </c>
      <c r="F62" s="38" t="s">
        <v>33</v>
      </c>
      <c r="G62" s="38" t="s">
        <v>33</v>
      </c>
      <c r="H62" s="38" t="s">
        <v>33</v>
      </c>
      <c r="I62" s="38" t="s">
        <v>33</v>
      </c>
      <c r="J62" s="38">
        <v>132406</v>
      </c>
      <c r="K62" s="38">
        <v>125216</v>
      </c>
      <c r="L62" s="38">
        <f t="shared" si="2"/>
        <v>257622</v>
      </c>
    </row>
    <row r="63" spans="1:12">
      <c r="A63" s="2" t="s">
        <v>19</v>
      </c>
      <c r="B63" s="38">
        <v>123221</v>
      </c>
      <c r="C63" s="38">
        <v>117271</v>
      </c>
      <c r="D63" s="38">
        <v>66738</v>
      </c>
      <c r="E63" s="38">
        <v>16165</v>
      </c>
      <c r="F63" s="38" t="s">
        <v>33</v>
      </c>
      <c r="G63" s="38" t="s">
        <v>33</v>
      </c>
      <c r="H63" s="38" t="s">
        <v>33</v>
      </c>
      <c r="I63" s="38" t="s">
        <v>33</v>
      </c>
      <c r="J63" s="38">
        <v>189959</v>
      </c>
      <c r="K63" s="38">
        <v>133436</v>
      </c>
      <c r="L63" s="38">
        <f t="shared" si="2"/>
        <v>323395</v>
      </c>
    </row>
    <row r="64" spans="1:12">
      <c r="A64" s="2" t="s">
        <v>20</v>
      </c>
      <c r="B64" s="38">
        <v>103502</v>
      </c>
      <c r="C64" s="38">
        <v>102679</v>
      </c>
      <c r="D64" s="38">
        <v>137291</v>
      </c>
      <c r="E64" s="38">
        <v>29462</v>
      </c>
      <c r="F64" s="38" t="s">
        <v>33</v>
      </c>
      <c r="G64" s="38" t="s">
        <v>33</v>
      </c>
      <c r="H64" s="38" t="s">
        <v>33</v>
      </c>
      <c r="I64" s="38" t="s">
        <v>33</v>
      </c>
      <c r="J64" s="38">
        <v>240793</v>
      </c>
      <c r="K64" s="38">
        <v>132141</v>
      </c>
      <c r="L64" s="38">
        <f t="shared" si="2"/>
        <v>372934</v>
      </c>
    </row>
    <row r="65" spans="1:12">
      <c r="A65" s="2" t="s">
        <v>21</v>
      </c>
      <c r="B65" s="38">
        <v>76105</v>
      </c>
      <c r="C65" s="38">
        <v>76737</v>
      </c>
      <c r="D65" s="38">
        <v>108729</v>
      </c>
      <c r="E65" s="38">
        <v>32241</v>
      </c>
      <c r="F65" s="38" t="s">
        <v>33</v>
      </c>
      <c r="G65" s="38" t="s">
        <v>33</v>
      </c>
      <c r="H65" s="38" t="s">
        <v>33</v>
      </c>
      <c r="I65" s="38" t="s">
        <v>33</v>
      </c>
      <c r="J65" s="38">
        <v>184834</v>
      </c>
      <c r="K65" s="38">
        <v>108978</v>
      </c>
      <c r="L65" s="38">
        <f t="shared" si="2"/>
        <v>293812</v>
      </c>
    </row>
    <row r="66" spans="1:12">
      <c r="A66" s="2" t="s">
        <v>22</v>
      </c>
      <c r="B66" s="38">
        <v>51365</v>
      </c>
      <c r="C66" s="38">
        <v>50068</v>
      </c>
      <c r="D66" s="38">
        <v>89294</v>
      </c>
      <c r="E66" s="38">
        <v>27808</v>
      </c>
      <c r="F66" s="38" t="s">
        <v>33</v>
      </c>
      <c r="G66" s="38" t="s">
        <v>33</v>
      </c>
      <c r="H66" s="38" t="s">
        <v>33</v>
      </c>
      <c r="I66" s="38" t="s">
        <v>33</v>
      </c>
      <c r="J66" s="38">
        <v>140659</v>
      </c>
      <c r="K66" s="38">
        <v>77876</v>
      </c>
      <c r="L66" s="38">
        <f t="shared" si="2"/>
        <v>218535</v>
      </c>
    </row>
    <row r="67" spans="1:12">
      <c r="A67" s="2" t="s">
        <v>23</v>
      </c>
      <c r="B67" s="38">
        <v>36547</v>
      </c>
      <c r="C67" s="38">
        <v>36467</v>
      </c>
      <c r="D67" s="38">
        <v>69186</v>
      </c>
      <c r="E67" s="38">
        <v>18285</v>
      </c>
      <c r="F67" s="38" t="s">
        <v>33</v>
      </c>
      <c r="G67" s="38" t="s">
        <v>33</v>
      </c>
      <c r="H67" s="38" t="s">
        <v>33</v>
      </c>
      <c r="I67" s="38" t="s">
        <v>33</v>
      </c>
      <c r="J67" s="38">
        <v>105733</v>
      </c>
      <c r="K67" s="38">
        <v>54752</v>
      </c>
      <c r="L67" s="38">
        <f t="shared" si="2"/>
        <v>160485</v>
      </c>
    </row>
    <row r="68" spans="1:12">
      <c r="A68" s="2" t="s">
        <v>24</v>
      </c>
      <c r="B68" s="38">
        <v>29226</v>
      </c>
      <c r="C68" s="38">
        <v>30082</v>
      </c>
      <c r="D68" s="38">
        <v>44602</v>
      </c>
      <c r="E68" s="38">
        <v>11108</v>
      </c>
      <c r="F68" s="38" t="s">
        <v>33</v>
      </c>
      <c r="G68" s="38" t="s">
        <v>33</v>
      </c>
      <c r="H68" s="38" t="s">
        <v>33</v>
      </c>
      <c r="I68" s="38" t="s">
        <v>33</v>
      </c>
      <c r="J68" s="38">
        <v>73828</v>
      </c>
      <c r="K68" s="38">
        <v>41190</v>
      </c>
      <c r="L68" s="38">
        <f t="shared" si="2"/>
        <v>115018</v>
      </c>
    </row>
    <row r="69" spans="1:12">
      <c r="A69" s="2" t="s">
        <v>25</v>
      </c>
      <c r="B69" s="38">
        <v>24580</v>
      </c>
      <c r="C69" s="38">
        <v>27539</v>
      </c>
      <c r="D69" s="38">
        <v>32554</v>
      </c>
      <c r="E69" s="38">
        <v>6634</v>
      </c>
      <c r="F69" s="38" t="s">
        <v>33</v>
      </c>
      <c r="G69" s="38" t="s">
        <v>33</v>
      </c>
      <c r="H69" s="38" t="s">
        <v>33</v>
      </c>
      <c r="I69" s="38" t="s">
        <v>33</v>
      </c>
      <c r="J69" s="38">
        <v>57134</v>
      </c>
      <c r="K69" s="38">
        <v>34173</v>
      </c>
      <c r="L69" s="38">
        <f t="shared" si="2"/>
        <v>91307</v>
      </c>
    </row>
    <row r="70" spans="1:12">
      <c r="A70" s="2" t="s">
        <v>26</v>
      </c>
      <c r="B70" s="38">
        <v>17176</v>
      </c>
      <c r="C70" s="38">
        <v>18977</v>
      </c>
      <c r="D70" s="38">
        <v>15448</v>
      </c>
      <c r="E70" s="38">
        <v>3312</v>
      </c>
      <c r="F70" s="38" t="s">
        <v>33</v>
      </c>
      <c r="G70" s="38" t="s">
        <v>33</v>
      </c>
      <c r="H70" s="38" t="s">
        <v>33</v>
      </c>
      <c r="I70" s="38" t="s">
        <v>33</v>
      </c>
      <c r="J70" s="38">
        <v>32624</v>
      </c>
      <c r="K70" s="38">
        <v>22289</v>
      </c>
      <c r="L70" s="38">
        <f t="shared" si="2"/>
        <v>54913</v>
      </c>
    </row>
    <row r="71" spans="1:12">
      <c r="A71" s="2" t="s">
        <v>27</v>
      </c>
      <c r="B71" s="38">
        <v>16345</v>
      </c>
      <c r="C71" s="38">
        <v>16119</v>
      </c>
      <c r="D71" s="38">
        <v>5532</v>
      </c>
      <c r="E71" s="38">
        <v>1812</v>
      </c>
      <c r="F71" s="38" t="s">
        <v>33</v>
      </c>
      <c r="G71" s="38" t="s">
        <v>33</v>
      </c>
      <c r="H71" s="38" t="s">
        <v>33</v>
      </c>
      <c r="I71" s="38" t="s">
        <v>33</v>
      </c>
      <c r="J71" s="38">
        <v>21877</v>
      </c>
      <c r="K71" s="38">
        <v>17931</v>
      </c>
      <c r="L71" s="38">
        <f t="shared" si="2"/>
        <v>39808</v>
      </c>
    </row>
    <row r="72" spans="1:12">
      <c r="A72" s="2" t="s">
        <v>28</v>
      </c>
      <c r="B72" s="38">
        <v>11679</v>
      </c>
      <c r="C72" s="38">
        <v>11050</v>
      </c>
      <c r="D72" s="38">
        <v>1651</v>
      </c>
      <c r="E72" s="38">
        <v>899</v>
      </c>
      <c r="F72" s="38" t="s">
        <v>33</v>
      </c>
      <c r="G72" s="38" t="s">
        <v>33</v>
      </c>
      <c r="H72" s="38" t="s">
        <v>33</v>
      </c>
      <c r="I72" s="38" t="s">
        <v>33</v>
      </c>
      <c r="J72" s="38">
        <v>13330</v>
      </c>
      <c r="K72" s="38">
        <v>11949</v>
      </c>
      <c r="L72" s="38">
        <f t="shared" si="2"/>
        <v>25279</v>
      </c>
    </row>
    <row r="73" spans="1:12">
      <c r="A73" s="2" t="s">
        <v>29</v>
      </c>
      <c r="B73" s="38">
        <v>11220</v>
      </c>
      <c r="C73" s="38">
        <v>9600</v>
      </c>
      <c r="D73" s="38">
        <v>753</v>
      </c>
      <c r="E73" s="38">
        <v>558</v>
      </c>
      <c r="F73" s="38" t="s">
        <v>33</v>
      </c>
      <c r="G73" s="38" t="s">
        <v>33</v>
      </c>
      <c r="H73" s="38" t="s">
        <v>33</v>
      </c>
      <c r="I73" s="38" t="s">
        <v>33</v>
      </c>
      <c r="J73" s="38">
        <v>11973</v>
      </c>
      <c r="K73" s="38">
        <v>10158</v>
      </c>
      <c r="L73" s="38">
        <f t="shared" si="2"/>
        <v>22131</v>
      </c>
    </row>
    <row r="74" spans="1:12">
      <c r="A74" s="1" t="s">
        <v>92</v>
      </c>
      <c r="B74" s="38">
        <v>5442</v>
      </c>
      <c r="C74" s="38">
        <v>4885</v>
      </c>
      <c r="D74" s="38">
        <v>310</v>
      </c>
      <c r="E74" s="38">
        <v>309</v>
      </c>
      <c r="F74" s="38" t="s">
        <v>33</v>
      </c>
      <c r="G74" s="38" t="s">
        <v>33</v>
      </c>
      <c r="H74" s="38" t="s">
        <v>33</v>
      </c>
      <c r="I74" s="38" t="s">
        <v>33</v>
      </c>
      <c r="J74" s="38">
        <v>5752</v>
      </c>
      <c r="K74" s="38">
        <v>5194</v>
      </c>
      <c r="L74" s="38">
        <f t="shared" si="2"/>
        <v>10946</v>
      </c>
    </row>
    <row r="75" spans="1:12" ht="15.75" thickBot="1">
      <c r="A75" s="1" t="s">
        <v>93</v>
      </c>
      <c r="B75" s="38">
        <v>6791</v>
      </c>
      <c r="C75" s="38">
        <v>8014</v>
      </c>
      <c r="D75" s="38">
        <v>364</v>
      </c>
      <c r="E75" s="38">
        <v>288</v>
      </c>
      <c r="F75" s="38" t="s">
        <v>33</v>
      </c>
      <c r="G75" s="38" t="s">
        <v>33</v>
      </c>
      <c r="H75" s="38" t="s">
        <v>33</v>
      </c>
      <c r="I75" s="38" t="s">
        <v>33</v>
      </c>
      <c r="J75" s="38">
        <v>7155</v>
      </c>
      <c r="K75" s="38">
        <v>8302</v>
      </c>
      <c r="L75" s="38">
        <f t="shared" si="2"/>
        <v>15457</v>
      </c>
    </row>
    <row r="76" spans="1:12" ht="26.25" thickBot="1">
      <c r="A76" s="31" t="s">
        <v>81</v>
      </c>
      <c r="B76" s="141" t="s">
        <v>33</v>
      </c>
      <c r="C76" s="141" t="s">
        <v>33</v>
      </c>
      <c r="D76" s="141" t="s">
        <v>33</v>
      </c>
      <c r="E76" s="141" t="s">
        <v>33</v>
      </c>
      <c r="F76" s="141" t="s">
        <v>33</v>
      </c>
      <c r="G76" s="141" t="s">
        <v>33</v>
      </c>
      <c r="H76" s="141" t="s">
        <v>33</v>
      </c>
      <c r="I76" s="141" t="s">
        <v>33</v>
      </c>
      <c r="J76" s="141" t="s">
        <v>33</v>
      </c>
      <c r="K76" s="141" t="s">
        <v>33</v>
      </c>
      <c r="L76" s="142" t="s">
        <v>33</v>
      </c>
    </row>
    <row r="77" spans="1:12" ht="27" thickBot="1">
      <c r="A77" s="149" t="s">
        <v>31</v>
      </c>
      <c r="B77" s="168">
        <f>SUM(B59:B76)</f>
        <v>990590</v>
      </c>
      <c r="C77" s="168">
        <f t="shared" ref="C77:K77" si="3">SUM(C59:C76)</f>
        <v>966746</v>
      </c>
      <c r="D77" s="168">
        <f t="shared" si="3"/>
        <v>621818</v>
      </c>
      <c r="E77" s="168">
        <f t="shared" si="3"/>
        <v>194325</v>
      </c>
      <c r="F77" s="168" t="s">
        <v>33</v>
      </c>
      <c r="G77" s="168" t="s">
        <v>33</v>
      </c>
      <c r="H77" s="168" t="s">
        <v>33</v>
      </c>
      <c r="I77" s="168" t="s">
        <v>33</v>
      </c>
      <c r="J77" s="168">
        <f t="shared" si="3"/>
        <v>1612408</v>
      </c>
      <c r="K77" s="168">
        <f t="shared" si="3"/>
        <v>1161071</v>
      </c>
      <c r="L77" s="168">
        <f>SUM(L59:L76)</f>
        <v>2773479</v>
      </c>
    </row>
  </sheetData>
  <mergeCells count="6">
    <mergeCell ref="A54:L54"/>
    <mergeCell ref="A1:L1"/>
    <mergeCell ref="A2:L2"/>
    <mergeCell ref="A27:L27"/>
    <mergeCell ref="A28:L28"/>
    <mergeCell ref="A53:L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5"/>
  <sheetViews>
    <sheetView topLeftCell="A25" workbookViewId="0">
      <selection activeCell="A29" activeCellId="1" sqref="A1:XFD2 A29:XFD30"/>
    </sheetView>
  </sheetViews>
  <sheetFormatPr defaultRowHeight="15"/>
  <cols>
    <col min="1" max="12" width="13.140625" customWidth="1"/>
  </cols>
  <sheetData>
    <row r="1" spans="1:12" ht="18.75">
      <c r="A1" s="278" t="s">
        <v>231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 ht="17.25">
      <c r="A2" s="277" t="s">
        <v>232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32" t="s">
        <v>0</v>
      </c>
      <c r="C4" s="45" t="s">
        <v>1</v>
      </c>
      <c r="D4" s="32" t="s">
        <v>2</v>
      </c>
      <c r="E4" s="45" t="s">
        <v>3</v>
      </c>
      <c r="F4" s="33" t="s">
        <v>4</v>
      </c>
      <c r="G4" s="146" t="s">
        <v>5</v>
      </c>
      <c r="H4" s="33" t="s">
        <v>6</v>
      </c>
      <c r="I4" s="146" t="s">
        <v>7</v>
      </c>
      <c r="J4" s="34" t="s">
        <v>8</v>
      </c>
      <c r="K4" s="45"/>
      <c r="L4" s="158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38">
        <v>245122</v>
      </c>
      <c r="C7" s="38">
        <v>233541</v>
      </c>
      <c r="D7" s="139">
        <v>53</v>
      </c>
      <c r="E7" s="139">
        <v>56</v>
      </c>
      <c r="F7" s="38" t="s">
        <v>15</v>
      </c>
      <c r="G7" s="38" t="s">
        <v>15</v>
      </c>
      <c r="H7" s="38" t="s">
        <v>15</v>
      </c>
      <c r="I7" s="38" t="s">
        <v>15</v>
      </c>
      <c r="J7" s="38">
        <v>245175</v>
      </c>
      <c r="K7" s="38">
        <v>233597</v>
      </c>
      <c r="L7" s="38">
        <v>478772</v>
      </c>
    </row>
    <row r="8" spans="1:12">
      <c r="A8" s="3" t="s">
        <v>16</v>
      </c>
      <c r="B8" s="38">
        <v>216547</v>
      </c>
      <c r="C8" s="38">
        <v>206207</v>
      </c>
      <c r="D8" s="139">
        <v>52</v>
      </c>
      <c r="E8" s="139">
        <v>45</v>
      </c>
      <c r="F8" s="138" t="s">
        <v>15</v>
      </c>
      <c r="G8" s="138" t="s">
        <v>15</v>
      </c>
      <c r="H8" s="38" t="s">
        <v>15</v>
      </c>
      <c r="I8" s="38" t="s">
        <v>15</v>
      </c>
      <c r="J8" s="38">
        <v>216599</v>
      </c>
      <c r="K8" s="38">
        <v>206252</v>
      </c>
      <c r="L8" s="38">
        <v>422851</v>
      </c>
    </row>
    <row r="9" spans="1:12">
      <c r="A9" s="2" t="s">
        <v>17</v>
      </c>
      <c r="B9" s="38">
        <v>165224</v>
      </c>
      <c r="C9" s="38">
        <v>156222</v>
      </c>
      <c r="D9" s="139">
        <v>71</v>
      </c>
      <c r="E9" s="139">
        <v>56</v>
      </c>
      <c r="F9" s="138" t="s">
        <v>15</v>
      </c>
      <c r="G9" s="138" t="s">
        <v>15</v>
      </c>
      <c r="H9" s="38" t="s">
        <v>15</v>
      </c>
      <c r="I9" s="38" t="s">
        <v>15</v>
      </c>
      <c r="J9" s="38">
        <v>165295</v>
      </c>
      <c r="K9" s="38">
        <v>156278</v>
      </c>
      <c r="L9" s="38">
        <v>321573</v>
      </c>
    </row>
    <row r="10" spans="1:12">
      <c r="A10" s="2" t="s">
        <v>18</v>
      </c>
      <c r="B10" s="38">
        <v>140675</v>
      </c>
      <c r="C10" s="38">
        <v>132372</v>
      </c>
      <c r="D10" s="139">
        <v>72</v>
      </c>
      <c r="E10" s="139">
        <v>232</v>
      </c>
      <c r="F10" s="138" t="s">
        <v>15</v>
      </c>
      <c r="G10" s="138" t="s">
        <v>15</v>
      </c>
      <c r="H10" s="38" t="s">
        <v>15</v>
      </c>
      <c r="I10" s="38" t="s">
        <v>15</v>
      </c>
      <c r="J10" s="38">
        <v>140747</v>
      </c>
      <c r="K10" s="38">
        <v>132604</v>
      </c>
      <c r="L10" s="38">
        <v>273351</v>
      </c>
    </row>
    <row r="11" spans="1:12">
      <c r="A11" s="2" t="s">
        <v>19</v>
      </c>
      <c r="B11" s="38">
        <v>122181</v>
      </c>
      <c r="C11" s="38">
        <v>113814</v>
      </c>
      <c r="D11" s="139">
        <v>136</v>
      </c>
      <c r="E11" s="139">
        <v>525</v>
      </c>
      <c r="F11" s="138" t="s">
        <v>15</v>
      </c>
      <c r="G11" s="138" t="s">
        <v>15</v>
      </c>
      <c r="H11" s="38" t="s">
        <v>15</v>
      </c>
      <c r="I11" s="38" t="s">
        <v>15</v>
      </c>
      <c r="J11" s="38">
        <v>122317</v>
      </c>
      <c r="K11" s="38">
        <v>114339</v>
      </c>
      <c r="L11" s="38">
        <v>236656</v>
      </c>
    </row>
    <row r="12" spans="1:12">
      <c r="A12" s="2" t="s">
        <v>20</v>
      </c>
      <c r="B12" s="38">
        <v>98766</v>
      </c>
      <c r="C12" s="38">
        <v>91456</v>
      </c>
      <c r="D12" s="139">
        <v>196</v>
      </c>
      <c r="E12" s="139">
        <v>485</v>
      </c>
      <c r="F12" s="138" t="s">
        <v>15</v>
      </c>
      <c r="G12" s="138" t="s">
        <v>15</v>
      </c>
      <c r="H12" s="38" t="s">
        <v>15</v>
      </c>
      <c r="I12" s="38" t="s">
        <v>15</v>
      </c>
      <c r="J12" s="38">
        <v>98962</v>
      </c>
      <c r="K12" s="38">
        <v>91941</v>
      </c>
      <c r="L12" s="38">
        <v>190903</v>
      </c>
    </row>
    <row r="13" spans="1:12">
      <c r="A13" s="2" t="s">
        <v>21</v>
      </c>
      <c r="B13" s="38">
        <v>86044</v>
      </c>
      <c r="C13" s="38">
        <v>78840</v>
      </c>
      <c r="D13" s="139">
        <v>151</v>
      </c>
      <c r="E13" s="139">
        <v>328</v>
      </c>
      <c r="F13" s="138" t="s">
        <v>15</v>
      </c>
      <c r="G13" s="138" t="s">
        <v>15</v>
      </c>
      <c r="H13" s="38" t="s">
        <v>15</v>
      </c>
      <c r="I13" s="38" t="s">
        <v>15</v>
      </c>
      <c r="J13" s="38">
        <v>86195</v>
      </c>
      <c r="K13" s="38">
        <v>79168</v>
      </c>
      <c r="L13" s="38">
        <v>165363</v>
      </c>
    </row>
    <row r="14" spans="1:12">
      <c r="A14" s="2" t="s">
        <v>22</v>
      </c>
      <c r="B14" s="38">
        <v>64317</v>
      </c>
      <c r="C14" s="38">
        <v>59112</v>
      </c>
      <c r="D14" s="139">
        <v>108</v>
      </c>
      <c r="E14" s="139">
        <v>233</v>
      </c>
      <c r="F14" s="138" t="s">
        <v>15</v>
      </c>
      <c r="G14" s="138" t="s">
        <v>15</v>
      </c>
      <c r="H14" s="38" t="s">
        <v>15</v>
      </c>
      <c r="I14" s="38" t="s">
        <v>15</v>
      </c>
      <c r="J14" s="38">
        <v>64425</v>
      </c>
      <c r="K14" s="38">
        <v>59345</v>
      </c>
      <c r="L14" s="38">
        <v>123770</v>
      </c>
    </row>
    <row r="15" spans="1:12">
      <c r="A15" s="2" t="s">
        <v>23</v>
      </c>
      <c r="B15" s="38">
        <v>44303</v>
      </c>
      <c r="C15" s="38">
        <v>44046</v>
      </c>
      <c r="D15" s="139">
        <v>81</v>
      </c>
      <c r="E15" s="139">
        <v>238</v>
      </c>
      <c r="F15" s="138" t="s">
        <v>15</v>
      </c>
      <c r="G15" s="138" t="s">
        <v>15</v>
      </c>
      <c r="H15" s="38" t="s">
        <v>15</v>
      </c>
      <c r="I15" s="38" t="s">
        <v>15</v>
      </c>
      <c r="J15" s="38">
        <v>44384</v>
      </c>
      <c r="K15" s="38">
        <v>44284</v>
      </c>
      <c r="L15" s="38">
        <v>88668</v>
      </c>
    </row>
    <row r="16" spans="1:12">
      <c r="A16" s="2" t="s">
        <v>24</v>
      </c>
      <c r="B16" s="38">
        <v>34793</v>
      </c>
      <c r="C16" s="38">
        <v>33307</v>
      </c>
      <c r="D16" s="139">
        <v>87</v>
      </c>
      <c r="E16" s="139">
        <v>164</v>
      </c>
      <c r="F16" s="138" t="s">
        <v>15</v>
      </c>
      <c r="G16" s="138" t="s">
        <v>15</v>
      </c>
      <c r="H16" s="38" t="s">
        <v>15</v>
      </c>
      <c r="I16" s="38" t="s">
        <v>15</v>
      </c>
      <c r="J16" s="38">
        <v>34880</v>
      </c>
      <c r="K16" s="38">
        <v>33471</v>
      </c>
      <c r="L16" s="38">
        <v>68351</v>
      </c>
    </row>
    <row r="17" spans="1:12">
      <c r="A17" s="2" t="s">
        <v>25</v>
      </c>
      <c r="B17" s="38">
        <v>26018</v>
      </c>
      <c r="C17" s="38">
        <v>29800</v>
      </c>
      <c r="D17" s="139">
        <v>73</v>
      </c>
      <c r="E17" s="139">
        <v>107</v>
      </c>
      <c r="F17" s="138" t="s">
        <v>15</v>
      </c>
      <c r="G17" s="138" t="s">
        <v>15</v>
      </c>
      <c r="H17" s="38" t="s">
        <v>15</v>
      </c>
      <c r="I17" s="38" t="s">
        <v>15</v>
      </c>
      <c r="J17" s="38">
        <v>26091</v>
      </c>
      <c r="K17" s="38">
        <v>29907</v>
      </c>
      <c r="L17" s="38">
        <v>55998</v>
      </c>
    </row>
    <row r="18" spans="1:12">
      <c r="A18" s="2" t="s">
        <v>26</v>
      </c>
      <c r="B18" s="38">
        <v>17545</v>
      </c>
      <c r="C18" s="38">
        <v>24314</v>
      </c>
      <c r="D18" s="139">
        <v>53</v>
      </c>
      <c r="E18" s="139">
        <v>72</v>
      </c>
      <c r="F18" s="138" t="s">
        <v>15</v>
      </c>
      <c r="G18" s="138" t="s">
        <v>15</v>
      </c>
      <c r="H18" s="38" t="s">
        <v>15</v>
      </c>
      <c r="I18" s="38" t="s">
        <v>15</v>
      </c>
      <c r="J18" s="38">
        <v>17598</v>
      </c>
      <c r="K18" s="38">
        <v>24386</v>
      </c>
      <c r="L18" s="38">
        <v>41984</v>
      </c>
    </row>
    <row r="19" spans="1:12">
      <c r="A19" s="2" t="s">
        <v>27</v>
      </c>
      <c r="B19" s="38">
        <v>18741</v>
      </c>
      <c r="C19" s="38">
        <v>23053</v>
      </c>
      <c r="D19" s="139">
        <v>45</v>
      </c>
      <c r="E19" s="139">
        <v>64</v>
      </c>
      <c r="F19" s="138" t="s">
        <v>15</v>
      </c>
      <c r="G19" s="138" t="s">
        <v>15</v>
      </c>
      <c r="H19" s="38" t="s">
        <v>15</v>
      </c>
      <c r="I19" s="38" t="s">
        <v>15</v>
      </c>
      <c r="J19" s="38">
        <v>18786</v>
      </c>
      <c r="K19" s="38">
        <v>23117</v>
      </c>
      <c r="L19" s="38">
        <v>41903</v>
      </c>
    </row>
    <row r="20" spans="1:12">
      <c r="A20" s="2" t="s">
        <v>28</v>
      </c>
      <c r="B20" s="38">
        <v>14728</v>
      </c>
      <c r="C20" s="38">
        <v>19652</v>
      </c>
      <c r="D20" s="139">
        <v>27</v>
      </c>
      <c r="E20" s="139">
        <v>42</v>
      </c>
      <c r="F20" s="138" t="s">
        <v>15</v>
      </c>
      <c r="G20" s="138" t="s">
        <v>15</v>
      </c>
      <c r="H20" s="38" t="s">
        <v>15</v>
      </c>
      <c r="I20" s="38" t="s">
        <v>15</v>
      </c>
      <c r="J20" s="38">
        <v>14755</v>
      </c>
      <c r="K20" s="38">
        <v>19694</v>
      </c>
      <c r="L20" s="38">
        <v>34449</v>
      </c>
    </row>
    <row r="21" spans="1:12">
      <c r="A21" s="2" t="s">
        <v>29</v>
      </c>
      <c r="B21" s="38">
        <v>10925</v>
      </c>
      <c r="C21" s="38">
        <v>13971</v>
      </c>
      <c r="D21" s="139">
        <v>16</v>
      </c>
      <c r="E21" s="139">
        <v>36</v>
      </c>
      <c r="F21" s="138" t="s">
        <v>15</v>
      </c>
      <c r="G21" s="138" t="s">
        <v>15</v>
      </c>
      <c r="H21" s="38" t="s">
        <v>15</v>
      </c>
      <c r="I21" s="38" t="s">
        <v>15</v>
      </c>
      <c r="J21" s="38">
        <v>10941</v>
      </c>
      <c r="K21" s="38">
        <v>14007</v>
      </c>
      <c r="L21" s="38">
        <v>24948</v>
      </c>
    </row>
    <row r="22" spans="1:12" ht="15.75" thickBot="1">
      <c r="A22" s="1" t="s">
        <v>30</v>
      </c>
      <c r="B22" s="38">
        <v>14364</v>
      </c>
      <c r="C22" s="38">
        <v>16376</v>
      </c>
      <c r="D22" s="139">
        <v>25</v>
      </c>
      <c r="E22" s="139">
        <v>57</v>
      </c>
      <c r="F22" s="138" t="s">
        <v>15</v>
      </c>
      <c r="G22" s="138" t="s">
        <v>15</v>
      </c>
      <c r="H22" s="38" t="s">
        <v>15</v>
      </c>
      <c r="I22" s="38" t="s">
        <v>15</v>
      </c>
      <c r="J22" s="38">
        <v>14389</v>
      </c>
      <c r="K22" s="38">
        <v>16433</v>
      </c>
      <c r="L22" s="38">
        <v>30822</v>
      </c>
    </row>
    <row r="23" spans="1:12" ht="26.25" thickBot="1">
      <c r="A23" s="31" t="s">
        <v>81</v>
      </c>
      <c r="B23" s="154">
        <v>695</v>
      </c>
      <c r="C23" s="154">
        <v>545</v>
      </c>
      <c r="D23" s="154">
        <v>30</v>
      </c>
      <c r="E23" s="154">
        <v>37</v>
      </c>
      <c r="F23" s="150" t="s">
        <v>15</v>
      </c>
      <c r="G23" s="150" t="s">
        <v>15</v>
      </c>
      <c r="H23" s="154" t="s">
        <v>15</v>
      </c>
      <c r="I23" s="154" t="s">
        <v>15</v>
      </c>
      <c r="J23" s="154">
        <v>725</v>
      </c>
      <c r="K23" s="154">
        <v>582</v>
      </c>
      <c r="L23" s="150">
        <v>1307</v>
      </c>
    </row>
    <row r="24" spans="1:12" ht="27" thickBot="1">
      <c r="A24" s="149" t="s">
        <v>31</v>
      </c>
      <c r="B24" s="168">
        <f t="shared" ref="B24:D24" si="0">SUM(B7:B23)</f>
        <v>1320988</v>
      </c>
      <c r="C24" s="168">
        <f t="shared" si="0"/>
        <v>1276628</v>
      </c>
      <c r="D24" s="168">
        <f t="shared" si="0"/>
        <v>1276</v>
      </c>
      <c r="E24" s="168">
        <f>SUM(E7:E23)</f>
        <v>2777</v>
      </c>
      <c r="F24" s="155" t="s">
        <v>15</v>
      </c>
      <c r="G24" s="155" t="s">
        <v>15</v>
      </c>
      <c r="H24" s="150" t="s">
        <v>15</v>
      </c>
      <c r="I24" s="150" t="s">
        <v>15</v>
      </c>
      <c r="J24" s="155">
        <f t="shared" ref="J24:K24" si="1">SUM(J7:J23)</f>
        <v>1322264</v>
      </c>
      <c r="K24" s="155">
        <f t="shared" si="1"/>
        <v>1279405</v>
      </c>
      <c r="L24" s="155">
        <f>SUM(L7:L23)</f>
        <v>2601669</v>
      </c>
    </row>
    <row r="26" spans="1:12">
      <c r="A26" s="169" t="s">
        <v>190</v>
      </c>
      <c r="B26" s="169"/>
      <c r="C26" s="169"/>
      <c r="D26" s="170"/>
      <c r="E26" s="171"/>
      <c r="F26" s="171"/>
      <c r="G26" s="171"/>
      <c r="H26" s="172"/>
      <c r="I26" s="172"/>
      <c r="J26" s="172"/>
      <c r="K26" s="172"/>
      <c r="L26" s="173" t="s">
        <v>191</v>
      </c>
    </row>
    <row r="27" spans="1:12">
      <c r="A27" s="169"/>
      <c r="B27" s="169"/>
      <c r="C27" s="169"/>
      <c r="D27" s="170"/>
      <c r="E27" s="171"/>
      <c r="F27" s="171"/>
      <c r="G27" s="171"/>
      <c r="H27" s="172"/>
      <c r="I27" s="172"/>
      <c r="J27" s="172"/>
      <c r="K27" s="172"/>
      <c r="L27" s="173"/>
    </row>
    <row r="29" spans="1:12" ht="18.75">
      <c r="A29" s="278" t="s">
        <v>233</v>
      </c>
      <c r="B29" s="278"/>
      <c r="C29" s="278"/>
      <c r="D29" s="278"/>
      <c r="E29" s="278"/>
      <c r="F29" s="278"/>
      <c r="G29" s="278"/>
      <c r="H29" s="278"/>
      <c r="I29" s="278"/>
      <c r="J29" s="278"/>
      <c r="K29" s="278"/>
      <c r="L29" s="278"/>
    </row>
    <row r="30" spans="1:12" ht="17.25">
      <c r="A30" s="277" t="s">
        <v>234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</row>
    <row r="31" spans="1:12" ht="15.75" thickBot="1">
      <c r="A31" s="130"/>
      <c r="B31" s="130"/>
      <c r="C31" s="130"/>
      <c r="D31" s="130"/>
      <c r="E31" s="130"/>
      <c r="F31" s="131"/>
      <c r="G31" s="131"/>
      <c r="H31" s="131"/>
      <c r="I31" s="131"/>
      <c r="J31" s="130"/>
      <c r="K31" s="130"/>
      <c r="L31" s="130"/>
    </row>
    <row r="32" spans="1:12" ht="15.75" thickBot="1">
      <c r="A32" s="45"/>
      <c r="B32" s="32" t="s">
        <v>0</v>
      </c>
      <c r="C32" s="45" t="s">
        <v>1</v>
      </c>
      <c r="D32" s="32" t="s">
        <v>2</v>
      </c>
      <c r="E32" s="45" t="s">
        <v>3</v>
      </c>
      <c r="F32" s="33" t="s">
        <v>4</v>
      </c>
      <c r="G32" s="146" t="s">
        <v>5</v>
      </c>
      <c r="H32" s="33" t="s">
        <v>6</v>
      </c>
      <c r="I32" s="146" t="s">
        <v>7</v>
      </c>
      <c r="J32" s="32" t="s">
        <v>8</v>
      </c>
      <c r="K32" s="45" t="s">
        <v>9</v>
      </c>
      <c r="L32" s="158" t="s">
        <v>9</v>
      </c>
    </row>
    <row r="33" spans="1:12">
      <c r="A33" s="1" t="s">
        <v>10</v>
      </c>
      <c r="B33" s="45" t="s">
        <v>77</v>
      </c>
      <c r="C33" s="45" t="s">
        <v>78</v>
      </c>
      <c r="D33" s="45" t="s">
        <v>77</v>
      </c>
      <c r="E33" s="45" t="s">
        <v>78</v>
      </c>
      <c r="F33" s="146" t="s">
        <v>77</v>
      </c>
      <c r="G33" s="146" t="s">
        <v>78</v>
      </c>
      <c r="H33" s="146" t="s">
        <v>77</v>
      </c>
      <c r="I33" s="146" t="s">
        <v>78</v>
      </c>
      <c r="J33" s="45" t="s">
        <v>77</v>
      </c>
      <c r="K33" s="45" t="s">
        <v>78</v>
      </c>
      <c r="L33" s="45" t="s">
        <v>11</v>
      </c>
    </row>
    <row r="34" spans="1:12" ht="15.75" thickBot="1">
      <c r="A34" s="28" t="s">
        <v>12</v>
      </c>
      <c r="B34" s="46" t="s">
        <v>72</v>
      </c>
      <c r="C34" s="46" t="s">
        <v>73</v>
      </c>
      <c r="D34" s="46" t="s">
        <v>72</v>
      </c>
      <c r="E34" s="46" t="s">
        <v>73</v>
      </c>
      <c r="F34" s="46" t="s">
        <v>72</v>
      </c>
      <c r="G34" s="46" t="s">
        <v>73</v>
      </c>
      <c r="H34" s="46" t="s">
        <v>72</v>
      </c>
      <c r="I34" s="46" t="s">
        <v>73</v>
      </c>
      <c r="J34" s="46" t="s">
        <v>72</v>
      </c>
      <c r="K34" s="46" t="s">
        <v>73</v>
      </c>
      <c r="L34" s="46" t="s">
        <v>13</v>
      </c>
    </row>
    <row r="35" spans="1:12">
      <c r="A35" s="2" t="s">
        <v>14</v>
      </c>
      <c r="B35" s="38" t="s">
        <v>33</v>
      </c>
      <c r="C35" s="38" t="s">
        <v>15</v>
      </c>
      <c r="D35" s="38" t="s">
        <v>33</v>
      </c>
      <c r="E35" s="38" t="s">
        <v>15</v>
      </c>
      <c r="F35" s="38" t="s">
        <v>33</v>
      </c>
      <c r="G35" s="38" t="s">
        <v>15</v>
      </c>
      <c r="H35" s="38" t="s">
        <v>33</v>
      </c>
      <c r="I35" s="38" t="s">
        <v>15</v>
      </c>
      <c r="J35" s="174">
        <v>293848.82</v>
      </c>
      <c r="K35" s="174">
        <v>283902.20799999998</v>
      </c>
      <c r="L35" s="38">
        <v>577751.02799999993</v>
      </c>
    </row>
    <row r="36" spans="1:12">
      <c r="A36" s="3" t="s">
        <v>16</v>
      </c>
      <c r="B36" s="38" t="s">
        <v>33</v>
      </c>
      <c r="C36" s="38" t="s">
        <v>15</v>
      </c>
      <c r="D36" s="38" t="s">
        <v>33</v>
      </c>
      <c r="E36" s="38" t="s">
        <v>15</v>
      </c>
      <c r="F36" s="38" t="s">
        <v>33</v>
      </c>
      <c r="G36" s="38" t="s">
        <v>15</v>
      </c>
      <c r="H36" s="38" t="s">
        <v>33</v>
      </c>
      <c r="I36" s="38" t="s">
        <v>15</v>
      </c>
      <c r="J36" s="174">
        <v>268406.59999999998</v>
      </c>
      <c r="K36" s="174">
        <v>258971.56</v>
      </c>
      <c r="L36" s="38">
        <v>527378.15999999992</v>
      </c>
    </row>
    <row r="37" spans="1:12">
      <c r="A37" s="2" t="s">
        <v>17</v>
      </c>
      <c r="B37" s="38" t="s">
        <v>33</v>
      </c>
      <c r="C37" s="38" t="s">
        <v>15</v>
      </c>
      <c r="D37" s="38" t="s">
        <v>33</v>
      </c>
      <c r="E37" s="38" t="s">
        <v>15</v>
      </c>
      <c r="F37" s="38" t="s">
        <v>33</v>
      </c>
      <c r="G37" s="38" t="s">
        <v>15</v>
      </c>
      <c r="H37" s="38" t="s">
        <v>33</v>
      </c>
      <c r="I37" s="38" t="s">
        <v>15</v>
      </c>
      <c r="J37" s="174">
        <v>248204.96</v>
      </c>
      <c r="K37" s="174">
        <v>238052.576</v>
      </c>
      <c r="L37" s="38">
        <v>486257.53599999996</v>
      </c>
    </row>
    <row r="38" spans="1:12">
      <c r="A38" s="2" t="s">
        <v>18</v>
      </c>
      <c r="B38" s="38" t="s">
        <v>33</v>
      </c>
      <c r="C38" s="38" t="s">
        <v>15</v>
      </c>
      <c r="D38" s="38" t="s">
        <v>33</v>
      </c>
      <c r="E38" s="38" t="s">
        <v>15</v>
      </c>
      <c r="F38" s="38" t="s">
        <v>33</v>
      </c>
      <c r="G38" s="38" t="s">
        <v>15</v>
      </c>
      <c r="H38" s="38" t="s">
        <v>33</v>
      </c>
      <c r="I38" s="38" t="s">
        <v>15</v>
      </c>
      <c r="J38" s="174">
        <v>213741.04</v>
      </c>
      <c r="K38" s="174">
        <v>205547.424</v>
      </c>
      <c r="L38" s="38">
        <v>419288.46400000004</v>
      </c>
    </row>
    <row r="39" spans="1:12">
      <c r="A39" s="2" t="s">
        <v>19</v>
      </c>
      <c r="B39" s="38" t="s">
        <v>33</v>
      </c>
      <c r="C39" s="38" t="s">
        <v>15</v>
      </c>
      <c r="D39" s="38" t="s">
        <v>33</v>
      </c>
      <c r="E39" s="38" t="s">
        <v>15</v>
      </c>
      <c r="F39" s="38" t="s">
        <v>33</v>
      </c>
      <c r="G39" s="38" t="s">
        <v>15</v>
      </c>
      <c r="H39" s="38" t="s">
        <v>33</v>
      </c>
      <c r="I39" s="38" t="s">
        <v>15</v>
      </c>
      <c r="J39" s="174">
        <v>163577.82</v>
      </c>
      <c r="K39" s="174">
        <v>157298.60800000001</v>
      </c>
      <c r="L39" s="38">
        <v>320876.42800000001</v>
      </c>
    </row>
    <row r="40" spans="1:12">
      <c r="A40" s="2" t="s">
        <v>20</v>
      </c>
      <c r="B40" s="38" t="s">
        <v>33</v>
      </c>
      <c r="C40" s="38" t="s">
        <v>15</v>
      </c>
      <c r="D40" s="38" t="s">
        <v>33</v>
      </c>
      <c r="E40" s="38" t="s">
        <v>15</v>
      </c>
      <c r="F40" s="38" t="s">
        <v>33</v>
      </c>
      <c r="G40" s="38" t="s">
        <v>15</v>
      </c>
      <c r="H40" s="38" t="s">
        <v>33</v>
      </c>
      <c r="I40" s="38" t="s">
        <v>15</v>
      </c>
      <c r="J40" s="174">
        <v>135355.20000000001</v>
      </c>
      <c r="K40" s="174">
        <v>130998.12</v>
      </c>
      <c r="L40" s="38">
        <v>266353.32</v>
      </c>
    </row>
    <row r="41" spans="1:12">
      <c r="A41" s="2" t="s">
        <v>21</v>
      </c>
      <c r="B41" s="38" t="s">
        <v>33</v>
      </c>
      <c r="C41" s="38" t="s">
        <v>15</v>
      </c>
      <c r="D41" s="38" t="s">
        <v>33</v>
      </c>
      <c r="E41" s="38" t="s">
        <v>15</v>
      </c>
      <c r="F41" s="38" t="s">
        <v>33</v>
      </c>
      <c r="G41" s="38" t="s">
        <v>15</v>
      </c>
      <c r="H41" s="38" t="s">
        <v>33</v>
      </c>
      <c r="I41" s="38" t="s">
        <v>15</v>
      </c>
      <c r="J41" s="174">
        <v>115103.02</v>
      </c>
      <c r="K41" s="174">
        <v>112298.712</v>
      </c>
      <c r="L41" s="38">
        <v>227401.73200000002</v>
      </c>
    </row>
    <row r="42" spans="1:12">
      <c r="A42" s="2" t="s">
        <v>22</v>
      </c>
      <c r="B42" s="38" t="s">
        <v>33</v>
      </c>
      <c r="C42" s="38" t="s">
        <v>15</v>
      </c>
      <c r="D42" s="38" t="s">
        <v>33</v>
      </c>
      <c r="E42" s="38" t="s">
        <v>15</v>
      </c>
      <c r="F42" s="38" t="s">
        <v>33</v>
      </c>
      <c r="G42" s="38" t="s">
        <v>15</v>
      </c>
      <c r="H42" s="38" t="s">
        <v>33</v>
      </c>
      <c r="I42" s="38" t="s">
        <v>15</v>
      </c>
      <c r="J42" s="174">
        <v>95918.84</v>
      </c>
      <c r="K42" s="174">
        <v>92308.304000000004</v>
      </c>
      <c r="L42" s="38">
        <v>188227.144</v>
      </c>
    </row>
    <row r="43" spans="1:12">
      <c r="A43" s="2" t="s">
        <v>23</v>
      </c>
      <c r="B43" s="38" t="s">
        <v>33</v>
      </c>
      <c r="C43" s="38" t="s">
        <v>15</v>
      </c>
      <c r="D43" s="38" t="s">
        <v>33</v>
      </c>
      <c r="E43" s="38" t="s">
        <v>15</v>
      </c>
      <c r="F43" s="38" t="s">
        <v>33</v>
      </c>
      <c r="G43" s="38" t="s">
        <v>15</v>
      </c>
      <c r="H43" s="38" t="s">
        <v>33</v>
      </c>
      <c r="I43" s="38" t="s">
        <v>15</v>
      </c>
      <c r="J43" s="174">
        <v>82656.679999999993</v>
      </c>
      <c r="K43" s="174">
        <v>79104.224000000002</v>
      </c>
      <c r="L43" s="38">
        <v>161760.90399999998</v>
      </c>
    </row>
    <row r="44" spans="1:12">
      <c r="A44" s="2" t="s">
        <v>24</v>
      </c>
      <c r="B44" s="38" t="s">
        <v>33</v>
      </c>
      <c r="C44" s="38" t="s">
        <v>15</v>
      </c>
      <c r="D44" s="38" t="s">
        <v>33</v>
      </c>
      <c r="E44" s="38" t="s">
        <v>15</v>
      </c>
      <c r="F44" s="38" t="s">
        <v>33</v>
      </c>
      <c r="G44" s="38" t="s">
        <v>15</v>
      </c>
      <c r="H44" s="38" t="s">
        <v>33</v>
      </c>
      <c r="I44" s="38" t="s">
        <v>15</v>
      </c>
      <c r="J44" s="174">
        <v>63518.94</v>
      </c>
      <c r="K44" s="174">
        <v>60545.48</v>
      </c>
      <c r="L44" s="38">
        <v>124064.42000000001</v>
      </c>
    </row>
    <row r="45" spans="1:12">
      <c r="A45" s="2" t="s">
        <v>25</v>
      </c>
      <c r="B45" s="38" t="s">
        <v>33</v>
      </c>
      <c r="C45" s="38" t="s">
        <v>15</v>
      </c>
      <c r="D45" s="38" t="s">
        <v>33</v>
      </c>
      <c r="E45" s="38" t="s">
        <v>15</v>
      </c>
      <c r="F45" s="38" t="s">
        <v>33</v>
      </c>
      <c r="G45" s="38" t="s">
        <v>15</v>
      </c>
      <c r="H45" s="38" t="s">
        <v>33</v>
      </c>
      <c r="I45" s="38" t="s">
        <v>15</v>
      </c>
      <c r="J45" s="174">
        <v>43682.06</v>
      </c>
      <c r="K45" s="174">
        <v>43311.736000000004</v>
      </c>
      <c r="L45" s="38">
        <v>86993.796000000002</v>
      </c>
    </row>
    <row r="46" spans="1:12">
      <c r="A46" s="2" t="s">
        <v>26</v>
      </c>
      <c r="B46" s="38" t="s">
        <v>33</v>
      </c>
      <c r="C46" s="38" t="s">
        <v>15</v>
      </c>
      <c r="D46" s="38" t="s">
        <v>33</v>
      </c>
      <c r="E46" s="139" t="s">
        <v>15</v>
      </c>
      <c r="F46" s="38" t="s">
        <v>33</v>
      </c>
      <c r="G46" s="38" t="s">
        <v>15</v>
      </c>
      <c r="H46" s="38" t="s">
        <v>33</v>
      </c>
      <c r="I46" s="38" t="s">
        <v>15</v>
      </c>
      <c r="J46" s="174">
        <v>33593.620000000003</v>
      </c>
      <c r="K46" s="174">
        <v>31984.072</v>
      </c>
      <c r="L46" s="38">
        <v>65577.69200000001</v>
      </c>
    </row>
    <row r="47" spans="1:12">
      <c r="A47" s="2" t="s">
        <v>27</v>
      </c>
      <c r="B47" s="38" t="s">
        <v>33</v>
      </c>
      <c r="C47" s="38" t="s">
        <v>15</v>
      </c>
      <c r="D47" s="38" t="s">
        <v>33</v>
      </c>
      <c r="E47" s="139" t="s">
        <v>15</v>
      </c>
      <c r="F47" s="38" t="s">
        <v>33</v>
      </c>
      <c r="G47" s="38" t="s">
        <v>15</v>
      </c>
      <c r="H47" s="38" t="s">
        <v>33</v>
      </c>
      <c r="I47" s="38" t="s">
        <v>15</v>
      </c>
      <c r="J47" s="174">
        <v>24349.32</v>
      </c>
      <c r="K47" s="174">
        <v>26141.576000000001</v>
      </c>
      <c r="L47" s="38">
        <v>50490.896000000001</v>
      </c>
    </row>
    <row r="48" spans="1:12">
      <c r="A48" s="2" t="s">
        <v>28</v>
      </c>
      <c r="B48" s="38" t="s">
        <v>33</v>
      </c>
      <c r="C48" s="38" t="s">
        <v>15</v>
      </c>
      <c r="D48" s="139" t="s">
        <v>33</v>
      </c>
      <c r="E48" s="139" t="s">
        <v>15</v>
      </c>
      <c r="F48" s="38" t="s">
        <v>33</v>
      </c>
      <c r="G48" s="38" t="s">
        <v>15</v>
      </c>
      <c r="H48" s="38" t="s">
        <v>33</v>
      </c>
      <c r="I48" s="38" t="s">
        <v>15</v>
      </c>
      <c r="J48" s="174">
        <v>17696.599999999999</v>
      </c>
      <c r="K48" s="174">
        <v>20263.743999999999</v>
      </c>
      <c r="L48" s="38">
        <v>37960.343999999997</v>
      </c>
    </row>
    <row r="49" spans="1:12">
      <c r="A49" s="2" t="s">
        <v>29</v>
      </c>
      <c r="B49" s="38" t="s">
        <v>33</v>
      </c>
      <c r="C49" s="38" t="s">
        <v>15</v>
      </c>
      <c r="D49" s="139" t="s">
        <v>33</v>
      </c>
      <c r="E49" s="139" t="s">
        <v>15</v>
      </c>
      <c r="F49" s="38" t="s">
        <v>33</v>
      </c>
      <c r="G49" s="38" t="s">
        <v>15</v>
      </c>
      <c r="H49" s="38" t="s">
        <v>33</v>
      </c>
      <c r="I49" s="38" t="s">
        <v>15</v>
      </c>
      <c r="J49" s="174">
        <v>14712.88</v>
      </c>
      <c r="K49" s="174">
        <v>16610.912</v>
      </c>
      <c r="L49" s="38">
        <v>31323.792000000001</v>
      </c>
    </row>
    <row r="50" spans="1:12">
      <c r="A50" s="1" t="s">
        <v>92</v>
      </c>
      <c r="B50" s="38" t="s">
        <v>33</v>
      </c>
      <c r="C50" s="38" t="s">
        <v>15</v>
      </c>
      <c r="D50" s="139" t="s">
        <v>33</v>
      </c>
      <c r="E50" s="139" t="s">
        <v>15</v>
      </c>
      <c r="F50" s="38" t="s">
        <v>33</v>
      </c>
      <c r="G50" s="38" t="s">
        <v>15</v>
      </c>
      <c r="H50" s="38" t="s">
        <v>33</v>
      </c>
      <c r="I50" s="38" t="s">
        <v>15</v>
      </c>
      <c r="J50" s="174">
        <v>10585.16</v>
      </c>
      <c r="K50" s="174">
        <v>12138.08</v>
      </c>
      <c r="L50" s="38">
        <v>22723.239999999998</v>
      </c>
    </row>
    <row r="51" spans="1:12" ht="15.75" thickBot="1">
      <c r="A51" s="1" t="s">
        <v>93</v>
      </c>
      <c r="B51" s="38"/>
      <c r="C51" s="38"/>
      <c r="D51" s="139"/>
      <c r="E51" s="139"/>
      <c r="F51" s="38"/>
      <c r="G51" s="38"/>
      <c r="H51" s="38"/>
      <c r="I51" s="38"/>
      <c r="J51" s="174">
        <v>9346.44</v>
      </c>
      <c r="K51" s="174">
        <v>11372.664000000001</v>
      </c>
      <c r="L51" s="38">
        <v>20719.103999999999</v>
      </c>
    </row>
    <row r="52" spans="1:12" ht="26.25" thickBot="1">
      <c r="A52" s="31" t="s">
        <v>81</v>
      </c>
      <c r="B52" s="141" t="s">
        <v>33</v>
      </c>
      <c r="C52" s="141" t="s">
        <v>15</v>
      </c>
      <c r="D52" s="141" t="s">
        <v>33</v>
      </c>
      <c r="E52" s="141" t="s">
        <v>15</v>
      </c>
      <c r="F52" s="141" t="s">
        <v>33</v>
      </c>
      <c r="G52" s="141" t="s">
        <v>15</v>
      </c>
      <c r="H52" s="141" t="s">
        <v>33</v>
      </c>
      <c r="I52" s="141" t="s">
        <v>15</v>
      </c>
      <c r="J52" s="175">
        <v>27879</v>
      </c>
      <c r="K52" s="175">
        <v>25963</v>
      </c>
      <c r="L52" s="175">
        <v>53842</v>
      </c>
    </row>
    <row r="53" spans="1:12" ht="27" thickBot="1">
      <c r="A53" s="149" t="s">
        <v>31</v>
      </c>
      <c r="B53" s="155" t="s">
        <v>33</v>
      </c>
      <c r="C53" s="155" t="s">
        <v>15</v>
      </c>
      <c r="D53" s="150" t="s">
        <v>33</v>
      </c>
      <c r="E53" s="150" t="s">
        <v>15</v>
      </c>
      <c r="F53" s="155" t="s">
        <v>33</v>
      </c>
      <c r="G53" s="155" t="s">
        <v>15</v>
      </c>
      <c r="H53" s="150" t="s">
        <v>33</v>
      </c>
      <c r="I53" s="150" t="s">
        <v>15</v>
      </c>
      <c r="J53" s="155">
        <f t="shared" ref="J53:K53" si="2">SUM(J35:J52)</f>
        <v>1862177</v>
      </c>
      <c r="K53" s="155">
        <f t="shared" si="2"/>
        <v>1806812.9999999998</v>
      </c>
      <c r="L53" s="155">
        <f>SUM(L35:L52)</f>
        <v>3668989.9999999995</v>
      </c>
    </row>
    <row r="55" spans="1:12" ht="35.25" customHeight="1">
      <c r="A55" s="279" t="s">
        <v>192</v>
      </c>
      <c r="B55" s="279"/>
      <c r="C55" s="279"/>
      <c r="D55" s="279"/>
      <c r="E55" s="279"/>
      <c r="F55" s="176"/>
      <c r="G55" s="176"/>
      <c r="H55" s="280" t="s">
        <v>193</v>
      </c>
      <c r="I55" s="280"/>
      <c r="J55" s="280"/>
      <c r="K55" s="280"/>
      <c r="L55" s="280"/>
    </row>
  </sheetData>
  <mergeCells count="6">
    <mergeCell ref="A1:L1"/>
    <mergeCell ref="A2:L2"/>
    <mergeCell ref="A29:L29"/>
    <mergeCell ref="A30:L30"/>
    <mergeCell ref="A55:E55"/>
    <mergeCell ref="H55:L5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50"/>
  <sheetViews>
    <sheetView topLeftCell="A25" workbookViewId="0">
      <selection activeCell="A27" activeCellId="1" sqref="A1:XFD2 A27:XFD28"/>
    </sheetView>
  </sheetViews>
  <sheetFormatPr defaultRowHeight="15"/>
  <cols>
    <col min="1" max="12" width="13.140625" customWidth="1"/>
  </cols>
  <sheetData>
    <row r="1" spans="1:12" ht="15.75">
      <c r="A1" s="278" t="s">
        <v>235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236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177"/>
      <c r="B4" s="36" t="s">
        <v>0</v>
      </c>
      <c r="C4" s="177" t="s">
        <v>1</v>
      </c>
      <c r="D4" s="36" t="s">
        <v>2</v>
      </c>
      <c r="E4" s="177" t="s">
        <v>3</v>
      </c>
      <c r="F4" s="37" t="s">
        <v>4</v>
      </c>
      <c r="G4" s="178" t="s">
        <v>5</v>
      </c>
      <c r="H4" s="37" t="s">
        <v>6</v>
      </c>
      <c r="I4" s="178" t="s">
        <v>7</v>
      </c>
      <c r="J4" s="36" t="s">
        <v>8</v>
      </c>
      <c r="K4" s="177" t="s">
        <v>9</v>
      </c>
      <c r="L4" s="179" t="s">
        <v>9</v>
      </c>
    </row>
    <row r="5" spans="1:12">
      <c r="A5" s="32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159" t="s">
        <v>15</v>
      </c>
      <c r="C7" s="159" t="s">
        <v>15</v>
      </c>
      <c r="D7" s="159" t="s">
        <v>15</v>
      </c>
      <c r="E7" s="159" t="s">
        <v>15</v>
      </c>
      <c r="F7" s="159" t="s">
        <v>15</v>
      </c>
      <c r="G7" s="159" t="s">
        <v>15</v>
      </c>
      <c r="H7" s="159" t="s">
        <v>15</v>
      </c>
      <c r="I7" s="159" t="s">
        <v>15</v>
      </c>
      <c r="J7" s="159">
        <v>30059</v>
      </c>
      <c r="K7" s="159">
        <v>28489</v>
      </c>
      <c r="L7" s="159">
        <v>58548</v>
      </c>
    </row>
    <row r="8" spans="1:12">
      <c r="A8" s="3" t="s">
        <v>16</v>
      </c>
      <c r="B8" s="159" t="s">
        <v>15</v>
      </c>
      <c r="C8" s="159" t="s">
        <v>15</v>
      </c>
      <c r="D8" s="159" t="s">
        <v>15</v>
      </c>
      <c r="E8" s="159" t="s">
        <v>15</v>
      </c>
      <c r="F8" s="159" t="s">
        <v>15</v>
      </c>
      <c r="G8" s="159" t="s">
        <v>15</v>
      </c>
      <c r="H8" s="159" t="s">
        <v>15</v>
      </c>
      <c r="I8" s="159" t="s">
        <v>15</v>
      </c>
      <c r="J8" s="159">
        <v>28420</v>
      </c>
      <c r="K8" s="159">
        <v>27814</v>
      </c>
      <c r="L8" s="159">
        <v>56234</v>
      </c>
    </row>
    <row r="9" spans="1:12">
      <c r="A9" s="2" t="s">
        <v>17</v>
      </c>
      <c r="B9" s="159" t="s">
        <v>15</v>
      </c>
      <c r="C9" s="159" t="s">
        <v>15</v>
      </c>
      <c r="D9" s="159" t="s">
        <v>15</v>
      </c>
      <c r="E9" s="159" t="s">
        <v>15</v>
      </c>
      <c r="F9" s="159" t="s">
        <v>15</v>
      </c>
      <c r="G9" s="159" t="s">
        <v>15</v>
      </c>
      <c r="H9" s="159" t="s">
        <v>15</v>
      </c>
      <c r="I9" s="159" t="s">
        <v>15</v>
      </c>
      <c r="J9" s="159">
        <v>26687</v>
      </c>
      <c r="K9" s="159">
        <v>26149</v>
      </c>
      <c r="L9" s="159">
        <v>52836</v>
      </c>
    </row>
    <row r="10" spans="1:12">
      <c r="A10" s="2" t="s">
        <v>18</v>
      </c>
      <c r="B10" s="159" t="s">
        <v>15</v>
      </c>
      <c r="C10" s="159" t="s">
        <v>15</v>
      </c>
      <c r="D10" s="159" t="s">
        <v>15</v>
      </c>
      <c r="E10" s="159" t="s">
        <v>15</v>
      </c>
      <c r="F10" s="159" t="s">
        <v>15</v>
      </c>
      <c r="G10" s="159" t="s">
        <v>15</v>
      </c>
      <c r="H10" s="159" t="s">
        <v>15</v>
      </c>
      <c r="I10" s="159" t="s">
        <v>15</v>
      </c>
      <c r="J10" s="159">
        <v>22187</v>
      </c>
      <c r="K10" s="159">
        <v>20004</v>
      </c>
      <c r="L10" s="159">
        <v>42191</v>
      </c>
    </row>
    <row r="11" spans="1:12">
      <c r="A11" s="2" t="s">
        <v>19</v>
      </c>
      <c r="B11" s="159" t="s">
        <v>15</v>
      </c>
      <c r="C11" s="159" t="s">
        <v>15</v>
      </c>
      <c r="D11" s="159" t="s">
        <v>15</v>
      </c>
      <c r="E11" s="159" t="s">
        <v>15</v>
      </c>
      <c r="F11" s="159" t="s">
        <v>15</v>
      </c>
      <c r="G11" s="159" t="s">
        <v>15</v>
      </c>
      <c r="H11" s="159" t="s">
        <v>15</v>
      </c>
      <c r="I11" s="159" t="s">
        <v>15</v>
      </c>
      <c r="J11" s="159">
        <v>39896</v>
      </c>
      <c r="K11" s="159">
        <v>19671</v>
      </c>
      <c r="L11" s="159">
        <v>59567</v>
      </c>
    </row>
    <row r="12" spans="1:12">
      <c r="A12" s="2" t="s">
        <v>20</v>
      </c>
      <c r="B12" s="159" t="s">
        <v>15</v>
      </c>
      <c r="C12" s="159" t="s">
        <v>15</v>
      </c>
      <c r="D12" s="159" t="s">
        <v>15</v>
      </c>
      <c r="E12" s="159" t="s">
        <v>15</v>
      </c>
      <c r="F12" s="159" t="s">
        <v>15</v>
      </c>
      <c r="G12" s="159" t="s">
        <v>15</v>
      </c>
      <c r="H12" s="159" t="s">
        <v>15</v>
      </c>
      <c r="I12" s="159" t="s">
        <v>15</v>
      </c>
      <c r="J12" s="159">
        <v>59477</v>
      </c>
      <c r="K12" s="159">
        <v>24576</v>
      </c>
      <c r="L12" s="159">
        <v>84053</v>
      </c>
    </row>
    <row r="13" spans="1:12">
      <c r="A13" s="2" t="s">
        <v>21</v>
      </c>
      <c r="B13" s="159" t="s">
        <v>15</v>
      </c>
      <c r="C13" s="159" t="s">
        <v>15</v>
      </c>
      <c r="D13" s="159" t="s">
        <v>15</v>
      </c>
      <c r="E13" s="159" t="s">
        <v>15</v>
      </c>
      <c r="F13" s="159" t="s">
        <v>15</v>
      </c>
      <c r="G13" s="159" t="s">
        <v>15</v>
      </c>
      <c r="H13" s="159" t="s">
        <v>15</v>
      </c>
      <c r="I13" s="159" t="s">
        <v>15</v>
      </c>
      <c r="J13" s="159">
        <v>66976</v>
      </c>
      <c r="K13" s="159">
        <v>27833</v>
      </c>
      <c r="L13" s="159">
        <v>94809</v>
      </c>
    </row>
    <row r="14" spans="1:12">
      <c r="A14" s="2" t="s">
        <v>22</v>
      </c>
      <c r="B14" s="159" t="s">
        <v>15</v>
      </c>
      <c r="C14" s="159" t="s">
        <v>15</v>
      </c>
      <c r="D14" s="159" t="s">
        <v>15</v>
      </c>
      <c r="E14" s="159" t="s">
        <v>15</v>
      </c>
      <c r="F14" s="159" t="s">
        <v>15</v>
      </c>
      <c r="G14" s="159" t="s">
        <v>15</v>
      </c>
      <c r="H14" s="159" t="s">
        <v>15</v>
      </c>
      <c r="I14" s="159" t="s">
        <v>15</v>
      </c>
      <c r="J14" s="159">
        <v>61624</v>
      </c>
      <c r="K14" s="159">
        <v>23773</v>
      </c>
      <c r="L14" s="159">
        <v>85397</v>
      </c>
    </row>
    <row r="15" spans="1:12">
      <c r="A15" s="2" t="s">
        <v>23</v>
      </c>
      <c r="B15" s="159" t="s">
        <v>15</v>
      </c>
      <c r="C15" s="159" t="s">
        <v>15</v>
      </c>
      <c r="D15" s="159" t="s">
        <v>15</v>
      </c>
      <c r="E15" s="159" t="s">
        <v>15</v>
      </c>
      <c r="F15" s="159" t="s">
        <v>15</v>
      </c>
      <c r="G15" s="159" t="s">
        <v>15</v>
      </c>
      <c r="H15" s="159" t="s">
        <v>15</v>
      </c>
      <c r="I15" s="159" t="s">
        <v>15</v>
      </c>
      <c r="J15" s="159">
        <v>56617</v>
      </c>
      <c r="K15" s="159">
        <v>19260</v>
      </c>
      <c r="L15" s="159">
        <v>75877</v>
      </c>
    </row>
    <row r="16" spans="1:12">
      <c r="A16" s="2" t="s">
        <v>24</v>
      </c>
      <c r="B16" s="159" t="s">
        <v>15</v>
      </c>
      <c r="C16" s="159" t="s">
        <v>15</v>
      </c>
      <c r="D16" s="159" t="s">
        <v>15</v>
      </c>
      <c r="E16" s="159" t="s">
        <v>15</v>
      </c>
      <c r="F16" s="159" t="s">
        <v>15</v>
      </c>
      <c r="G16" s="159" t="s">
        <v>15</v>
      </c>
      <c r="H16" s="159" t="s">
        <v>15</v>
      </c>
      <c r="I16" s="159" t="s">
        <v>15</v>
      </c>
      <c r="J16" s="159">
        <v>46488</v>
      </c>
      <c r="K16" s="159">
        <v>12631</v>
      </c>
      <c r="L16" s="159">
        <v>59119</v>
      </c>
    </row>
    <row r="17" spans="1:12">
      <c r="A17" s="2" t="s">
        <v>25</v>
      </c>
      <c r="B17" s="159" t="s">
        <v>15</v>
      </c>
      <c r="C17" s="159" t="s">
        <v>15</v>
      </c>
      <c r="D17" s="159" t="s">
        <v>15</v>
      </c>
      <c r="E17" s="159" t="s">
        <v>15</v>
      </c>
      <c r="F17" s="159" t="s">
        <v>15</v>
      </c>
      <c r="G17" s="159" t="s">
        <v>15</v>
      </c>
      <c r="H17" s="159" t="s">
        <v>15</v>
      </c>
      <c r="I17" s="159" t="s">
        <v>15</v>
      </c>
      <c r="J17" s="159">
        <v>29738</v>
      </c>
      <c r="K17" s="159">
        <v>7615</v>
      </c>
      <c r="L17" s="159">
        <v>37353</v>
      </c>
    </row>
    <row r="18" spans="1:12">
      <c r="A18" s="2" t="s">
        <v>26</v>
      </c>
      <c r="B18" s="159" t="s">
        <v>15</v>
      </c>
      <c r="C18" s="159" t="s">
        <v>15</v>
      </c>
      <c r="D18" s="159" t="s">
        <v>15</v>
      </c>
      <c r="E18" s="159" t="s">
        <v>15</v>
      </c>
      <c r="F18" s="159" t="s">
        <v>15</v>
      </c>
      <c r="G18" s="159" t="s">
        <v>15</v>
      </c>
      <c r="H18" s="159" t="s">
        <v>15</v>
      </c>
      <c r="I18" s="159" t="s">
        <v>15</v>
      </c>
      <c r="J18" s="159">
        <v>15771</v>
      </c>
      <c r="K18" s="159">
        <v>4104</v>
      </c>
      <c r="L18" s="159">
        <v>19875</v>
      </c>
    </row>
    <row r="19" spans="1:12">
      <c r="A19" s="2" t="s">
        <v>27</v>
      </c>
      <c r="B19" s="159" t="s">
        <v>15</v>
      </c>
      <c r="C19" s="159" t="s">
        <v>15</v>
      </c>
      <c r="D19" s="159" t="s">
        <v>15</v>
      </c>
      <c r="E19" s="159" t="s">
        <v>15</v>
      </c>
      <c r="F19" s="159" t="s">
        <v>15</v>
      </c>
      <c r="G19" s="159" t="s">
        <v>15</v>
      </c>
      <c r="H19" s="159" t="s">
        <v>15</v>
      </c>
      <c r="I19" s="159" t="s">
        <v>15</v>
      </c>
      <c r="J19" s="159">
        <v>6768</v>
      </c>
      <c r="K19" s="159">
        <v>2359</v>
      </c>
      <c r="L19" s="159">
        <v>9127</v>
      </c>
    </row>
    <row r="20" spans="1:12">
      <c r="A20" s="2" t="s">
        <v>28</v>
      </c>
      <c r="B20" s="159" t="s">
        <v>15</v>
      </c>
      <c r="C20" s="159" t="s">
        <v>15</v>
      </c>
      <c r="D20" s="159" t="s">
        <v>15</v>
      </c>
      <c r="E20" s="159" t="s">
        <v>15</v>
      </c>
      <c r="F20" s="159" t="s">
        <v>15</v>
      </c>
      <c r="G20" s="159" t="s">
        <v>15</v>
      </c>
      <c r="H20" s="159" t="s">
        <v>15</v>
      </c>
      <c r="I20" s="159" t="s">
        <v>15</v>
      </c>
      <c r="J20" s="159">
        <v>2805</v>
      </c>
      <c r="K20" s="159">
        <v>1504</v>
      </c>
      <c r="L20" s="159">
        <v>4309</v>
      </c>
    </row>
    <row r="21" spans="1:12">
      <c r="A21" s="2" t="s">
        <v>29</v>
      </c>
      <c r="B21" s="159" t="s">
        <v>15</v>
      </c>
      <c r="C21" s="159" t="s">
        <v>15</v>
      </c>
      <c r="D21" s="159" t="s">
        <v>15</v>
      </c>
      <c r="E21" s="159" t="s">
        <v>15</v>
      </c>
      <c r="F21" s="159" t="s">
        <v>15</v>
      </c>
      <c r="G21" s="159" t="s">
        <v>15</v>
      </c>
      <c r="H21" s="159" t="s">
        <v>15</v>
      </c>
      <c r="I21" s="159" t="s">
        <v>15</v>
      </c>
      <c r="J21" s="159">
        <v>1619</v>
      </c>
      <c r="K21" s="159">
        <v>925</v>
      </c>
      <c r="L21" s="159">
        <v>2544</v>
      </c>
    </row>
    <row r="22" spans="1:12" ht="15.75" thickBot="1">
      <c r="A22" s="1" t="s">
        <v>30</v>
      </c>
      <c r="B22" s="159" t="s">
        <v>15</v>
      </c>
      <c r="C22" s="159" t="s">
        <v>15</v>
      </c>
      <c r="D22" s="159" t="s">
        <v>15</v>
      </c>
      <c r="E22" s="159" t="s">
        <v>15</v>
      </c>
      <c r="F22" s="159" t="s">
        <v>15</v>
      </c>
      <c r="G22" s="159" t="s">
        <v>15</v>
      </c>
      <c r="H22" s="159" t="s">
        <v>15</v>
      </c>
      <c r="I22" s="159" t="s">
        <v>15</v>
      </c>
      <c r="J22" s="159">
        <v>1250</v>
      </c>
      <c r="K22" s="159">
        <v>940</v>
      </c>
      <c r="L22" s="159">
        <v>2190</v>
      </c>
    </row>
    <row r="23" spans="1:12" ht="26.25" thickBot="1">
      <c r="A23" s="31" t="s">
        <v>81</v>
      </c>
      <c r="B23" s="141" t="s">
        <v>15</v>
      </c>
      <c r="C23" s="141" t="s">
        <v>15</v>
      </c>
      <c r="D23" s="141" t="s">
        <v>15</v>
      </c>
      <c r="E23" s="141" t="s">
        <v>15</v>
      </c>
      <c r="F23" s="141" t="s">
        <v>15</v>
      </c>
      <c r="G23" s="141" t="s">
        <v>15</v>
      </c>
      <c r="H23" s="141" t="s">
        <v>15</v>
      </c>
      <c r="I23" s="141" t="s">
        <v>15</v>
      </c>
      <c r="J23" s="141" t="s">
        <v>15</v>
      </c>
      <c r="K23" s="141" t="s">
        <v>15</v>
      </c>
      <c r="L23" s="141" t="s">
        <v>15</v>
      </c>
    </row>
    <row r="24" spans="1:12" ht="27" thickBot="1">
      <c r="A24" s="149" t="s">
        <v>31</v>
      </c>
      <c r="B24" s="155" t="s">
        <v>15</v>
      </c>
      <c r="C24" s="155" t="s">
        <v>15</v>
      </c>
      <c r="D24" s="150" t="s">
        <v>15</v>
      </c>
      <c r="E24" s="150" t="s">
        <v>15</v>
      </c>
      <c r="F24" s="155" t="s">
        <v>15</v>
      </c>
      <c r="G24" s="155" t="s">
        <v>15</v>
      </c>
      <c r="H24" s="150" t="s">
        <v>15</v>
      </c>
      <c r="I24" s="150" t="s">
        <v>15</v>
      </c>
      <c r="J24" s="150">
        <f t="shared" ref="J24:K24" si="0">SUM(J7:J23)</f>
        <v>496382</v>
      </c>
      <c r="K24" s="150">
        <f t="shared" si="0"/>
        <v>247647</v>
      </c>
      <c r="L24" s="150">
        <f>SUM(L7:L23)</f>
        <v>744029</v>
      </c>
    </row>
    <row r="27" spans="1:12" ht="15.75">
      <c r="A27" s="278" t="s">
        <v>237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277" t="s">
        <v>238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</row>
    <row r="29" spans="1:12" ht="15.75" thickBot="1">
      <c r="A29" s="130"/>
      <c r="B29" s="130"/>
      <c r="C29" s="130"/>
      <c r="D29" s="130"/>
      <c r="E29" s="130"/>
      <c r="F29" s="131"/>
      <c r="G29" s="131"/>
      <c r="H29" s="131"/>
      <c r="I29" s="131"/>
      <c r="J29" s="130"/>
      <c r="K29" s="130"/>
      <c r="L29" s="130"/>
    </row>
    <row r="30" spans="1:12" ht="15.75" thickBot="1">
      <c r="A30" s="45"/>
      <c r="B30" s="32" t="s">
        <v>0</v>
      </c>
      <c r="C30" s="45" t="s">
        <v>1</v>
      </c>
      <c r="D30" s="32" t="s">
        <v>2</v>
      </c>
      <c r="E30" s="45" t="s">
        <v>3</v>
      </c>
      <c r="F30" s="33" t="s">
        <v>4</v>
      </c>
      <c r="G30" s="146" t="s">
        <v>5</v>
      </c>
      <c r="H30" s="33" t="s">
        <v>6</v>
      </c>
      <c r="I30" s="146" t="s">
        <v>7</v>
      </c>
      <c r="J30" s="32" t="s">
        <v>8</v>
      </c>
      <c r="K30" s="45" t="s">
        <v>9</v>
      </c>
      <c r="L30" s="158" t="s">
        <v>9</v>
      </c>
    </row>
    <row r="31" spans="1:12">
      <c r="A31" s="1" t="s">
        <v>10</v>
      </c>
      <c r="B31" s="45" t="s">
        <v>77</v>
      </c>
      <c r="C31" s="45" t="s">
        <v>78</v>
      </c>
      <c r="D31" s="45" t="s">
        <v>77</v>
      </c>
      <c r="E31" s="45" t="s">
        <v>78</v>
      </c>
      <c r="F31" s="146" t="s">
        <v>77</v>
      </c>
      <c r="G31" s="146" t="s">
        <v>78</v>
      </c>
      <c r="H31" s="146" t="s">
        <v>77</v>
      </c>
      <c r="I31" s="146" t="s">
        <v>78</v>
      </c>
      <c r="J31" s="45" t="s">
        <v>77</v>
      </c>
      <c r="K31" s="45" t="s">
        <v>78</v>
      </c>
      <c r="L31" s="45" t="s">
        <v>11</v>
      </c>
    </row>
    <row r="32" spans="1:12" ht="15.75" thickBot="1">
      <c r="A32" s="28" t="s">
        <v>12</v>
      </c>
      <c r="B32" s="46" t="s">
        <v>72</v>
      </c>
      <c r="C32" s="46" t="s">
        <v>73</v>
      </c>
      <c r="D32" s="46" t="s">
        <v>72</v>
      </c>
      <c r="E32" s="46" t="s">
        <v>73</v>
      </c>
      <c r="F32" s="46" t="s">
        <v>72</v>
      </c>
      <c r="G32" s="46" t="s">
        <v>73</v>
      </c>
      <c r="H32" s="46" t="s">
        <v>72</v>
      </c>
      <c r="I32" s="46" t="s">
        <v>73</v>
      </c>
      <c r="J32" s="46" t="s">
        <v>72</v>
      </c>
      <c r="K32" s="46" t="s">
        <v>73</v>
      </c>
      <c r="L32" s="46" t="s">
        <v>13</v>
      </c>
    </row>
    <row r="33" spans="1:12">
      <c r="A33" s="2" t="s">
        <v>14</v>
      </c>
      <c r="B33" s="38" t="s">
        <v>15</v>
      </c>
      <c r="C33" s="38" t="s">
        <v>15</v>
      </c>
      <c r="D33" s="38" t="s">
        <v>15</v>
      </c>
      <c r="E33" s="38" t="s">
        <v>15</v>
      </c>
      <c r="F33" s="38" t="s">
        <v>15</v>
      </c>
      <c r="G33" s="38" t="s">
        <v>15</v>
      </c>
      <c r="H33" s="38" t="s">
        <v>15</v>
      </c>
      <c r="I33" s="38" t="s">
        <v>15</v>
      </c>
      <c r="J33" s="38">
        <v>45838</v>
      </c>
      <c r="K33" s="38">
        <v>43669</v>
      </c>
      <c r="L33" s="38">
        <v>89507</v>
      </c>
    </row>
    <row r="34" spans="1:12">
      <c r="A34" s="3" t="s">
        <v>16</v>
      </c>
      <c r="B34" s="38" t="s">
        <v>15</v>
      </c>
      <c r="C34" s="38" t="s">
        <v>15</v>
      </c>
      <c r="D34" s="38" t="s">
        <v>15</v>
      </c>
      <c r="E34" s="38" t="s">
        <v>15</v>
      </c>
      <c r="F34" s="38" t="s">
        <v>15</v>
      </c>
      <c r="G34" s="38" t="s">
        <v>15</v>
      </c>
      <c r="H34" s="38" t="s">
        <v>15</v>
      </c>
      <c r="I34" s="38" t="s">
        <v>15</v>
      </c>
      <c r="J34" s="38">
        <v>40007</v>
      </c>
      <c r="K34" s="38">
        <v>38079</v>
      </c>
      <c r="L34" s="38">
        <v>78086</v>
      </c>
    </row>
    <row r="35" spans="1:12">
      <c r="A35" s="2" t="s">
        <v>17</v>
      </c>
      <c r="B35" s="38" t="s">
        <v>15</v>
      </c>
      <c r="C35" s="38" t="s">
        <v>15</v>
      </c>
      <c r="D35" s="38" t="s">
        <v>15</v>
      </c>
      <c r="E35" s="38" t="s">
        <v>15</v>
      </c>
      <c r="F35" s="38" t="s">
        <v>15</v>
      </c>
      <c r="G35" s="38" t="s">
        <v>15</v>
      </c>
      <c r="H35" s="38" t="s">
        <v>15</v>
      </c>
      <c r="I35" s="38" t="s">
        <v>15</v>
      </c>
      <c r="J35" s="38">
        <v>33295</v>
      </c>
      <c r="K35" s="38">
        <v>31696</v>
      </c>
      <c r="L35" s="38">
        <v>64991</v>
      </c>
    </row>
    <row r="36" spans="1:12">
      <c r="A36" s="2" t="s">
        <v>18</v>
      </c>
      <c r="B36" s="38" t="s">
        <v>15</v>
      </c>
      <c r="C36" s="38" t="s">
        <v>15</v>
      </c>
      <c r="D36" s="38" t="s">
        <v>15</v>
      </c>
      <c r="E36" s="38" t="s">
        <v>15</v>
      </c>
      <c r="F36" s="38" t="s">
        <v>15</v>
      </c>
      <c r="G36" s="38" t="s">
        <v>15</v>
      </c>
      <c r="H36" s="38" t="s">
        <v>15</v>
      </c>
      <c r="I36" s="38" t="s">
        <v>15</v>
      </c>
      <c r="J36" s="38">
        <v>33868</v>
      </c>
      <c r="K36" s="38">
        <v>26676</v>
      </c>
      <c r="L36" s="38">
        <v>60544</v>
      </c>
    </row>
    <row r="37" spans="1:12">
      <c r="A37" s="2" t="s">
        <v>19</v>
      </c>
      <c r="B37" s="38" t="s">
        <v>15</v>
      </c>
      <c r="C37" s="38" t="s">
        <v>15</v>
      </c>
      <c r="D37" s="38" t="s">
        <v>15</v>
      </c>
      <c r="E37" s="38" t="s">
        <v>15</v>
      </c>
      <c r="F37" s="38" t="s">
        <v>15</v>
      </c>
      <c r="G37" s="38" t="s">
        <v>15</v>
      </c>
      <c r="H37" s="38" t="s">
        <v>15</v>
      </c>
      <c r="I37" s="38" t="s">
        <v>15</v>
      </c>
      <c r="J37" s="38">
        <v>153931</v>
      </c>
      <c r="K37" s="38">
        <v>38022</v>
      </c>
      <c r="L37" s="38">
        <v>191953</v>
      </c>
    </row>
    <row r="38" spans="1:12">
      <c r="A38" s="2" t="s">
        <v>20</v>
      </c>
      <c r="B38" s="38" t="s">
        <v>15</v>
      </c>
      <c r="C38" s="38" t="s">
        <v>15</v>
      </c>
      <c r="D38" s="38" t="s">
        <v>15</v>
      </c>
      <c r="E38" s="38" t="s">
        <v>15</v>
      </c>
      <c r="F38" s="38" t="s">
        <v>15</v>
      </c>
      <c r="G38" s="38" t="s">
        <v>15</v>
      </c>
      <c r="H38" s="38" t="s">
        <v>15</v>
      </c>
      <c r="I38" s="38" t="s">
        <v>15</v>
      </c>
      <c r="J38" s="38">
        <v>219575</v>
      </c>
      <c r="K38" s="38">
        <v>59612</v>
      </c>
      <c r="L38" s="38">
        <v>279187</v>
      </c>
    </row>
    <row r="39" spans="1:12">
      <c r="A39" s="2" t="s">
        <v>21</v>
      </c>
      <c r="B39" s="38" t="s">
        <v>15</v>
      </c>
      <c r="C39" s="38" t="s">
        <v>15</v>
      </c>
      <c r="D39" s="38" t="s">
        <v>15</v>
      </c>
      <c r="E39" s="38" t="s">
        <v>15</v>
      </c>
      <c r="F39" s="38" t="s">
        <v>15</v>
      </c>
      <c r="G39" s="38" t="s">
        <v>15</v>
      </c>
      <c r="H39" s="38" t="s">
        <v>15</v>
      </c>
      <c r="I39" s="38" t="s">
        <v>15</v>
      </c>
      <c r="J39" s="38">
        <v>216278</v>
      </c>
      <c r="K39" s="38">
        <v>53965</v>
      </c>
      <c r="L39" s="38">
        <v>270243</v>
      </c>
    </row>
    <row r="40" spans="1:12">
      <c r="A40" s="2" t="s">
        <v>22</v>
      </c>
      <c r="B40" s="38" t="s">
        <v>15</v>
      </c>
      <c r="C40" s="38" t="s">
        <v>15</v>
      </c>
      <c r="D40" s="38" t="s">
        <v>15</v>
      </c>
      <c r="E40" s="38" t="s">
        <v>15</v>
      </c>
      <c r="F40" s="38" t="s">
        <v>15</v>
      </c>
      <c r="G40" s="38" t="s">
        <v>15</v>
      </c>
      <c r="H40" s="38" t="s">
        <v>15</v>
      </c>
      <c r="I40" s="38" t="s">
        <v>15</v>
      </c>
      <c r="J40" s="38">
        <v>194313</v>
      </c>
      <c r="K40" s="38">
        <v>40260</v>
      </c>
      <c r="L40" s="38">
        <v>234573</v>
      </c>
    </row>
    <row r="41" spans="1:12">
      <c r="A41" s="2" t="s">
        <v>23</v>
      </c>
      <c r="B41" s="38" t="s">
        <v>15</v>
      </c>
      <c r="C41" s="38" t="s">
        <v>15</v>
      </c>
      <c r="D41" s="38" t="s">
        <v>15</v>
      </c>
      <c r="E41" s="38" t="s">
        <v>15</v>
      </c>
      <c r="F41" s="38" t="s">
        <v>15</v>
      </c>
      <c r="G41" s="38" t="s">
        <v>15</v>
      </c>
      <c r="H41" s="38" t="s">
        <v>15</v>
      </c>
      <c r="I41" s="38" t="s">
        <v>15</v>
      </c>
      <c r="J41" s="38">
        <v>148899</v>
      </c>
      <c r="K41" s="38">
        <v>29429</v>
      </c>
      <c r="L41" s="38">
        <v>178328</v>
      </c>
    </row>
    <row r="42" spans="1:12">
      <c r="A42" s="2" t="s">
        <v>24</v>
      </c>
      <c r="B42" s="38" t="s">
        <v>15</v>
      </c>
      <c r="C42" s="38" t="s">
        <v>15</v>
      </c>
      <c r="D42" s="38" t="s">
        <v>15</v>
      </c>
      <c r="E42" s="38" t="s">
        <v>15</v>
      </c>
      <c r="F42" s="38" t="s">
        <v>15</v>
      </c>
      <c r="G42" s="38" t="s">
        <v>15</v>
      </c>
      <c r="H42" s="38" t="s">
        <v>15</v>
      </c>
      <c r="I42" s="38" t="s">
        <v>15</v>
      </c>
      <c r="J42" s="38">
        <v>95688</v>
      </c>
      <c r="K42" s="38">
        <v>21252</v>
      </c>
      <c r="L42" s="38">
        <v>116940</v>
      </c>
    </row>
    <row r="43" spans="1:12">
      <c r="A43" s="2" t="s">
        <v>25</v>
      </c>
      <c r="B43" s="38" t="s">
        <v>15</v>
      </c>
      <c r="C43" s="38" t="s">
        <v>15</v>
      </c>
      <c r="D43" s="38" t="s">
        <v>15</v>
      </c>
      <c r="E43" s="38" t="s">
        <v>15</v>
      </c>
      <c r="F43" s="38" t="s">
        <v>15</v>
      </c>
      <c r="G43" s="38" t="s">
        <v>15</v>
      </c>
      <c r="H43" s="38" t="s">
        <v>15</v>
      </c>
      <c r="I43" s="38" t="s">
        <v>15</v>
      </c>
      <c r="J43" s="38">
        <v>54751</v>
      </c>
      <c r="K43" s="38">
        <v>14169</v>
      </c>
      <c r="L43" s="38">
        <v>68920</v>
      </c>
    </row>
    <row r="44" spans="1:12">
      <c r="A44" s="2" t="s">
        <v>26</v>
      </c>
      <c r="B44" s="38" t="s">
        <v>15</v>
      </c>
      <c r="C44" s="38" t="s">
        <v>15</v>
      </c>
      <c r="D44" s="38" t="s">
        <v>15</v>
      </c>
      <c r="E44" s="139" t="s">
        <v>15</v>
      </c>
      <c r="F44" s="38" t="s">
        <v>15</v>
      </c>
      <c r="G44" s="38" t="s">
        <v>15</v>
      </c>
      <c r="H44" s="38" t="s">
        <v>15</v>
      </c>
      <c r="I44" s="38" t="s">
        <v>15</v>
      </c>
      <c r="J44" s="38">
        <v>29327</v>
      </c>
      <c r="K44" s="38">
        <v>8050</v>
      </c>
      <c r="L44" s="38">
        <v>37377</v>
      </c>
    </row>
    <row r="45" spans="1:12">
      <c r="A45" s="2" t="s">
        <v>27</v>
      </c>
      <c r="B45" s="38" t="s">
        <v>15</v>
      </c>
      <c r="C45" s="38" t="s">
        <v>15</v>
      </c>
      <c r="D45" s="38" t="s">
        <v>15</v>
      </c>
      <c r="E45" s="139" t="s">
        <v>15</v>
      </c>
      <c r="F45" s="38" t="s">
        <v>15</v>
      </c>
      <c r="G45" s="38" t="s">
        <v>15</v>
      </c>
      <c r="H45" s="38" t="s">
        <v>15</v>
      </c>
      <c r="I45" s="38" t="s">
        <v>15</v>
      </c>
      <c r="J45" s="38">
        <v>10820</v>
      </c>
      <c r="K45" s="38">
        <v>4149</v>
      </c>
      <c r="L45" s="38">
        <v>14969</v>
      </c>
    </row>
    <row r="46" spans="1:12">
      <c r="A46" s="2" t="s">
        <v>28</v>
      </c>
      <c r="B46" s="38" t="s">
        <v>15</v>
      </c>
      <c r="C46" s="38" t="s">
        <v>15</v>
      </c>
      <c r="D46" s="139" t="s">
        <v>15</v>
      </c>
      <c r="E46" s="139" t="s">
        <v>15</v>
      </c>
      <c r="F46" s="38" t="s">
        <v>15</v>
      </c>
      <c r="G46" s="38" t="s">
        <v>15</v>
      </c>
      <c r="H46" s="38" t="s">
        <v>15</v>
      </c>
      <c r="I46" s="38" t="s">
        <v>15</v>
      </c>
      <c r="J46" s="38">
        <v>4075</v>
      </c>
      <c r="K46" s="38">
        <v>2379</v>
      </c>
      <c r="L46" s="38">
        <v>6454</v>
      </c>
    </row>
    <row r="47" spans="1:12">
      <c r="A47" s="1" t="s">
        <v>29</v>
      </c>
      <c r="B47" s="38" t="s">
        <v>15</v>
      </c>
      <c r="C47" s="38" t="s">
        <v>15</v>
      </c>
      <c r="D47" s="139" t="s">
        <v>15</v>
      </c>
      <c r="E47" s="139" t="s">
        <v>15</v>
      </c>
      <c r="F47" s="38" t="s">
        <v>15</v>
      </c>
      <c r="G47" s="38" t="s">
        <v>15</v>
      </c>
      <c r="H47" s="38" t="s">
        <v>15</v>
      </c>
      <c r="I47" s="38" t="s">
        <v>15</v>
      </c>
      <c r="J47" s="38">
        <v>2108</v>
      </c>
      <c r="K47" s="38">
        <v>1529</v>
      </c>
      <c r="L47" s="38">
        <f>SUM(J47:K47)</f>
        <v>3637</v>
      </c>
    </row>
    <row r="48" spans="1:12">
      <c r="A48" s="1" t="s">
        <v>30</v>
      </c>
      <c r="B48" s="38"/>
      <c r="C48" s="38"/>
      <c r="D48" s="139"/>
      <c r="E48" s="139"/>
      <c r="F48" s="38"/>
      <c r="G48" s="38"/>
      <c r="H48" s="38"/>
      <c r="I48" s="38"/>
      <c r="J48" s="38">
        <v>1966</v>
      </c>
      <c r="K48" s="38">
        <v>1760</v>
      </c>
      <c r="L48" s="38">
        <f>SUM(J48:K48)</f>
        <v>3726</v>
      </c>
    </row>
    <row r="49" spans="1:12" ht="26.25" thickBot="1">
      <c r="A49" s="35" t="s">
        <v>81</v>
      </c>
      <c r="B49" s="180" t="s">
        <v>15</v>
      </c>
      <c r="C49" s="180" t="s">
        <v>15</v>
      </c>
      <c r="D49" s="180" t="s">
        <v>15</v>
      </c>
      <c r="E49" s="180" t="s">
        <v>15</v>
      </c>
      <c r="F49" s="180" t="s">
        <v>15</v>
      </c>
      <c r="G49" s="180" t="s">
        <v>15</v>
      </c>
      <c r="H49" s="180" t="s">
        <v>15</v>
      </c>
      <c r="I49" s="180" t="s">
        <v>15</v>
      </c>
      <c r="J49" s="180" t="s">
        <v>15</v>
      </c>
      <c r="K49" s="180" t="s">
        <v>15</v>
      </c>
      <c r="L49" s="180" t="s">
        <v>15</v>
      </c>
    </row>
    <row r="50" spans="1:12" ht="27" thickBot="1">
      <c r="A50" s="149" t="s">
        <v>31</v>
      </c>
      <c r="B50" s="152" t="s">
        <v>15</v>
      </c>
      <c r="C50" s="152" t="s">
        <v>15</v>
      </c>
      <c r="D50" s="152" t="s">
        <v>15</v>
      </c>
      <c r="E50" s="152" t="s">
        <v>15</v>
      </c>
      <c r="F50" s="152" t="s">
        <v>15</v>
      </c>
      <c r="G50" s="152" t="s">
        <v>15</v>
      </c>
      <c r="H50" s="152" t="s">
        <v>15</v>
      </c>
      <c r="I50" s="152" t="s">
        <v>15</v>
      </c>
      <c r="J50" s="152">
        <f t="shared" ref="J50:K50" si="1">SUM(J33:J49)</f>
        <v>1284739</v>
      </c>
      <c r="K50" s="152">
        <f t="shared" si="1"/>
        <v>414696</v>
      </c>
      <c r="L50" s="152">
        <f>SUM(L33:L49)</f>
        <v>1699435</v>
      </c>
    </row>
  </sheetData>
  <mergeCells count="4">
    <mergeCell ref="A1:L1"/>
    <mergeCell ref="A2:L2"/>
    <mergeCell ref="A27:L27"/>
    <mergeCell ref="A28:L2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50"/>
  <sheetViews>
    <sheetView topLeftCell="A28" workbookViewId="0">
      <selection activeCell="A27" activeCellId="1" sqref="A1:XFD2 A27:XFD28"/>
    </sheetView>
  </sheetViews>
  <sheetFormatPr defaultRowHeight="15"/>
  <cols>
    <col min="1" max="12" width="13.140625" customWidth="1"/>
  </cols>
  <sheetData>
    <row r="1" spans="1:12" ht="15.75">
      <c r="A1" s="278" t="s">
        <v>239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240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32" t="s">
        <v>0</v>
      </c>
      <c r="C4" s="45" t="s">
        <v>1</v>
      </c>
      <c r="D4" s="32" t="s">
        <v>2</v>
      </c>
      <c r="E4" s="45" t="s">
        <v>3</v>
      </c>
      <c r="F4" s="33" t="s">
        <v>4</v>
      </c>
      <c r="G4" s="146" t="s">
        <v>5</v>
      </c>
      <c r="H4" s="33" t="s">
        <v>6</v>
      </c>
      <c r="I4" s="146" t="s">
        <v>7</v>
      </c>
      <c r="J4" s="34" t="s">
        <v>8</v>
      </c>
      <c r="K4" s="45"/>
      <c r="L4" s="158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153">
        <v>1096513</v>
      </c>
      <c r="C7" s="153">
        <v>1059504</v>
      </c>
      <c r="D7" s="38">
        <v>203316</v>
      </c>
      <c r="E7" s="38">
        <v>194892</v>
      </c>
      <c r="F7" s="38" t="s">
        <v>15</v>
      </c>
      <c r="G7" s="38" t="s">
        <v>15</v>
      </c>
      <c r="H7" s="38" t="s">
        <v>15</v>
      </c>
      <c r="I7" s="38" t="s">
        <v>15</v>
      </c>
      <c r="J7" s="153">
        <v>1299829</v>
      </c>
      <c r="K7" s="153">
        <v>1254396</v>
      </c>
      <c r="L7" s="153">
        <v>2554225</v>
      </c>
    </row>
    <row r="8" spans="1:12">
      <c r="A8" s="3" t="s">
        <v>16</v>
      </c>
      <c r="B8" s="153">
        <v>1061429</v>
      </c>
      <c r="C8" s="153">
        <v>1046203</v>
      </c>
      <c r="D8" s="38">
        <v>182545</v>
      </c>
      <c r="E8" s="38">
        <v>179478</v>
      </c>
      <c r="F8" s="138" t="s">
        <v>15</v>
      </c>
      <c r="G8" s="138" t="s">
        <v>15</v>
      </c>
      <c r="H8" s="38" t="s">
        <v>15</v>
      </c>
      <c r="I8" s="38" t="s">
        <v>15</v>
      </c>
      <c r="J8" s="153">
        <v>1243974</v>
      </c>
      <c r="K8" s="153">
        <v>1225681</v>
      </c>
      <c r="L8" s="153">
        <v>2469655</v>
      </c>
    </row>
    <row r="9" spans="1:12">
      <c r="A9" s="2" t="s">
        <v>17</v>
      </c>
      <c r="B9" s="38">
        <v>913956</v>
      </c>
      <c r="C9" s="38">
        <v>883052</v>
      </c>
      <c r="D9" s="38">
        <v>129577</v>
      </c>
      <c r="E9" s="38">
        <v>125665</v>
      </c>
      <c r="F9" s="138" t="s">
        <v>15</v>
      </c>
      <c r="G9" s="138" t="s">
        <v>15</v>
      </c>
      <c r="H9" s="38" t="s">
        <v>15</v>
      </c>
      <c r="I9" s="38" t="s">
        <v>15</v>
      </c>
      <c r="J9" s="153">
        <v>1043533</v>
      </c>
      <c r="K9" s="153">
        <v>1008717</v>
      </c>
      <c r="L9" s="153">
        <v>2052250</v>
      </c>
    </row>
    <row r="10" spans="1:12">
      <c r="A10" s="2" t="s">
        <v>18</v>
      </c>
      <c r="B10" s="38">
        <v>660372</v>
      </c>
      <c r="C10" s="38">
        <v>674584</v>
      </c>
      <c r="D10" s="38">
        <v>80154</v>
      </c>
      <c r="E10" s="38">
        <v>80695</v>
      </c>
      <c r="F10" s="138" t="s">
        <v>15</v>
      </c>
      <c r="G10" s="138" t="s">
        <v>15</v>
      </c>
      <c r="H10" s="38" t="s">
        <v>15</v>
      </c>
      <c r="I10" s="38" t="s">
        <v>15</v>
      </c>
      <c r="J10" s="38">
        <v>740526</v>
      </c>
      <c r="K10" s="38">
        <v>755279</v>
      </c>
      <c r="L10" s="38">
        <v>1495805</v>
      </c>
    </row>
    <row r="11" spans="1:12">
      <c r="A11" s="2" t="s">
        <v>19</v>
      </c>
      <c r="B11" s="38">
        <v>525534</v>
      </c>
      <c r="C11" s="38">
        <v>516615</v>
      </c>
      <c r="D11" s="38">
        <v>259179</v>
      </c>
      <c r="E11" s="38">
        <v>101744</v>
      </c>
      <c r="F11" s="138" t="s">
        <v>15</v>
      </c>
      <c r="G11" s="138" t="s">
        <v>15</v>
      </c>
      <c r="H11" s="38" t="s">
        <v>15</v>
      </c>
      <c r="I11" s="38" t="s">
        <v>15</v>
      </c>
      <c r="J11" s="38">
        <v>784713</v>
      </c>
      <c r="K11" s="38">
        <v>618359</v>
      </c>
      <c r="L11" s="38">
        <v>1403072</v>
      </c>
    </row>
    <row r="12" spans="1:12">
      <c r="A12" s="2" t="s">
        <v>20</v>
      </c>
      <c r="B12" s="38">
        <v>415443</v>
      </c>
      <c r="C12" s="38">
        <v>455358</v>
      </c>
      <c r="D12" s="38">
        <v>612593</v>
      </c>
      <c r="E12" s="38">
        <v>156401</v>
      </c>
      <c r="F12" s="138" t="s">
        <v>15</v>
      </c>
      <c r="G12" s="138" t="s">
        <v>15</v>
      </c>
      <c r="H12" s="38" t="s">
        <v>15</v>
      </c>
      <c r="I12" s="38" t="s">
        <v>15</v>
      </c>
      <c r="J12" s="153">
        <v>1028036</v>
      </c>
      <c r="K12" s="38">
        <v>611759</v>
      </c>
      <c r="L12" s="38">
        <v>1639795</v>
      </c>
    </row>
    <row r="13" spans="1:12">
      <c r="A13" s="2" t="s">
        <v>21</v>
      </c>
      <c r="B13" s="38">
        <v>326933</v>
      </c>
      <c r="C13" s="38">
        <v>320143</v>
      </c>
      <c r="D13" s="38">
        <v>633639</v>
      </c>
      <c r="E13" s="38">
        <v>226364</v>
      </c>
      <c r="F13" s="138" t="s">
        <v>15</v>
      </c>
      <c r="G13" s="138" t="s">
        <v>15</v>
      </c>
      <c r="H13" s="38" t="s">
        <v>15</v>
      </c>
      <c r="I13" s="38" t="s">
        <v>15</v>
      </c>
      <c r="J13" s="38">
        <v>960572</v>
      </c>
      <c r="K13" s="38">
        <v>546507</v>
      </c>
      <c r="L13" s="38">
        <v>1507079</v>
      </c>
    </row>
    <row r="14" spans="1:12">
      <c r="A14" s="2" t="s">
        <v>22</v>
      </c>
      <c r="B14" s="38">
        <v>264540</v>
      </c>
      <c r="C14" s="38">
        <v>283492</v>
      </c>
      <c r="D14" s="38">
        <v>499700</v>
      </c>
      <c r="E14" s="38">
        <v>143272</v>
      </c>
      <c r="F14" s="138" t="s">
        <v>15</v>
      </c>
      <c r="G14" s="138" t="s">
        <v>15</v>
      </c>
      <c r="H14" s="38" t="s">
        <v>15</v>
      </c>
      <c r="I14" s="38" t="s">
        <v>15</v>
      </c>
      <c r="J14" s="38">
        <v>764240</v>
      </c>
      <c r="K14" s="38">
        <v>426764</v>
      </c>
      <c r="L14" s="38">
        <v>1191004</v>
      </c>
    </row>
    <row r="15" spans="1:12">
      <c r="A15" s="2" t="s">
        <v>23</v>
      </c>
      <c r="B15" s="38">
        <v>180207</v>
      </c>
      <c r="C15" s="38">
        <v>186672</v>
      </c>
      <c r="D15" s="38">
        <v>320615</v>
      </c>
      <c r="E15" s="38">
        <v>72340</v>
      </c>
      <c r="F15" s="138" t="s">
        <v>15</v>
      </c>
      <c r="G15" s="138" t="s">
        <v>15</v>
      </c>
      <c r="H15" s="38" t="s">
        <v>15</v>
      </c>
      <c r="I15" s="38" t="s">
        <v>15</v>
      </c>
      <c r="J15" s="38">
        <v>500822</v>
      </c>
      <c r="K15" s="38">
        <v>259012</v>
      </c>
      <c r="L15" s="38">
        <v>759834</v>
      </c>
    </row>
    <row r="16" spans="1:12">
      <c r="A16" s="2" t="s">
        <v>24</v>
      </c>
      <c r="B16" s="38">
        <v>153968</v>
      </c>
      <c r="C16" s="38">
        <v>161226</v>
      </c>
      <c r="D16" s="38">
        <v>171716</v>
      </c>
      <c r="E16" s="38">
        <v>36619</v>
      </c>
      <c r="F16" s="138" t="s">
        <v>15</v>
      </c>
      <c r="G16" s="138" t="s">
        <v>15</v>
      </c>
      <c r="H16" s="38" t="s">
        <v>15</v>
      </c>
      <c r="I16" s="38" t="s">
        <v>15</v>
      </c>
      <c r="J16" s="38">
        <v>325684</v>
      </c>
      <c r="K16" s="38">
        <v>197845</v>
      </c>
      <c r="L16" s="38">
        <v>523529</v>
      </c>
    </row>
    <row r="17" spans="1:12">
      <c r="A17" s="2" t="s">
        <v>25</v>
      </c>
      <c r="B17" s="38">
        <v>143948</v>
      </c>
      <c r="C17" s="38">
        <v>147998</v>
      </c>
      <c r="D17" s="38">
        <v>92104</v>
      </c>
      <c r="E17" s="38">
        <v>23011</v>
      </c>
      <c r="F17" s="138" t="s">
        <v>15</v>
      </c>
      <c r="G17" s="138" t="s">
        <v>15</v>
      </c>
      <c r="H17" s="38" t="s">
        <v>15</v>
      </c>
      <c r="I17" s="38" t="s">
        <v>15</v>
      </c>
      <c r="J17" s="38">
        <v>236052</v>
      </c>
      <c r="K17" s="38">
        <v>171009</v>
      </c>
      <c r="L17" s="38">
        <v>407061</v>
      </c>
    </row>
    <row r="18" spans="1:12">
      <c r="A18" s="2" t="s">
        <v>26</v>
      </c>
      <c r="B18" s="38">
        <v>117397</v>
      </c>
      <c r="C18" s="38">
        <v>92678</v>
      </c>
      <c r="D18" s="38">
        <v>39890</v>
      </c>
      <c r="E18" s="38">
        <v>10313</v>
      </c>
      <c r="F18" s="138" t="s">
        <v>15</v>
      </c>
      <c r="G18" s="138" t="s">
        <v>15</v>
      </c>
      <c r="H18" s="38" t="s">
        <v>15</v>
      </c>
      <c r="I18" s="38" t="s">
        <v>15</v>
      </c>
      <c r="J18" s="38">
        <v>157287</v>
      </c>
      <c r="K18" s="38">
        <v>102991</v>
      </c>
      <c r="L18" s="38">
        <v>260278</v>
      </c>
    </row>
    <row r="19" spans="1:12">
      <c r="A19" s="2" t="s">
        <v>27</v>
      </c>
      <c r="B19" s="38">
        <v>127584</v>
      </c>
      <c r="C19" s="38">
        <v>92843</v>
      </c>
      <c r="D19" s="38">
        <v>20711</v>
      </c>
      <c r="E19" s="38">
        <v>9488</v>
      </c>
      <c r="F19" s="138" t="s">
        <v>15</v>
      </c>
      <c r="G19" s="138" t="s">
        <v>15</v>
      </c>
      <c r="H19" s="38" t="s">
        <v>15</v>
      </c>
      <c r="I19" s="38" t="s">
        <v>15</v>
      </c>
      <c r="J19" s="38">
        <v>148295</v>
      </c>
      <c r="K19" s="38">
        <v>102331</v>
      </c>
      <c r="L19" s="38">
        <v>250626</v>
      </c>
    </row>
    <row r="20" spans="1:12">
      <c r="A20" s="2" t="s">
        <v>28</v>
      </c>
      <c r="B20" s="38">
        <v>71059</v>
      </c>
      <c r="C20" s="38">
        <v>48789</v>
      </c>
      <c r="D20" s="38">
        <v>7939</v>
      </c>
      <c r="E20" s="38">
        <v>4280</v>
      </c>
      <c r="F20" s="138" t="s">
        <v>15</v>
      </c>
      <c r="G20" s="138" t="s">
        <v>15</v>
      </c>
      <c r="H20" s="38" t="s">
        <v>15</v>
      </c>
      <c r="I20" s="38" t="s">
        <v>15</v>
      </c>
      <c r="J20" s="38">
        <v>78998</v>
      </c>
      <c r="K20" s="38">
        <v>53069</v>
      </c>
      <c r="L20" s="38">
        <v>132067</v>
      </c>
    </row>
    <row r="21" spans="1:12">
      <c r="A21" s="2" t="s">
        <v>29</v>
      </c>
      <c r="B21" s="38">
        <v>65096</v>
      </c>
      <c r="C21" s="38">
        <v>52577</v>
      </c>
      <c r="D21" s="38">
        <v>5200</v>
      </c>
      <c r="E21" s="38">
        <v>4534</v>
      </c>
      <c r="F21" s="138" t="s">
        <v>15</v>
      </c>
      <c r="G21" s="138" t="s">
        <v>15</v>
      </c>
      <c r="H21" s="38" t="s">
        <v>15</v>
      </c>
      <c r="I21" s="38" t="s">
        <v>15</v>
      </c>
      <c r="J21" s="38">
        <v>70296</v>
      </c>
      <c r="K21" s="38">
        <v>57111</v>
      </c>
      <c r="L21" s="38">
        <v>127407</v>
      </c>
    </row>
    <row r="22" spans="1:12" ht="15.75" thickBot="1">
      <c r="A22" s="1" t="s">
        <v>30</v>
      </c>
      <c r="B22" s="38">
        <v>91814</v>
      </c>
      <c r="C22" s="38">
        <v>72526</v>
      </c>
      <c r="D22" s="38">
        <v>5302</v>
      </c>
      <c r="E22" s="38">
        <v>5059</v>
      </c>
      <c r="F22" s="138" t="s">
        <v>15</v>
      </c>
      <c r="G22" s="138" t="s">
        <v>15</v>
      </c>
      <c r="H22" s="38" t="s">
        <v>15</v>
      </c>
      <c r="I22" s="38" t="s">
        <v>15</v>
      </c>
      <c r="J22" s="38">
        <v>97116</v>
      </c>
      <c r="K22" s="38">
        <v>77585</v>
      </c>
      <c r="L22" s="38">
        <v>174701</v>
      </c>
    </row>
    <row r="23" spans="1:12" ht="26.25" thickBot="1">
      <c r="A23" s="31" t="s">
        <v>81</v>
      </c>
      <c r="B23" s="150" t="s">
        <v>15</v>
      </c>
      <c r="C23" s="150" t="s">
        <v>15</v>
      </c>
      <c r="D23" s="150" t="s">
        <v>15</v>
      </c>
      <c r="E23" s="150" t="s">
        <v>15</v>
      </c>
      <c r="F23" s="150" t="s">
        <v>15</v>
      </c>
      <c r="G23" s="150" t="s">
        <v>15</v>
      </c>
      <c r="H23" s="150" t="s">
        <v>15</v>
      </c>
      <c r="I23" s="150" t="s">
        <v>15</v>
      </c>
      <c r="J23" s="150" t="s">
        <v>15</v>
      </c>
      <c r="K23" s="150" t="s">
        <v>15</v>
      </c>
      <c r="L23" s="150" t="s">
        <v>15</v>
      </c>
    </row>
    <row r="24" spans="1:12" ht="27" thickBot="1">
      <c r="A24" s="149" t="s">
        <v>31</v>
      </c>
      <c r="B24" s="168">
        <f t="shared" ref="B24:D24" si="0">SUM(B7:B23)</f>
        <v>6215793</v>
      </c>
      <c r="C24" s="168">
        <f t="shared" si="0"/>
        <v>6094260</v>
      </c>
      <c r="D24" s="168">
        <f t="shared" si="0"/>
        <v>3264180</v>
      </c>
      <c r="E24" s="168">
        <f>SUM(E7:E23)</f>
        <v>1374155</v>
      </c>
      <c r="F24" s="155" t="s">
        <v>15</v>
      </c>
      <c r="G24" s="155" t="s">
        <v>15</v>
      </c>
      <c r="H24" s="150" t="s">
        <v>15</v>
      </c>
      <c r="I24" s="150" t="s">
        <v>15</v>
      </c>
      <c r="J24" s="155">
        <f t="shared" ref="J24:K24" si="1">SUM(J7:J23)</f>
        <v>9479973</v>
      </c>
      <c r="K24" s="155">
        <f t="shared" si="1"/>
        <v>7468415</v>
      </c>
      <c r="L24" s="155">
        <f>SUM(L7:L23)</f>
        <v>16948388</v>
      </c>
    </row>
    <row r="27" spans="1:12" ht="15.75">
      <c r="A27" s="278" t="s">
        <v>241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277" t="s">
        <v>242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</row>
    <row r="29" spans="1:12" ht="15.75" thickBot="1">
      <c r="A29" s="130"/>
      <c r="B29" s="130"/>
      <c r="C29" s="130"/>
      <c r="D29" s="130"/>
      <c r="E29" s="130"/>
      <c r="F29" s="131"/>
      <c r="G29" s="131"/>
      <c r="H29" s="131"/>
      <c r="I29" s="131"/>
      <c r="J29" s="130"/>
      <c r="K29" s="130"/>
      <c r="L29" s="130"/>
    </row>
    <row r="30" spans="1:12" ht="15.75" thickBot="1">
      <c r="A30" s="45"/>
      <c r="B30" s="32" t="s">
        <v>0</v>
      </c>
      <c r="C30" s="45" t="s">
        <v>1</v>
      </c>
      <c r="D30" s="32" t="s">
        <v>2</v>
      </c>
      <c r="E30" s="45" t="s">
        <v>3</v>
      </c>
      <c r="F30" s="33" t="s">
        <v>4</v>
      </c>
      <c r="G30" s="146" t="s">
        <v>5</v>
      </c>
      <c r="H30" s="33" t="s">
        <v>6</v>
      </c>
      <c r="I30" s="146" t="s">
        <v>7</v>
      </c>
      <c r="J30" s="32" t="s">
        <v>8</v>
      </c>
      <c r="K30" s="45" t="s">
        <v>9</v>
      </c>
      <c r="L30" s="158" t="s">
        <v>9</v>
      </c>
    </row>
    <row r="31" spans="1:12">
      <c r="A31" s="1" t="s">
        <v>10</v>
      </c>
      <c r="B31" s="45" t="s">
        <v>77</v>
      </c>
      <c r="C31" s="45" t="s">
        <v>78</v>
      </c>
      <c r="D31" s="45" t="s">
        <v>77</v>
      </c>
      <c r="E31" s="45" t="s">
        <v>78</v>
      </c>
      <c r="F31" s="146" t="s">
        <v>77</v>
      </c>
      <c r="G31" s="146" t="s">
        <v>78</v>
      </c>
      <c r="H31" s="146" t="s">
        <v>77</v>
      </c>
      <c r="I31" s="146" t="s">
        <v>78</v>
      </c>
      <c r="J31" s="45" t="s">
        <v>77</v>
      </c>
      <c r="K31" s="45" t="s">
        <v>78</v>
      </c>
      <c r="L31" s="45" t="s">
        <v>11</v>
      </c>
    </row>
    <row r="32" spans="1:12" ht="15.75" thickBot="1">
      <c r="A32" s="28" t="s">
        <v>12</v>
      </c>
      <c r="B32" s="46" t="s">
        <v>72</v>
      </c>
      <c r="C32" s="46" t="s">
        <v>73</v>
      </c>
      <c r="D32" s="46" t="s">
        <v>72</v>
      </c>
      <c r="E32" s="46" t="s">
        <v>73</v>
      </c>
      <c r="F32" s="46" t="s">
        <v>72</v>
      </c>
      <c r="G32" s="46" t="s">
        <v>73</v>
      </c>
      <c r="H32" s="46" t="s">
        <v>72</v>
      </c>
      <c r="I32" s="46" t="s">
        <v>73</v>
      </c>
      <c r="J32" s="46" t="s">
        <v>72</v>
      </c>
      <c r="K32" s="46" t="s">
        <v>73</v>
      </c>
      <c r="L32" s="46" t="s">
        <v>13</v>
      </c>
    </row>
    <row r="33" spans="1:12">
      <c r="A33" s="2" t="s">
        <v>14</v>
      </c>
      <c r="B33" s="153">
        <v>1066010</v>
      </c>
      <c r="C33" s="153">
        <v>1054525</v>
      </c>
      <c r="D33" s="38">
        <v>223381</v>
      </c>
      <c r="E33" s="38">
        <v>215747</v>
      </c>
      <c r="F33" s="38" t="s">
        <v>15</v>
      </c>
      <c r="G33" s="38" t="s">
        <v>15</v>
      </c>
      <c r="H33" s="38" t="s">
        <v>15</v>
      </c>
      <c r="I33" s="38" t="s">
        <v>15</v>
      </c>
      <c r="J33" s="153">
        <v>1289391</v>
      </c>
      <c r="K33" s="153">
        <v>1270272</v>
      </c>
      <c r="L33" s="153">
        <v>2559663</v>
      </c>
    </row>
    <row r="34" spans="1:12">
      <c r="A34" s="3" t="s">
        <v>16</v>
      </c>
      <c r="B34" s="153">
        <v>1127253</v>
      </c>
      <c r="C34" s="153">
        <v>1112582</v>
      </c>
      <c r="D34" s="38">
        <v>207007</v>
      </c>
      <c r="E34" s="38">
        <v>197901</v>
      </c>
      <c r="F34" s="138" t="s">
        <v>15</v>
      </c>
      <c r="G34" s="138" t="s">
        <v>15</v>
      </c>
      <c r="H34" s="138" t="s">
        <v>15</v>
      </c>
      <c r="I34" s="138" t="s">
        <v>15</v>
      </c>
      <c r="J34" s="153">
        <v>1334260</v>
      </c>
      <c r="K34" s="153">
        <v>1310483</v>
      </c>
      <c r="L34" s="153">
        <v>2644743</v>
      </c>
    </row>
    <row r="35" spans="1:12">
      <c r="A35" s="2" t="s">
        <v>17</v>
      </c>
      <c r="B35" s="153">
        <v>1081884</v>
      </c>
      <c r="C35" s="153">
        <v>1155728</v>
      </c>
      <c r="D35" s="38">
        <v>176568</v>
      </c>
      <c r="E35" s="38">
        <v>167659</v>
      </c>
      <c r="F35" s="138" t="s">
        <v>15</v>
      </c>
      <c r="G35" s="138" t="s">
        <v>15</v>
      </c>
      <c r="H35" s="138" t="s">
        <v>15</v>
      </c>
      <c r="I35" s="138" t="s">
        <v>15</v>
      </c>
      <c r="J35" s="153">
        <v>1258452</v>
      </c>
      <c r="K35" s="153">
        <v>1323387</v>
      </c>
      <c r="L35" s="153">
        <v>2581839</v>
      </c>
    </row>
    <row r="36" spans="1:12">
      <c r="A36" s="2" t="s">
        <v>18</v>
      </c>
      <c r="B36" s="38">
        <v>948707</v>
      </c>
      <c r="C36" s="38">
        <v>938982</v>
      </c>
      <c r="D36" s="38">
        <v>150298</v>
      </c>
      <c r="E36" s="38">
        <v>142200</v>
      </c>
      <c r="F36" s="138" t="s">
        <v>15</v>
      </c>
      <c r="G36" s="138" t="s">
        <v>15</v>
      </c>
      <c r="H36" s="138" t="s">
        <v>15</v>
      </c>
      <c r="I36" s="138" t="s">
        <v>15</v>
      </c>
      <c r="J36" s="153">
        <v>1099005</v>
      </c>
      <c r="K36" s="153">
        <v>1081182</v>
      </c>
      <c r="L36" s="153">
        <v>2180187</v>
      </c>
    </row>
    <row r="37" spans="1:12">
      <c r="A37" s="2" t="s">
        <v>19</v>
      </c>
      <c r="B37" s="38">
        <v>760146</v>
      </c>
      <c r="C37" s="38">
        <v>786510</v>
      </c>
      <c r="D37" s="38">
        <v>298251</v>
      </c>
      <c r="E37" s="38">
        <v>159920</v>
      </c>
      <c r="F37" s="138" t="s">
        <v>15</v>
      </c>
      <c r="G37" s="138" t="s">
        <v>15</v>
      </c>
      <c r="H37" s="138" t="s">
        <v>15</v>
      </c>
      <c r="I37" s="138" t="s">
        <v>15</v>
      </c>
      <c r="J37" s="153">
        <v>1058397</v>
      </c>
      <c r="K37" s="38">
        <v>946430</v>
      </c>
      <c r="L37" s="153">
        <v>2004827</v>
      </c>
    </row>
    <row r="38" spans="1:12">
      <c r="A38" s="2" t="s">
        <v>20</v>
      </c>
      <c r="B38" s="38">
        <v>725413</v>
      </c>
      <c r="C38" s="38">
        <v>701326</v>
      </c>
      <c r="D38" s="38">
        <v>626706</v>
      </c>
      <c r="E38" s="38">
        <v>240156</v>
      </c>
      <c r="F38" s="138" t="s">
        <v>15</v>
      </c>
      <c r="G38" s="138" t="s">
        <v>15</v>
      </c>
      <c r="H38" s="138" t="s">
        <v>15</v>
      </c>
      <c r="I38" s="138" t="s">
        <v>15</v>
      </c>
      <c r="J38" s="153">
        <v>1352119</v>
      </c>
      <c r="K38" s="38">
        <v>941482</v>
      </c>
      <c r="L38" s="153">
        <v>2293601</v>
      </c>
    </row>
    <row r="39" spans="1:12">
      <c r="A39" s="2" t="s">
        <v>21</v>
      </c>
      <c r="B39" s="38">
        <v>569152</v>
      </c>
      <c r="C39" s="38">
        <v>575126</v>
      </c>
      <c r="D39" s="38">
        <v>709730</v>
      </c>
      <c r="E39" s="38">
        <v>271093</v>
      </c>
      <c r="F39" s="138" t="s">
        <v>15</v>
      </c>
      <c r="G39" s="138" t="s">
        <v>15</v>
      </c>
      <c r="H39" s="138" t="s">
        <v>15</v>
      </c>
      <c r="I39" s="138" t="s">
        <v>15</v>
      </c>
      <c r="J39" s="153">
        <v>1278882</v>
      </c>
      <c r="K39" s="38">
        <v>846219</v>
      </c>
      <c r="L39" s="153">
        <v>2125101</v>
      </c>
    </row>
    <row r="40" spans="1:12">
      <c r="A40" s="2" t="s">
        <v>22</v>
      </c>
      <c r="B40" s="38">
        <v>492543</v>
      </c>
      <c r="C40" s="38">
        <v>498170</v>
      </c>
      <c r="D40" s="38">
        <v>674734</v>
      </c>
      <c r="E40" s="38">
        <v>190103</v>
      </c>
      <c r="F40" s="138" t="s">
        <v>15</v>
      </c>
      <c r="G40" s="138" t="s">
        <v>15</v>
      </c>
      <c r="H40" s="138" t="s">
        <v>15</v>
      </c>
      <c r="I40" s="138" t="s">
        <v>15</v>
      </c>
      <c r="J40" s="153">
        <v>1167277</v>
      </c>
      <c r="K40" s="38">
        <v>688273</v>
      </c>
      <c r="L40" s="153">
        <v>1855550</v>
      </c>
    </row>
    <row r="41" spans="1:12">
      <c r="A41" s="2" t="s">
        <v>23</v>
      </c>
      <c r="B41" s="38">
        <v>411890</v>
      </c>
      <c r="C41" s="38">
        <v>372981</v>
      </c>
      <c r="D41" s="38">
        <v>511983</v>
      </c>
      <c r="E41" s="38">
        <v>121907</v>
      </c>
      <c r="F41" s="138" t="s">
        <v>15</v>
      </c>
      <c r="G41" s="138" t="s">
        <v>15</v>
      </c>
      <c r="H41" s="138" t="s">
        <v>15</v>
      </c>
      <c r="I41" s="138" t="s">
        <v>15</v>
      </c>
      <c r="J41" s="38">
        <v>923873</v>
      </c>
      <c r="K41" s="38">
        <v>494888</v>
      </c>
      <c r="L41" s="153">
        <v>1418761</v>
      </c>
    </row>
    <row r="42" spans="1:12">
      <c r="A42" s="2" t="s">
        <v>24</v>
      </c>
      <c r="B42" s="38">
        <v>313340</v>
      </c>
      <c r="C42" s="38">
        <v>277511</v>
      </c>
      <c r="D42" s="38">
        <v>338148</v>
      </c>
      <c r="E42" s="38">
        <v>72775</v>
      </c>
      <c r="F42" s="138" t="s">
        <v>15</v>
      </c>
      <c r="G42" s="138" t="s">
        <v>15</v>
      </c>
      <c r="H42" s="138" t="s">
        <v>15</v>
      </c>
      <c r="I42" s="138" t="s">
        <v>15</v>
      </c>
      <c r="J42" s="38">
        <v>651488</v>
      </c>
      <c r="K42" s="38">
        <v>350286</v>
      </c>
      <c r="L42" s="153">
        <v>1001774</v>
      </c>
    </row>
    <row r="43" spans="1:12">
      <c r="A43" s="2" t="s">
        <v>25</v>
      </c>
      <c r="B43" s="38">
        <v>222166</v>
      </c>
      <c r="C43" s="38">
        <v>199415</v>
      </c>
      <c r="D43" s="38">
        <v>193133</v>
      </c>
      <c r="E43" s="38">
        <v>43516</v>
      </c>
      <c r="F43" s="138" t="s">
        <v>15</v>
      </c>
      <c r="G43" s="138" t="s">
        <v>15</v>
      </c>
      <c r="H43" s="138" t="s">
        <v>15</v>
      </c>
      <c r="I43" s="138" t="s">
        <v>15</v>
      </c>
      <c r="J43" s="38">
        <v>415299</v>
      </c>
      <c r="K43" s="38">
        <v>242931</v>
      </c>
      <c r="L43" s="38">
        <v>658230</v>
      </c>
    </row>
    <row r="44" spans="1:12">
      <c r="A44" s="2" t="s">
        <v>26</v>
      </c>
      <c r="B44" s="38">
        <v>146079</v>
      </c>
      <c r="C44" s="38">
        <v>153194</v>
      </c>
      <c r="D44" s="38">
        <v>84880</v>
      </c>
      <c r="E44" s="38">
        <v>21644</v>
      </c>
      <c r="F44" s="138" t="s">
        <v>15</v>
      </c>
      <c r="G44" s="138" t="s">
        <v>15</v>
      </c>
      <c r="H44" s="138" t="s">
        <v>15</v>
      </c>
      <c r="I44" s="138" t="s">
        <v>15</v>
      </c>
      <c r="J44" s="38">
        <v>230959</v>
      </c>
      <c r="K44" s="38">
        <v>174838</v>
      </c>
      <c r="L44" s="38">
        <v>405797</v>
      </c>
    </row>
    <row r="45" spans="1:12">
      <c r="A45" s="2" t="s">
        <v>27</v>
      </c>
      <c r="B45" s="38">
        <v>126594</v>
      </c>
      <c r="C45" s="38">
        <v>134390</v>
      </c>
      <c r="D45" s="38">
        <v>39555</v>
      </c>
      <c r="E45" s="38">
        <v>14973</v>
      </c>
      <c r="F45" s="138" t="s">
        <v>15</v>
      </c>
      <c r="G45" s="138" t="s">
        <v>15</v>
      </c>
      <c r="H45" s="138" t="s">
        <v>15</v>
      </c>
      <c r="I45" s="138" t="s">
        <v>15</v>
      </c>
      <c r="J45" s="38">
        <v>166149</v>
      </c>
      <c r="K45" s="38">
        <v>149363</v>
      </c>
      <c r="L45" s="38">
        <v>315512</v>
      </c>
    </row>
    <row r="46" spans="1:12">
      <c r="A46" s="2" t="s">
        <v>28</v>
      </c>
      <c r="B46" s="38">
        <v>103245</v>
      </c>
      <c r="C46" s="38">
        <v>101213</v>
      </c>
      <c r="D46" s="38">
        <v>16678</v>
      </c>
      <c r="E46" s="38">
        <v>7846</v>
      </c>
      <c r="F46" s="138" t="s">
        <v>15</v>
      </c>
      <c r="G46" s="138" t="s">
        <v>15</v>
      </c>
      <c r="H46" s="138" t="s">
        <v>15</v>
      </c>
      <c r="I46" s="138" t="s">
        <v>15</v>
      </c>
      <c r="J46" s="38">
        <v>119923</v>
      </c>
      <c r="K46" s="38">
        <v>109059</v>
      </c>
      <c r="L46" s="38">
        <v>228982</v>
      </c>
    </row>
    <row r="47" spans="1:12">
      <c r="A47" s="2" t="s">
        <v>29</v>
      </c>
      <c r="B47" s="38">
        <v>77277</v>
      </c>
      <c r="C47" s="38">
        <v>84898</v>
      </c>
      <c r="D47" s="38">
        <v>9837</v>
      </c>
      <c r="E47" s="38">
        <v>6381</v>
      </c>
      <c r="F47" s="138" t="s">
        <v>15</v>
      </c>
      <c r="G47" s="138" t="s">
        <v>15</v>
      </c>
      <c r="H47" s="138" t="s">
        <v>15</v>
      </c>
      <c r="I47" s="138" t="s">
        <v>15</v>
      </c>
      <c r="J47" s="38">
        <v>87114</v>
      </c>
      <c r="K47" s="38">
        <v>91279</v>
      </c>
      <c r="L47" s="38">
        <v>178393</v>
      </c>
    </row>
    <row r="48" spans="1:12" ht="15.75" thickBot="1">
      <c r="A48" s="1" t="s">
        <v>30</v>
      </c>
      <c r="B48" s="38">
        <v>115671</v>
      </c>
      <c r="C48" s="38">
        <v>93419</v>
      </c>
      <c r="D48" s="38">
        <v>8981</v>
      </c>
      <c r="E48" s="38">
        <v>7231</v>
      </c>
      <c r="F48" s="138" t="s">
        <v>15</v>
      </c>
      <c r="G48" s="138" t="s">
        <v>15</v>
      </c>
      <c r="H48" s="138" t="s">
        <v>15</v>
      </c>
      <c r="I48" s="138" t="s">
        <v>15</v>
      </c>
      <c r="J48" s="38">
        <v>124652</v>
      </c>
      <c r="K48" s="38">
        <v>100650</v>
      </c>
      <c r="L48" s="38">
        <v>225302</v>
      </c>
    </row>
    <row r="49" spans="1:12" ht="26.25" thickBot="1">
      <c r="A49" s="31" t="s">
        <v>81</v>
      </c>
      <c r="B49" s="154" t="s">
        <v>15</v>
      </c>
      <c r="C49" s="154" t="s">
        <v>15</v>
      </c>
      <c r="D49" s="154" t="s">
        <v>15</v>
      </c>
      <c r="E49" s="154" t="s">
        <v>15</v>
      </c>
      <c r="F49" s="154" t="s">
        <v>15</v>
      </c>
      <c r="G49" s="154" t="s">
        <v>15</v>
      </c>
      <c r="H49" s="154" t="s">
        <v>15</v>
      </c>
      <c r="I49" s="154" t="s">
        <v>15</v>
      </c>
      <c r="J49" s="154" t="s">
        <v>15</v>
      </c>
      <c r="K49" s="154" t="s">
        <v>15</v>
      </c>
      <c r="L49" s="154" t="s">
        <v>15</v>
      </c>
    </row>
    <row r="50" spans="1:12" ht="27" thickBot="1">
      <c r="A50" s="149" t="s">
        <v>31</v>
      </c>
      <c r="B50" s="155">
        <f t="shared" ref="B50:D50" si="2">SUM(B33:B49)</f>
        <v>8287370</v>
      </c>
      <c r="C50" s="155">
        <f t="shared" si="2"/>
        <v>8239970</v>
      </c>
      <c r="D50" s="155">
        <f t="shared" si="2"/>
        <v>4269870</v>
      </c>
      <c r="E50" s="155">
        <f>SUM(E33:E49)</f>
        <v>1881052</v>
      </c>
      <c r="F50" s="155" t="s">
        <v>15</v>
      </c>
      <c r="G50" s="155" t="s">
        <v>15</v>
      </c>
      <c r="H50" s="155" t="s">
        <v>15</v>
      </c>
      <c r="I50" s="155" t="s">
        <v>15</v>
      </c>
      <c r="J50" s="155">
        <f t="shared" ref="J50:K50" si="3">SUM(J33:J49)</f>
        <v>12557240</v>
      </c>
      <c r="K50" s="155">
        <f t="shared" si="3"/>
        <v>10121022</v>
      </c>
      <c r="L50" s="155">
        <f>SUM(L33:L49)</f>
        <v>22678262</v>
      </c>
    </row>
  </sheetData>
  <mergeCells count="4">
    <mergeCell ref="A1:L1"/>
    <mergeCell ref="A2:L2"/>
    <mergeCell ref="A27:L27"/>
    <mergeCell ref="A28:L2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50"/>
  <sheetViews>
    <sheetView topLeftCell="A28" workbookViewId="0">
      <selection activeCell="A27" activeCellId="1" sqref="A1:XFD2 A27:XFD28"/>
    </sheetView>
  </sheetViews>
  <sheetFormatPr defaultRowHeight="15"/>
  <cols>
    <col min="1" max="12" width="13.140625" customWidth="1"/>
  </cols>
  <sheetData>
    <row r="1" spans="1:12" ht="15.75">
      <c r="A1" s="278" t="s">
        <v>243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244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32" t="s">
        <v>0</v>
      </c>
      <c r="C4" s="45" t="s">
        <v>1</v>
      </c>
      <c r="D4" s="32" t="s">
        <v>2</v>
      </c>
      <c r="E4" s="45" t="s">
        <v>3</v>
      </c>
      <c r="F4" s="33" t="s">
        <v>4</v>
      </c>
      <c r="G4" s="146" t="s">
        <v>5</v>
      </c>
      <c r="H4" s="33" t="s">
        <v>6</v>
      </c>
      <c r="I4" s="146" t="s">
        <v>7</v>
      </c>
      <c r="J4" s="32" t="s">
        <v>8</v>
      </c>
      <c r="K4" s="45" t="s">
        <v>9</v>
      </c>
      <c r="L4" s="158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153" t="s">
        <v>15</v>
      </c>
      <c r="C7" s="153" t="s">
        <v>15</v>
      </c>
      <c r="D7" s="38" t="s">
        <v>15</v>
      </c>
      <c r="E7" s="38" t="s">
        <v>15</v>
      </c>
      <c r="F7" s="38">
        <v>454369</v>
      </c>
      <c r="G7" s="38">
        <v>439215</v>
      </c>
      <c r="H7" s="153">
        <v>1169733</v>
      </c>
      <c r="I7" s="153">
        <v>1148692</v>
      </c>
      <c r="J7" s="153">
        <v>1624102</v>
      </c>
      <c r="K7" s="153">
        <v>1587907</v>
      </c>
      <c r="L7" s="153">
        <v>3212009</v>
      </c>
    </row>
    <row r="8" spans="1:12">
      <c r="A8" s="3" t="s">
        <v>16</v>
      </c>
      <c r="B8" s="153" t="s">
        <v>15</v>
      </c>
      <c r="C8" s="153" t="s">
        <v>15</v>
      </c>
      <c r="D8" s="38" t="s">
        <v>15</v>
      </c>
      <c r="E8" s="38" t="s">
        <v>15</v>
      </c>
      <c r="F8" s="38">
        <v>467702</v>
      </c>
      <c r="G8" s="38">
        <v>456925</v>
      </c>
      <c r="H8" s="153">
        <v>1296421</v>
      </c>
      <c r="I8" s="153">
        <v>1229339</v>
      </c>
      <c r="J8" s="153">
        <v>1764123</v>
      </c>
      <c r="K8" s="153">
        <v>1686264</v>
      </c>
      <c r="L8" s="153">
        <v>3450387</v>
      </c>
    </row>
    <row r="9" spans="1:12">
      <c r="A9" s="2" t="s">
        <v>17</v>
      </c>
      <c r="B9" s="153" t="s">
        <v>15</v>
      </c>
      <c r="C9" s="153" t="s">
        <v>15</v>
      </c>
      <c r="D9" s="38" t="s">
        <v>15</v>
      </c>
      <c r="E9" s="38" t="s">
        <v>15</v>
      </c>
      <c r="F9" s="38">
        <v>427856</v>
      </c>
      <c r="G9" s="38">
        <v>404336</v>
      </c>
      <c r="H9" s="153">
        <v>1079671</v>
      </c>
      <c r="I9" s="38">
        <v>962681</v>
      </c>
      <c r="J9" s="153">
        <v>1507527</v>
      </c>
      <c r="K9" s="153">
        <v>1367017</v>
      </c>
      <c r="L9" s="153">
        <v>2874544</v>
      </c>
    </row>
    <row r="10" spans="1:12">
      <c r="A10" s="2" t="s">
        <v>18</v>
      </c>
      <c r="B10" s="38" t="s">
        <v>15</v>
      </c>
      <c r="C10" s="38" t="s">
        <v>15</v>
      </c>
      <c r="D10" s="38" t="s">
        <v>15</v>
      </c>
      <c r="E10" s="38" t="s">
        <v>15</v>
      </c>
      <c r="F10" s="38">
        <v>411410</v>
      </c>
      <c r="G10" s="38">
        <v>382512</v>
      </c>
      <c r="H10" s="38">
        <v>754105</v>
      </c>
      <c r="I10" s="38">
        <v>752599</v>
      </c>
      <c r="J10" s="153">
        <v>1165515</v>
      </c>
      <c r="K10" s="153">
        <v>1135111</v>
      </c>
      <c r="L10" s="153">
        <v>2300626</v>
      </c>
    </row>
    <row r="11" spans="1:12">
      <c r="A11" s="2" t="s">
        <v>19</v>
      </c>
      <c r="B11" s="38" t="s">
        <v>15</v>
      </c>
      <c r="C11" s="38" t="s">
        <v>15</v>
      </c>
      <c r="D11" s="38" t="s">
        <v>15</v>
      </c>
      <c r="E11" s="38" t="s">
        <v>15</v>
      </c>
      <c r="F11" s="38">
        <v>385865</v>
      </c>
      <c r="G11" s="38">
        <v>338926</v>
      </c>
      <c r="H11" s="38">
        <v>466392</v>
      </c>
      <c r="I11" s="38">
        <v>593414</v>
      </c>
      <c r="J11" s="38">
        <v>852257</v>
      </c>
      <c r="K11" s="38">
        <v>932340</v>
      </c>
      <c r="L11" s="153">
        <v>1784597</v>
      </c>
    </row>
    <row r="12" spans="1:12">
      <c r="A12" s="2" t="s">
        <v>20</v>
      </c>
      <c r="B12" s="38" t="s">
        <v>15</v>
      </c>
      <c r="C12" s="38" t="s">
        <v>15</v>
      </c>
      <c r="D12" s="38" t="s">
        <v>15</v>
      </c>
      <c r="E12" s="38" t="s">
        <v>15</v>
      </c>
      <c r="F12" s="38">
        <v>310804</v>
      </c>
      <c r="G12" s="38">
        <v>311201</v>
      </c>
      <c r="H12" s="38">
        <v>405617</v>
      </c>
      <c r="I12" s="38">
        <v>606510</v>
      </c>
      <c r="J12" s="38">
        <v>716421</v>
      </c>
      <c r="K12" s="38">
        <v>917711</v>
      </c>
      <c r="L12" s="153">
        <v>1634132</v>
      </c>
    </row>
    <row r="13" spans="1:12">
      <c r="A13" s="2" t="s">
        <v>21</v>
      </c>
      <c r="B13" s="38" t="s">
        <v>15</v>
      </c>
      <c r="C13" s="38" t="s">
        <v>15</v>
      </c>
      <c r="D13" s="38" t="s">
        <v>15</v>
      </c>
      <c r="E13" s="38" t="s">
        <v>15</v>
      </c>
      <c r="F13" s="38">
        <v>257706</v>
      </c>
      <c r="G13" s="38">
        <v>196196</v>
      </c>
      <c r="H13" s="38">
        <v>332792</v>
      </c>
      <c r="I13" s="38">
        <v>397917</v>
      </c>
      <c r="J13" s="38">
        <v>590498</v>
      </c>
      <c r="K13" s="38">
        <v>594113</v>
      </c>
      <c r="L13" s="153">
        <v>1184611</v>
      </c>
    </row>
    <row r="14" spans="1:12">
      <c r="A14" s="2" t="s">
        <v>22</v>
      </c>
      <c r="B14" s="38" t="s">
        <v>15</v>
      </c>
      <c r="C14" s="38" t="s">
        <v>15</v>
      </c>
      <c r="D14" s="38" t="s">
        <v>15</v>
      </c>
      <c r="E14" s="38" t="s">
        <v>15</v>
      </c>
      <c r="F14" s="38">
        <v>223250</v>
      </c>
      <c r="G14" s="38">
        <v>198560</v>
      </c>
      <c r="H14" s="38">
        <v>344459</v>
      </c>
      <c r="I14" s="38">
        <v>426488</v>
      </c>
      <c r="J14" s="38">
        <v>567709</v>
      </c>
      <c r="K14" s="38">
        <v>625048</v>
      </c>
      <c r="L14" s="153">
        <v>1192757</v>
      </c>
    </row>
    <row r="15" spans="1:12">
      <c r="A15" s="2" t="s">
        <v>23</v>
      </c>
      <c r="B15" s="38" t="s">
        <v>15</v>
      </c>
      <c r="C15" s="38" t="s">
        <v>15</v>
      </c>
      <c r="D15" s="38" t="s">
        <v>15</v>
      </c>
      <c r="E15" s="38" t="s">
        <v>15</v>
      </c>
      <c r="F15" s="38">
        <v>145782</v>
      </c>
      <c r="G15" s="38">
        <v>121294</v>
      </c>
      <c r="H15" s="38">
        <v>257873</v>
      </c>
      <c r="I15" s="38">
        <v>288168</v>
      </c>
      <c r="J15" s="38">
        <v>403655</v>
      </c>
      <c r="K15" s="38">
        <v>409462</v>
      </c>
      <c r="L15" s="38">
        <v>813117</v>
      </c>
    </row>
    <row r="16" spans="1:12">
      <c r="A16" s="2" t="s">
        <v>24</v>
      </c>
      <c r="B16" s="38" t="s">
        <v>15</v>
      </c>
      <c r="C16" s="38" t="s">
        <v>15</v>
      </c>
      <c r="D16" s="38" t="s">
        <v>15</v>
      </c>
      <c r="E16" s="38" t="s">
        <v>15</v>
      </c>
      <c r="F16" s="38">
        <v>128957</v>
      </c>
      <c r="G16" s="38">
        <v>114400</v>
      </c>
      <c r="H16" s="38">
        <v>227184</v>
      </c>
      <c r="I16" s="38">
        <v>249621</v>
      </c>
      <c r="J16" s="38">
        <v>356141</v>
      </c>
      <c r="K16" s="38">
        <v>364021</v>
      </c>
      <c r="L16" s="38">
        <v>720162</v>
      </c>
    </row>
    <row r="17" spans="1:12">
      <c r="A17" s="2" t="s">
        <v>25</v>
      </c>
      <c r="B17" s="38" t="s">
        <v>15</v>
      </c>
      <c r="C17" s="38" t="s">
        <v>15</v>
      </c>
      <c r="D17" s="38" t="s">
        <v>15</v>
      </c>
      <c r="E17" s="38" t="s">
        <v>15</v>
      </c>
      <c r="F17" s="38">
        <v>98743</v>
      </c>
      <c r="G17" s="38">
        <v>85205</v>
      </c>
      <c r="H17" s="38">
        <v>204580</v>
      </c>
      <c r="I17" s="38">
        <v>201631</v>
      </c>
      <c r="J17" s="38">
        <v>303323</v>
      </c>
      <c r="K17" s="38">
        <v>286836</v>
      </c>
      <c r="L17" s="38">
        <v>590159</v>
      </c>
    </row>
    <row r="18" spans="1:12">
      <c r="A18" s="2" t="s">
        <v>26</v>
      </c>
      <c r="B18" s="38" t="s">
        <v>15</v>
      </c>
      <c r="C18" s="38" t="s">
        <v>15</v>
      </c>
      <c r="D18" s="38" t="s">
        <v>15</v>
      </c>
      <c r="E18" s="38" t="s">
        <v>15</v>
      </c>
      <c r="F18" s="38">
        <v>62582</v>
      </c>
      <c r="G18" s="38">
        <v>50706</v>
      </c>
      <c r="H18" s="38">
        <v>125486</v>
      </c>
      <c r="I18" s="38">
        <v>107179</v>
      </c>
      <c r="J18" s="38">
        <v>188068</v>
      </c>
      <c r="K18" s="38">
        <v>157885</v>
      </c>
      <c r="L18" s="38">
        <v>345953</v>
      </c>
    </row>
    <row r="19" spans="1:12">
      <c r="A19" s="2" t="s">
        <v>27</v>
      </c>
      <c r="B19" s="38" t="s">
        <v>15</v>
      </c>
      <c r="C19" s="38" t="s">
        <v>15</v>
      </c>
      <c r="D19" s="38" t="s">
        <v>15</v>
      </c>
      <c r="E19" s="38" t="s">
        <v>15</v>
      </c>
      <c r="F19" s="38">
        <v>60257</v>
      </c>
      <c r="G19" s="38">
        <v>50241</v>
      </c>
      <c r="H19" s="38">
        <v>143798</v>
      </c>
      <c r="I19" s="38">
        <v>125094</v>
      </c>
      <c r="J19" s="38">
        <v>204055</v>
      </c>
      <c r="K19" s="38">
        <v>175335</v>
      </c>
      <c r="L19" s="38">
        <v>379390</v>
      </c>
    </row>
    <row r="20" spans="1:12">
      <c r="A20" s="2" t="s">
        <v>28</v>
      </c>
      <c r="B20" s="38" t="s">
        <v>15</v>
      </c>
      <c r="C20" s="38" t="s">
        <v>15</v>
      </c>
      <c r="D20" s="38" t="s">
        <v>15</v>
      </c>
      <c r="E20" s="38" t="s">
        <v>15</v>
      </c>
      <c r="F20" s="38">
        <v>38522</v>
      </c>
      <c r="G20" s="38">
        <v>30974</v>
      </c>
      <c r="H20" s="38">
        <v>97007</v>
      </c>
      <c r="I20" s="38">
        <v>70066</v>
      </c>
      <c r="J20" s="38">
        <v>135529</v>
      </c>
      <c r="K20" s="38">
        <v>101040</v>
      </c>
      <c r="L20" s="38">
        <v>236569</v>
      </c>
    </row>
    <row r="21" spans="1:12">
      <c r="A21" s="2" t="s">
        <v>29</v>
      </c>
      <c r="B21" s="38" t="s">
        <v>15</v>
      </c>
      <c r="C21" s="38" t="s">
        <v>15</v>
      </c>
      <c r="D21" s="38" t="s">
        <v>15</v>
      </c>
      <c r="E21" s="38" t="s">
        <v>15</v>
      </c>
      <c r="F21" s="38">
        <v>30959</v>
      </c>
      <c r="G21" s="38">
        <v>29500</v>
      </c>
      <c r="H21" s="38">
        <v>90845</v>
      </c>
      <c r="I21" s="38">
        <v>79096</v>
      </c>
      <c r="J21" s="38">
        <v>121804</v>
      </c>
      <c r="K21" s="38">
        <v>108596</v>
      </c>
      <c r="L21" s="38">
        <v>230400</v>
      </c>
    </row>
    <row r="22" spans="1:12" ht="15.75" thickBot="1">
      <c r="A22" s="1" t="s">
        <v>30</v>
      </c>
      <c r="B22" s="38" t="s">
        <v>15</v>
      </c>
      <c r="C22" s="38" t="s">
        <v>15</v>
      </c>
      <c r="D22" s="38" t="s">
        <v>15</v>
      </c>
      <c r="E22" s="38" t="s">
        <v>15</v>
      </c>
      <c r="F22" s="38">
        <v>37408</v>
      </c>
      <c r="G22" s="38">
        <v>35409</v>
      </c>
      <c r="H22" s="38">
        <v>117761</v>
      </c>
      <c r="I22" s="38">
        <v>105066</v>
      </c>
      <c r="J22" s="38">
        <v>155169</v>
      </c>
      <c r="K22" s="38">
        <v>140475</v>
      </c>
      <c r="L22" s="38">
        <v>295644</v>
      </c>
    </row>
    <row r="23" spans="1:12" ht="26.25" thickBot="1">
      <c r="A23" s="31" t="s">
        <v>81</v>
      </c>
      <c r="B23" s="141" t="s">
        <v>15</v>
      </c>
      <c r="C23" s="141" t="s">
        <v>15</v>
      </c>
      <c r="D23" s="141" t="s">
        <v>15</v>
      </c>
      <c r="E23" s="141" t="s">
        <v>15</v>
      </c>
      <c r="F23" s="150">
        <v>4612</v>
      </c>
      <c r="G23" s="150">
        <v>1879</v>
      </c>
      <c r="H23" s="150">
        <v>11107</v>
      </c>
      <c r="I23" s="150">
        <v>3985</v>
      </c>
      <c r="J23" s="150">
        <v>15719</v>
      </c>
      <c r="K23" s="150">
        <v>5864</v>
      </c>
      <c r="L23" s="150">
        <v>21583</v>
      </c>
    </row>
    <row r="24" spans="1:12" ht="27" thickBot="1">
      <c r="A24" s="149" t="s">
        <v>31</v>
      </c>
      <c r="B24" s="155" t="s">
        <v>15</v>
      </c>
      <c r="C24" s="155" t="s">
        <v>15</v>
      </c>
      <c r="D24" s="155" t="s">
        <v>15</v>
      </c>
      <c r="E24" s="155" t="s">
        <v>15</v>
      </c>
      <c r="F24" s="155">
        <f t="shared" ref="F24:K24" si="0">SUM(F7:F23)</f>
        <v>3546784</v>
      </c>
      <c r="G24" s="155">
        <f t="shared" si="0"/>
        <v>3247479</v>
      </c>
      <c r="H24" s="155">
        <f t="shared" si="0"/>
        <v>7124831</v>
      </c>
      <c r="I24" s="155">
        <f t="shared" si="0"/>
        <v>7347546</v>
      </c>
      <c r="J24" s="155">
        <f t="shared" si="0"/>
        <v>10671615</v>
      </c>
      <c r="K24" s="155">
        <f t="shared" si="0"/>
        <v>10595025</v>
      </c>
      <c r="L24" s="155">
        <f>SUM(L7:L23)</f>
        <v>21266640</v>
      </c>
    </row>
    <row r="27" spans="1:12" ht="15.75">
      <c r="A27" s="278" t="s">
        <v>245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277" t="s">
        <v>246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</row>
    <row r="29" spans="1:12" ht="15.75" thickBot="1">
      <c r="A29" s="130"/>
      <c r="B29" s="130"/>
      <c r="C29" s="130"/>
      <c r="D29" s="130"/>
      <c r="E29" s="130"/>
      <c r="F29" s="131"/>
      <c r="G29" s="131"/>
      <c r="H29" s="131"/>
      <c r="I29" s="131"/>
      <c r="J29" s="130"/>
      <c r="K29" s="130"/>
      <c r="L29" s="130"/>
    </row>
    <row r="30" spans="1:12" ht="15.75" thickBot="1">
      <c r="A30" s="45"/>
      <c r="B30" s="32" t="s">
        <v>0</v>
      </c>
      <c r="C30" s="45" t="s">
        <v>1</v>
      </c>
      <c r="D30" s="32" t="s">
        <v>2</v>
      </c>
      <c r="E30" s="45" t="s">
        <v>3</v>
      </c>
      <c r="F30" s="33" t="s">
        <v>4</v>
      </c>
      <c r="G30" s="146" t="s">
        <v>5</v>
      </c>
      <c r="H30" s="33" t="s">
        <v>6</v>
      </c>
      <c r="I30" s="146" t="s">
        <v>7</v>
      </c>
      <c r="J30" s="32" t="s">
        <v>8</v>
      </c>
      <c r="K30" s="45" t="s">
        <v>9</v>
      </c>
      <c r="L30" s="45" t="s">
        <v>9</v>
      </c>
    </row>
    <row r="31" spans="1:12">
      <c r="A31" s="1" t="s">
        <v>10</v>
      </c>
      <c r="B31" s="45" t="s">
        <v>77</v>
      </c>
      <c r="C31" s="45" t="s">
        <v>78</v>
      </c>
      <c r="D31" s="45" t="s">
        <v>77</v>
      </c>
      <c r="E31" s="45" t="s">
        <v>78</v>
      </c>
      <c r="F31" s="146" t="s">
        <v>77</v>
      </c>
      <c r="G31" s="146" t="s">
        <v>78</v>
      </c>
      <c r="H31" s="146" t="s">
        <v>77</v>
      </c>
      <c r="I31" s="146" t="s">
        <v>78</v>
      </c>
      <c r="J31" s="45" t="s">
        <v>77</v>
      </c>
      <c r="K31" s="45" t="s">
        <v>78</v>
      </c>
      <c r="L31" s="45" t="s">
        <v>11</v>
      </c>
    </row>
    <row r="32" spans="1:12" ht="15.75" thickBot="1">
      <c r="A32" s="28" t="s">
        <v>12</v>
      </c>
      <c r="B32" s="46" t="s">
        <v>72</v>
      </c>
      <c r="C32" s="46" t="s">
        <v>73</v>
      </c>
      <c r="D32" s="46" t="s">
        <v>72</v>
      </c>
      <c r="E32" s="46" t="s">
        <v>73</v>
      </c>
      <c r="F32" s="46" t="s">
        <v>72</v>
      </c>
      <c r="G32" s="46" t="s">
        <v>73</v>
      </c>
      <c r="H32" s="46" t="s">
        <v>72</v>
      </c>
      <c r="I32" s="46" t="s">
        <v>73</v>
      </c>
      <c r="J32" s="46" t="s">
        <v>72</v>
      </c>
      <c r="K32" s="46" t="s">
        <v>73</v>
      </c>
      <c r="L32" s="46" t="s">
        <v>13</v>
      </c>
    </row>
    <row r="33" spans="1:12">
      <c r="A33" s="2" t="s">
        <v>14</v>
      </c>
      <c r="B33" s="153" t="s">
        <v>15</v>
      </c>
      <c r="C33" s="153" t="s">
        <v>15</v>
      </c>
      <c r="D33" s="38" t="s">
        <v>15</v>
      </c>
      <c r="E33" s="38" t="s">
        <v>15</v>
      </c>
      <c r="F33" s="153" t="s">
        <v>15</v>
      </c>
      <c r="G33" s="153" t="s">
        <v>15</v>
      </c>
      <c r="H33" s="153" t="s">
        <v>15</v>
      </c>
      <c r="I33" s="153" t="s">
        <v>15</v>
      </c>
      <c r="J33" s="153">
        <v>3005746</v>
      </c>
      <c r="K33" s="153">
        <v>2840245</v>
      </c>
      <c r="L33" s="153">
        <v>5845991</v>
      </c>
    </row>
    <row r="34" spans="1:12">
      <c r="A34" s="3" t="s">
        <v>16</v>
      </c>
      <c r="B34" s="153" t="s">
        <v>15</v>
      </c>
      <c r="C34" s="153" t="s">
        <v>15</v>
      </c>
      <c r="D34" s="38" t="s">
        <v>15</v>
      </c>
      <c r="E34" s="38" t="s">
        <v>15</v>
      </c>
      <c r="F34" s="153" t="s">
        <v>15</v>
      </c>
      <c r="G34" s="153" t="s">
        <v>15</v>
      </c>
      <c r="H34" s="153" t="s">
        <v>15</v>
      </c>
      <c r="I34" s="153" t="s">
        <v>15</v>
      </c>
      <c r="J34" s="153">
        <v>3023603</v>
      </c>
      <c r="K34" s="153">
        <v>2778173</v>
      </c>
      <c r="L34" s="153">
        <v>5801776</v>
      </c>
    </row>
    <row r="35" spans="1:12">
      <c r="A35" s="2" t="s">
        <v>17</v>
      </c>
      <c r="B35" s="153" t="s">
        <v>15</v>
      </c>
      <c r="C35" s="153" t="s">
        <v>15</v>
      </c>
      <c r="D35" s="38" t="s">
        <v>15</v>
      </c>
      <c r="E35" s="38" t="s">
        <v>15</v>
      </c>
      <c r="F35" s="153" t="s">
        <v>15</v>
      </c>
      <c r="G35" s="153" t="s">
        <v>15</v>
      </c>
      <c r="H35" s="153" t="s">
        <v>15</v>
      </c>
      <c r="I35" s="153" t="s">
        <v>15</v>
      </c>
      <c r="J35" s="153">
        <v>2689626</v>
      </c>
      <c r="K35" s="153">
        <v>2346411</v>
      </c>
      <c r="L35" s="153">
        <v>5036037</v>
      </c>
    </row>
    <row r="36" spans="1:12">
      <c r="A36" s="2" t="s">
        <v>18</v>
      </c>
      <c r="B36" s="38" t="s">
        <v>15</v>
      </c>
      <c r="C36" s="38" t="s">
        <v>15</v>
      </c>
      <c r="D36" s="38" t="s">
        <v>15</v>
      </c>
      <c r="E36" s="38" t="s">
        <v>15</v>
      </c>
      <c r="F36" s="38" t="s">
        <v>15</v>
      </c>
      <c r="G36" s="38" t="s">
        <v>15</v>
      </c>
      <c r="H36" s="38" t="s">
        <v>15</v>
      </c>
      <c r="I36" s="38" t="s">
        <v>15</v>
      </c>
      <c r="J36" s="153">
        <v>2151401</v>
      </c>
      <c r="K36" s="153">
        <v>2024954</v>
      </c>
      <c r="L36" s="153">
        <v>4176355</v>
      </c>
    </row>
    <row r="37" spans="1:12">
      <c r="A37" s="2" t="s">
        <v>19</v>
      </c>
      <c r="B37" s="38" t="s">
        <v>15</v>
      </c>
      <c r="C37" s="38" t="s">
        <v>15</v>
      </c>
      <c r="D37" s="38" t="s">
        <v>15</v>
      </c>
      <c r="E37" s="38" t="s">
        <v>15</v>
      </c>
      <c r="F37" s="38" t="s">
        <v>15</v>
      </c>
      <c r="G37" s="38" t="s">
        <v>15</v>
      </c>
      <c r="H37" s="38" t="s">
        <v>15</v>
      </c>
      <c r="I37" s="38" t="s">
        <v>15</v>
      </c>
      <c r="J37" s="153">
        <v>1740076</v>
      </c>
      <c r="K37" s="153">
        <v>1796936</v>
      </c>
      <c r="L37" s="153">
        <v>3537012</v>
      </c>
    </row>
    <row r="38" spans="1:12">
      <c r="A38" s="2" t="s">
        <v>20</v>
      </c>
      <c r="B38" s="38" t="s">
        <v>15</v>
      </c>
      <c r="C38" s="38" t="s">
        <v>15</v>
      </c>
      <c r="D38" s="38" t="s">
        <v>15</v>
      </c>
      <c r="E38" s="38" t="s">
        <v>15</v>
      </c>
      <c r="F38" s="38" t="s">
        <v>15</v>
      </c>
      <c r="G38" s="38" t="s">
        <v>15</v>
      </c>
      <c r="H38" s="38" t="s">
        <v>15</v>
      </c>
      <c r="I38" s="38" t="s">
        <v>15</v>
      </c>
      <c r="J38" s="153">
        <v>1466418</v>
      </c>
      <c r="K38" s="153">
        <v>1648548</v>
      </c>
      <c r="L38" s="153">
        <v>3114966</v>
      </c>
    </row>
    <row r="39" spans="1:12">
      <c r="A39" s="2" t="s">
        <v>21</v>
      </c>
      <c r="B39" s="38" t="s">
        <v>15</v>
      </c>
      <c r="C39" s="38" t="s">
        <v>15</v>
      </c>
      <c r="D39" s="38" t="s">
        <v>15</v>
      </c>
      <c r="E39" s="38" t="s">
        <v>15</v>
      </c>
      <c r="F39" s="38" t="s">
        <v>15</v>
      </c>
      <c r="G39" s="38" t="s">
        <v>15</v>
      </c>
      <c r="H39" s="38" t="s">
        <v>15</v>
      </c>
      <c r="I39" s="38" t="s">
        <v>15</v>
      </c>
      <c r="J39" s="153">
        <v>1207987</v>
      </c>
      <c r="K39" s="153">
        <v>1295976</v>
      </c>
      <c r="L39" s="153">
        <v>2503963</v>
      </c>
    </row>
    <row r="40" spans="1:12">
      <c r="A40" s="2" t="s">
        <v>22</v>
      </c>
      <c r="B40" s="38" t="s">
        <v>15</v>
      </c>
      <c r="C40" s="38" t="s">
        <v>15</v>
      </c>
      <c r="D40" s="38" t="s">
        <v>15</v>
      </c>
      <c r="E40" s="38" t="s">
        <v>15</v>
      </c>
      <c r="F40" s="38" t="s">
        <v>15</v>
      </c>
      <c r="G40" s="38" t="s">
        <v>15</v>
      </c>
      <c r="H40" s="38" t="s">
        <v>15</v>
      </c>
      <c r="I40" s="38" t="s">
        <v>15</v>
      </c>
      <c r="J40" s="153">
        <v>1134069</v>
      </c>
      <c r="K40" s="153">
        <v>1180296</v>
      </c>
      <c r="L40" s="153">
        <v>2314365</v>
      </c>
    </row>
    <row r="41" spans="1:12">
      <c r="A41" s="2" t="s">
        <v>23</v>
      </c>
      <c r="B41" s="38" t="s">
        <v>15</v>
      </c>
      <c r="C41" s="38" t="s">
        <v>15</v>
      </c>
      <c r="D41" s="38" t="s">
        <v>15</v>
      </c>
      <c r="E41" s="38" t="s">
        <v>15</v>
      </c>
      <c r="F41" s="38" t="s">
        <v>15</v>
      </c>
      <c r="G41" s="38" t="s">
        <v>15</v>
      </c>
      <c r="H41" s="38" t="s">
        <v>15</v>
      </c>
      <c r="I41" s="38" t="s">
        <v>15</v>
      </c>
      <c r="J41" s="38">
        <v>905533</v>
      </c>
      <c r="K41" s="38">
        <v>868298</v>
      </c>
      <c r="L41" s="153">
        <v>1773831</v>
      </c>
    </row>
    <row r="42" spans="1:12">
      <c r="A42" s="2" t="s">
        <v>24</v>
      </c>
      <c r="B42" s="38" t="s">
        <v>15</v>
      </c>
      <c r="C42" s="38" t="s">
        <v>15</v>
      </c>
      <c r="D42" s="38" t="s">
        <v>15</v>
      </c>
      <c r="E42" s="38" t="s">
        <v>15</v>
      </c>
      <c r="F42" s="38" t="s">
        <v>15</v>
      </c>
      <c r="G42" s="38" t="s">
        <v>15</v>
      </c>
      <c r="H42" s="38" t="s">
        <v>15</v>
      </c>
      <c r="I42" s="38" t="s">
        <v>15</v>
      </c>
      <c r="J42" s="38">
        <v>689233</v>
      </c>
      <c r="K42" s="38">
        <v>614447</v>
      </c>
      <c r="L42" s="153">
        <v>1303680</v>
      </c>
    </row>
    <row r="43" spans="1:12">
      <c r="A43" s="2" t="s">
        <v>25</v>
      </c>
      <c r="B43" s="38" t="s">
        <v>15</v>
      </c>
      <c r="C43" s="38" t="s">
        <v>15</v>
      </c>
      <c r="D43" s="38" t="s">
        <v>15</v>
      </c>
      <c r="E43" s="38" t="s">
        <v>15</v>
      </c>
      <c r="F43" s="38" t="s">
        <v>15</v>
      </c>
      <c r="G43" s="38" t="s">
        <v>15</v>
      </c>
      <c r="H43" s="38" t="s">
        <v>15</v>
      </c>
      <c r="I43" s="38" t="s">
        <v>15</v>
      </c>
      <c r="J43" s="38">
        <v>581191</v>
      </c>
      <c r="K43" s="38">
        <v>513515</v>
      </c>
      <c r="L43" s="153">
        <v>1094706</v>
      </c>
    </row>
    <row r="44" spans="1:12">
      <c r="A44" s="2" t="s">
        <v>26</v>
      </c>
      <c r="B44" s="38" t="s">
        <v>15</v>
      </c>
      <c r="C44" s="38" t="s">
        <v>15</v>
      </c>
      <c r="D44" s="38" t="s">
        <v>15</v>
      </c>
      <c r="E44" s="38" t="s">
        <v>15</v>
      </c>
      <c r="F44" s="38" t="s">
        <v>15</v>
      </c>
      <c r="G44" s="38" t="s">
        <v>15</v>
      </c>
      <c r="H44" s="38" t="s">
        <v>15</v>
      </c>
      <c r="I44" s="38" t="s">
        <v>15</v>
      </c>
      <c r="J44" s="38">
        <v>350041</v>
      </c>
      <c r="K44" s="38">
        <v>285760</v>
      </c>
      <c r="L44" s="38">
        <v>635801</v>
      </c>
    </row>
    <row r="45" spans="1:12">
      <c r="A45" s="2" t="s">
        <v>27</v>
      </c>
      <c r="B45" s="38" t="s">
        <v>15</v>
      </c>
      <c r="C45" s="38" t="s">
        <v>15</v>
      </c>
      <c r="D45" s="38" t="s">
        <v>15</v>
      </c>
      <c r="E45" s="38" t="s">
        <v>15</v>
      </c>
      <c r="F45" s="38" t="s">
        <v>15</v>
      </c>
      <c r="G45" s="38" t="s">
        <v>15</v>
      </c>
      <c r="H45" s="38" t="s">
        <v>15</v>
      </c>
      <c r="I45" s="38" t="s">
        <v>15</v>
      </c>
      <c r="J45" s="38">
        <v>380847</v>
      </c>
      <c r="K45" s="38">
        <v>310256</v>
      </c>
      <c r="L45" s="38">
        <v>691103</v>
      </c>
    </row>
    <row r="46" spans="1:12">
      <c r="A46" s="2" t="s">
        <v>28</v>
      </c>
      <c r="B46" s="38" t="s">
        <v>15</v>
      </c>
      <c r="C46" s="38" t="s">
        <v>15</v>
      </c>
      <c r="D46" s="38" t="s">
        <v>15</v>
      </c>
      <c r="E46" s="38" t="s">
        <v>15</v>
      </c>
      <c r="F46" s="38" t="s">
        <v>15</v>
      </c>
      <c r="G46" s="38" t="s">
        <v>15</v>
      </c>
      <c r="H46" s="38" t="s">
        <v>15</v>
      </c>
      <c r="I46" s="38" t="s">
        <v>15</v>
      </c>
      <c r="J46" s="38">
        <v>227674</v>
      </c>
      <c r="K46" s="38">
        <v>168614</v>
      </c>
      <c r="L46" s="38">
        <v>396288</v>
      </c>
    </row>
    <row r="47" spans="1:12">
      <c r="A47" s="2" t="s">
        <v>29</v>
      </c>
      <c r="B47" s="38" t="s">
        <v>15</v>
      </c>
      <c r="C47" s="38" t="s">
        <v>15</v>
      </c>
      <c r="D47" s="38" t="s">
        <v>15</v>
      </c>
      <c r="E47" s="38" t="s">
        <v>15</v>
      </c>
      <c r="F47" s="38" t="s">
        <v>15</v>
      </c>
      <c r="G47" s="38" t="s">
        <v>15</v>
      </c>
      <c r="H47" s="38" t="s">
        <v>15</v>
      </c>
      <c r="I47" s="38" t="s">
        <v>15</v>
      </c>
      <c r="J47" s="38">
        <v>229753</v>
      </c>
      <c r="K47" s="38">
        <v>185942</v>
      </c>
      <c r="L47" s="38">
        <v>415695</v>
      </c>
    </row>
    <row r="48" spans="1:12" ht="15.75" thickBot="1">
      <c r="A48" s="1" t="s">
        <v>30</v>
      </c>
      <c r="B48" s="38" t="s">
        <v>15</v>
      </c>
      <c r="C48" s="38" t="s">
        <v>15</v>
      </c>
      <c r="D48" s="38" t="s">
        <v>15</v>
      </c>
      <c r="E48" s="38" t="s">
        <v>15</v>
      </c>
      <c r="F48" s="38" t="s">
        <v>15</v>
      </c>
      <c r="G48" s="38" t="s">
        <v>15</v>
      </c>
      <c r="H48" s="38" t="s">
        <v>15</v>
      </c>
      <c r="I48" s="38" t="s">
        <v>15</v>
      </c>
      <c r="J48" s="38">
        <v>290779</v>
      </c>
      <c r="K48" s="38">
        <v>222142</v>
      </c>
      <c r="L48" s="38">
        <v>512921</v>
      </c>
    </row>
    <row r="49" spans="1:12" ht="26.25" thickBot="1">
      <c r="A49" s="31" t="s">
        <v>81</v>
      </c>
      <c r="B49" s="141" t="s">
        <v>15</v>
      </c>
      <c r="C49" s="141" t="s">
        <v>15</v>
      </c>
      <c r="D49" s="141" t="s">
        <v>15</v>
      </c>
      <c r="E49" s="141" t="s">
        <v>15</v>
      </c>
      <c r="F49" s="141" t="s">
        <v>15</v>
      </c>
      <c r="G49" s="141" t="s">
        <v>15</v>
      </c>
      <c r="H49" s="141" t="s">
        <v>15</v>
      </c>
      <c r="I49" s="141" t="s">
        <v>15</v>
      </c>
      <c r="J49" s="141" t="s">
        <v>15</v>
      </c>
      <c r="K49" s="141" t="s">
        <v>15</v>
      </c>
      <c r="L49" s="141" t="s">
        <v>15</v>
      </c>
    </row>
    <row r="50" spans="1:12" ht="27" thickBot="1">
      <c r="A50" s="149" t="s">
        <v>31</v>
      </c>
      <c r="B50" s="155" t="s">
        <v>15</v>
      </c>
      <c r="C50" s="155" t="s">
        <v>15</v>
      </c>
      <c r="D50" s="155" t="s">
        <v>15</v>
      </c>
      <c r="E50" s="155" t="s">
        <v>15</v>
      </c>
      <c r="F50" s="155" t="s">
        <v>15</v>
      </c>
      <c r="G50" s="155" t="s">
        <v>15</v>
      </c>
      <c r="H50" s="155" t="s">
        <v>15</v>
      </c>
      <c r="I50" s="155" t="s">
        <v>15</v>
      </c>
      <c r="J50" s="155">
        <f t="shared" ref="J50:K50" si="1">SUM(J33:J49)</f>
        <v>20073977</v>
      </c>
      <c r="K50" s="155">
        <f t="shared" si="1"/>
        <v>19080513</v>
      </c>
      <c r="L50" s="155">
        <f>SUM(L33:L49)</f>
        <v>39154490</v>
      </c>
    </row>
  </sheetData>
  <mergeCells count="4">
    <mergeCell ref="A1:L1"/>
    <mergeCell ref="A2:L2"/>
    <mergeCell ref="A27:L27"/>
    <mergeCell ref="A28:L2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activeCell="A25" activeCellId="1" sqref="A1:XFD2 A25:XFD26"/>
    </sheetView>
  </sheetViews>
  <sheetFormatPr defaultRowHeight="15"/>
  <cols>
    <col min="1" max="12" width="13.140625" customWidth="1"/>
  </cols>
  <sheetData>
    <row r="1" spans="1:12" ht="15.75">
      <c r="A1" s="278" t="s">
        <v>247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248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32" t="s">
        <v>0</v>
      </c>
      <c r="C4" s="45" t="s">
        <v>1</v>
      </c>
      <c r="D4" s="32" t="s">
        <v>2</v>
      </c>
      <c r="E4" s="45" t="s">
        <v>3</v>
      </c>
      <c r="F4" s="33" t="s">
        <v>4</v>
      </c>
      <c r="G4" s="146" t="s">
        <v>5</v>
      </c>
      <c r="H4" s="33" t="s">
        <v>6</v>
      </c>
      <c r="I4" s="146" t="s">
        <v>7</v>
      </c>
      <c r="J4" s="34" t="s">
        <v>8</v>
      </c>
      <c r="K4" s="45"/>
      <c r="L4" s="158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38" t="s">
        <v>33</v>
      </c>
      <c r="C7" s="38" t="s">
        <v>33</v>
      </c>
      <c r="D7" s="38" t="s">
        <v>33</v>
      </c>
      <c r="E7" s="38" t="s">
        <v>33</v>
      </c>
      <c r="F7" s="38" t="s">
        <v>33</v>
      </c>
      <c r="G7" s="38" t="s">
        <v>33</v>
      </c>
      <c r="H7" s="38" t="s">
        <v>33</v>
      </c>
      <c r="I7" s="38" t="s">
        <v>33</v>
      </c>
      <c r="J7" s="153">
        <v>1056000</v>
      </c>
      <c r="K7" s="38">
        <v>994000</v>
      </c>
      <c r="L7" s="153">
        <v>2050000</v>
      </c>
    </row>
    <row r="8" spans="1:12">
      <c r="A8" s="3" t="s">
        <v>16</v>
      </c>
      <c r="B8" s="38" t="s">
        <v>33</v>
      </c>
      <c r="C8" s="38" t="s">
        <v>33</v>
      </c>
      <c r="D8" s="38" t="s">
        <v>33</v>
      </c>
      <c r="E8" s="38" t="s">
        <v>33</v>
      </c>
      <c r="F8" s="138" t="s">
        <v>33</v>
      </c>
      <c r="G8" s="138" t="s">
        <v>33</v>
      </c>
      <c r="H8" s="38" t="s">
        <v>33</v>
      </c>
      <c r="I8" s="38" t="s">
        <v>33</v>
      </c>
      <c r="J8" s="153">
        <v>1087000</v>
      </c>
      <c r="K8" s="153">
        <v>1033000</v>
      </c>
      <c r="L8" s="153">
        <v>2120000</v>
      </c>
    </row>
    <row r="9" spans="1:12">
      <c r="A9" s="2" t="s">
        <v>17</v>
      </c>
      <c r="B9" s="38" t="s">
        <v>33</v>
      </c>
      <c r="C9" s="38" t="s">
        <v>33</v>
      </c>
      <c r="D9" s="38" t="s">
        <v>33</v>
      </c>
      <c r="E9" s="38" t="s">
        <v>33</v>
      </c>
      <c r="F9" s="138" t="s">
        <v>33</v>
      </c>
      <c r="G9" s="138" t="s">
        <v>33</v>
      </c>
      <c r="H9" s="38" t="s">
        <v>33</v>
      </c>
      <c r="I9" s="38" t="s">
        <v>33</v>
      </c>
      <c r="J9" s="153">
        <v>1030000</v>
      </c>
      <c r="K9" s="38">
        <v>975000</v>
      </c>
      <c r="L9" s="153">
        <v>2005000</v>
      </c>
    </row>
    <row r="10" spans="1:12">
      <c r="A10" s="2" t="s">
        <v>18</v>
      </c>
      <c r="B10" s="38" t="s">
        <v>33</v>
      </c>
      <c r="C10" s="38" t="s">
        <v>33</v>
      </c>
      <c r="D10" s="38" t="s">
        <v>33</v>
      </c>
      <c r="E10" s="38" t="s">
        <v>33</v>
      </c>
      <c r="F10" s="138" t="s">
        <v>33</v>
      </c>
      <c r="G10" s="138" t="s">
        <v>33</v>
      </c>
      <c r="H10" s="38" t="s">
        <v>33</v>
      </c>
      <c r="I10" s="38" t="s">
        <v>33</v>
      </c>
      <c r="J10" s="38">
        <v>814000</v>
      </c>
      <c r="K10" s="38">
        <v>785000</v>
      </c>
      <c r="L10" s="153">
        <v>1599000</v>
      </c>
    </row>
    <row r="11" spans="1:12">
      <c r="A11" s="2" t="s">
        <v>19</v>
      </c>
      <c r="B11" s="38" t="s">
        <v>33</v>
      </c>
      <c r="C11" s="38" t="s">
        <v>33</v>
      </c>
      <c r="D11" s="38" t="s">
        <v>33</v>
      </c>
      <c r="E11" s="38" t="s">
        <v>33</v>
      </c>
      <c r="F11" s="138" t="s">
        <v>33</v>
      </c>
      <c r="G11" s="138" t="s">
        <v>33</v>
      </c>
      <c r="H11" s="38" t="s">
        <v>33</v>
      </c>
      <c r="I11" s="38" t="s">
        <v>33</v>
      </c>
      <c r="J11" s="38">
        <v>632000</v>
      </c>
      <c r="K11" s="38">
        <v>622000</v>
      </c>
      <c r="L11" s="153">
        <v>1254000</v>
      </c>
    </row>
    <row r="12" spans="1:12">
      <c r="A12" s="2" t="s">
        <v>20</v>
      </c>
      <c r="B12" s="38" t="s">
        <v>33</v>
      </c>
      <c r="C12" s="38" t="s">
        <v>33</v>
      </c>
      <c r="D12" s="38" t="s">
        <v>33</v>
      </c>
      <c r="E12" s="38" t="s">
        <v>33</v>
      </c>
      <c r="F12" s="138" t="s">
        <v>33</v>
      </c>
      <c r="G12" s="138" t="s">
        <v>33</v>
      </c>
      <c r="H12" s="38" t="s">
        <v>33</v>
      </c>
      <c r="I12" s="38" t="s">
        <v>33</v>
      </c>
      <c r="J12" s="38">
        <v>527000</v>
      </c>
      <c r="K12" s="38">
        <v>518000</v>
      </c>
      <c r="L12" s="153">
        <v>1045000</v>
      </c>
    </row>
    <row r="13" spans="1:12">
      <c r="A13" s="2" t="s">
        <v>21</v>
      </c>
      <c r="B13" s="38" t="s">
        <v>33</v>
      </c>
      <c r="C13" s="38" t="s">
        <v>33</v>
      </c>
      <c r="D13" s="38" t="s">
        <v>33</v>
      </c>
      <c r="E13" s="38" t="s">
        <v>33</v>
      </c>
      <c r="F13" s="138" t="s">
        <v>33</v>
      </c>
      <c r="G13" s="138" t="s">
        <v>33</v>
      </c>
      <c r="H13" s="38" t="s">
        <v>33</v>
      </c>
      <c r="I13" s="38" t="s">
        <v>33</v>
      </c>
      <c r="J13" s="38">
        <v>427000</v>
      </c>
      <c r="K13" s="38">
        <v>420000</v>
      </c>
      <c r="L13" s="38">
        <v>847000</v>
      </c>
    </row>
    <row r="14" spans="1:12">
      <c r="A14" s="2" t="s">
        <v>22</v>
      </c>
      <c r="B14" s="38" t="s">
        <v>33</v>
      </c>
      <c r="C14" s="38" t="s">
        <v>33</v>
      </c>
      <c r="D14" s="38" t="s">
        <v>33</v>
      </c>
      <c r="E14" s="38" t="s">
        <v>33</v>
      </c>
      <c r="F14" s="138" t="s">
        <v>33</v>
      </c>
      <c r="G14" s="138" t="s">
        <v>33</v>
      </c>
      <c r="H14" s="38" t="s">
        <v>33</v>
      </c>
      <c r="I14" s="38" t="s">
        <v>33</v>
      </c>
      <c r="J14" s="38">
        <v>332000</v>
      </c>
      <c r="K14" s="38">
        <v>320000</v>
      </c>
      <c r="L14" s="38">
        <v>652000</v>
      </c>
    </row>
    <row r="15" spans="1:12">
      <c r="A15" s="2" t="s">
        <v>23</v>
      </c>
      <c r="B15" s="38" t="s">
        <v>33</v>
      </c>
      <c r="C15" s="38" t="s">
        <v>33</v>
      </c>
      <c r="D15" s="38" t="s">
        <v>33</v>
      </c>
      <c r="E15" s="38" t="s">
        <v>33</v>
      </c>
      <c r="F15" s="138" t="s">
        <v>33</v>
      </c>
      <c r="G15" s="138" t="s">
        <v>33</v>
      </c>
      <c r="H15" s="38" t="s">
        <v>33</v>
      </c>
      <c r="I15" s="38" t="s">
        <v>33</v>
      </c>
      <c r="J15" s="38">
        <v>271000</v>
      </c>
      <c r="K15" s="38">
        <v>256000</v>
      </c>
      <c r="L15" s="38">
        <v>527000</v>
      </c>
    </row>
    <row r="16" spans="1:12">
      <c r="A16" s="2" t="s">
        <v>24</v>
      </c>
      <c r="B16" s="38" t="s">
        <v>33</v>
      </c>
      <c r="C16" s="38" t="s">
        <v>33</v>
      </c>
      <c r="D16" s="38" t="s">
        <v>33</v>
      </c>
      <c r="E16" s="38" t="s">
        <v>33</v>
      </c>
      <c r="F16" s="138" t="s">
        <v>33</v>
      </c>
      <c r="G16" s="138" t="s">
        <v>33</v>
      </c>
      <c r="H16" s="38" t="s">
        <v>33</v>
      </c>
      <c r="I16" s="38" t="s">
        <v>33</v>
      </c>
      <c r="J16" s="38">
        <v>202000</v>
      </c>
      <c r="K16" s="38">
        <v>190000</v>
      </c>
      <c r="L16" s="38">
        <v>392000</v>
      </c>
    </row>
    <row r="17" spans="1:12">
      <c r="A17" s="2" t="s">
        <v>25</v>
      </c>
      <c r="B17" s="38" t="s">
        <v>33</v>
      </c>
      <c r="C17" s="38" t="s">
        <v>33</v>
      </c>
      <c r="D17" s="38" t="s">
        <v>33</v>
      </c>
      <c r="E17" s="139" t="s">
        <v>33</v>
      </c>
      <c r="F17" s="138" t="s">
        <v>33</v>
      </c>
      <c r="G17" s="138" t="s">
        <v>33</v>
      </c>
      <c r="H17" s="38" t="s">
        <v>33</v>
      </c>
      <c r="I17" s="38" t="s">
        <v>33</v>
      </c>
      <c r="J17" s="38">
        <v>170000</v>
      </c>
      <c r="K17" s="38">
        <v>171000</v>
      </c>
      <c r="L17" s="38">
        <v>341000</v>
      </c>
    </row>
    <row r="18" spans="1:12">
      <c r="A18" s="2" t="s">
        <v>26</v>
      </c>
      <c r="B18" s="38" t="s">
        <v>33</v>
      </c>
      <c r="C18" s="38" t="s">
        <v>33</v>
      </c>
      <c r="D18" s="38" t="s">
        <v>33</v>
      </c>
      <c r="E18" s="139" t="s">
        <v>33</v>
      </c>
      <c r="F18" s="138" t="s">
        <v>33</v>
      </c>
      <c r="G18" s="138" t="s">
        <v>33</v>
      </c>
      <c r="H18" s="38" t="s">
        <v>33</v>
      </c>
      <c r="I18" s="38" t="s">
        <v>33</v>
      </c>
      <c r="J18" s="38">
        <v>135000</v>
      </c>
      <c r="K18" s="38">
        <v>129000</v>
      </c>
      <c r="L18" s="38">
        <v>264000</v>
      </c>
    </row>
    <row r="19" spans="1:12">
      <c r="A19" s="2" t="s">
        <v>27</v>
      </c>
      <c r="B19" s="38" t="s">
        <v>33</v>
      </c>
      <c r="C19" s="38" t="s">
        <v>33</v>
      </c>
      <c r="D19" s="139" t="s">
        <v>33</v>
      </c>
      <c r="E19" s="139" t="s">
        <v>33</v>
      </c>
      <c r="F19" s="138" t="s">
        <v>33</v>
      </c>
      <c r="G19" s="138" t="s">
        <v>33</v>
      </c>
      <c r="H19" s="38" t="s">
        <v>33</v>
      </c>
      <c r="I19" s="38" t="s">
        <v>33</v>
      </c>
      <c r="J19" s="38">
        <v>144000</v>
      </c>
      <c r="K19" s="38">
        <v>133000</v>
      </c>
      <c r="L19" s="38">
        <v>277000</v>
      </c>
    </row>
    <row r="20" spans="1:12" ht="15.75" thickBot="1">
      <c r="A20" s="2" t="s">
        <v>32</v>
      </c>
      <c r="B20" s="38" t="s">
        <v>33</v>
      </c>
      <c r="C20" s="38" t="s">
        <v>33</v>
      </c>
      <c r="D20" s="139" t="s">
        <v>33</v>
      </c>
      <c r="E20" s="139" t="s">
        <v>33</v>
      </c>
      <c r="F20" s="138" t="s">
        <v>33</v>
      </c>
      <c r="G20" s="138" t="s">
        <v>33</v>
      </c>
      <c r="H20" s="38" t="s">
        <v>33</v>
      </c>
      <c r="I20" s="38" t="s">
        <v>33</v>
      </c>
      <c r="J20" s="38">
        <v>222000</v>
      </c>
      <c r="K20" s="38">
        <v>187000</v>
      </c>
      <c r="L20" s="38">
        <v>409000</v>
      </c>
    </row>
    <row r="21" spans="1:12" ht="26.25" thickBot="1">
      <c r="A21" s="31" t="s">
        <v>81</v>
      </c>
      <c r="B21" s="150" t="s">
        <v>33</v>
      </c>
      <c r="C21" s="150" t="s">
        <v>33</v>
      </c>
      <c r="D21" s="154" t="s">
        <v>33</v>
      </c>
      <c r="E21" s="154" t="s">
        <v>33</v>
      </c>
      <c r="F21" s="150" t="s">
        <v>33</v>
      </c>
      <c r="G21" s="150" t="s">
        <v>33</v>
      </c>
      <c r="H21" s="154" t="s">
        <v>33</v>
      </c>
      <c r="I21" s="154" t="s">
        <v>33</v>
      </c>
      <c r="J21" s="154" t="s">
        <v>33</v>
      </c>
      <c r="K21" s="154" t="s">
        <v>33</v>
      </c>
      <c r="L21" s="154" t="s">
        <v>33</v>
      </c>
    </row>
    <row r="22" spans="1:12" ht="27" thickBot="1">
      <c r="A22" s="149" t="s">
        <v>31</v>
      </c>
      <c r="B22" s="155" t="s">
        <v>33</v>
      </c>
      <c r="C22" s="155" t="s">
        <v>33</v>
      </c>
      <c r="D22" s="150" t="s">
        <v>33</v>
      </c>
      <c r="E22" s="150" t="s">
        <v>33</v>
      </c>
      <c r="F22" s="155" t="s">
        <v>33</v>
      </c>
      <c r="G22" s="155" t="s">
        <v>33</v>
      </c>
      <c r="H22" s="150" t="s">
        <v>33</v>
      </c>
      <c r="I22" s="150" t="s">
        <v>33</v>
      </c>
      <c r="J22" s="155">
        <f t="shared" ref="J22:K22" si="0">SUM(J7:J21)</f>
        <v>7049000</v>
      </c>
      <c r="K22" s="155">
        <f t="shared" si="0"/>
        <v>6733000</v>
      </c>
      <c r="L22" s="155">
        <f>SUM(L7:L21)</f>
        <v>13782000</v>
      </c>
    </row>
    <row r="25" spans="1:12" ht="15.75">
      <c r="A25" s="278" t="s">
        <v>249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</row>
    <row r="26" spans="1:12">
      <c r="A26" s="277" t="s">
        <v>250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</row>
    <row r="27" spans="1:12">
      <c r="A27" s="130"/>
      <c r="B27" s="130"/>
      <c r="C27" s="130"/>
      <c r="D27" s="130"/>
      <c r="E27" s="130"/>
      <c r="F27" s="131"/>
      <c r="G27" s="131"/>
      <c r="H27" s="131"/>
      <c r="I27" s="131"/>
      <c r="J27" s="130"/>
      <c r="K27" s="130"/>
      <c r="L27" s="130"/>
    </row>
    <row r="28" spans="1:12" ht="15.75" thickBot="1">
      <c r="A28" s="177"/>
      <c r="B28" s="36" t="s">
        <v>0</v>
      </c>
      <c r="C28" s="177" t="s">
        <v>1</v>
      </c>
      <c r="D28" s="36" t="s">
        <v>2</v>
      </c>
      <c r="E28" s="177" t="s">
        <v>3</v>
      </c>
      <c r="F28" s="37" t="s">
        <v>4</v>
      </c>
      <c r="G28" s="178" t="s">
        <v>5</v>
      </c>
      <c r="H28" s="37" t="s">
        <v>6</v>
      </c>
      <c r="I28" s="178" t="s">
        <v>7</v>
      </c>
      <c r="J28" s="36" t="s">
        <v>8</v>
      </c>
      <c r="K28" s="177" t="s">
        <v>9</v>
      </c>
      <c r="L28" s="179" t="s">
        <v>9</v>
      </c>
    </row>
    <row r="29" spans="1:12">
      <c r="A29" s="1" t="s">
        <v>10</v>
      </c>
      <c r="B29" s="45" t="s">
        <v>77</v>
      </c>
      <c r="C29" s="45" t="s">
        <v>78</v>
      </c>
      <c r="D29" s="45" t="s">
        <v>77</v>
      </c>
      <c r="E29" s="45" t="s">
        <v>78</v>
      </c>
      <c r="F29" s="146" t="s">
        <v>77</v>
      </c>
      <c r="G29" s="146" t="s">
        <v>78</v>
      </c>
      <c r="H29" s="146" t="s">
        <v>77</v>
      </c>
      <c r="I29" s="146" t="s">
        <v>78</v>
      </c>
      <c r="J29" s="45" t="s">
        <v>77</v>
      </c>
      <c r="K29" s="45" t="s">
        <v>78</v>
      </c>
      <c r="L29" s="45" t="s">
        <v>11</v>
      </c>
    </row>
    <row r="30" spans="1:12" ht="15.75" thickBot="1">
      <c r="A30" s="28" t="s">
        <v>12</v>
      </c>
      <c r="B30" s="46" t="s">
        <v>72</v>
      </c>
      <c r="C30" s="46" t="s">
        <v>73</v>
      </c>
      <c r="D30" s="46" t="s">
        <v>72</v>
      </c>
      <c r="E30" s="46" t="s">
        <v>73</v>
      </c>
      <c r="F30" s="46" t="s">
        <v>72</v>
      </c>
      <c r="G30" s="46" t="s">
        <v>73</v>
      </c>
      <c r="H30" s="46" t="s">
        <v>72</v>
      </c>
      <c r="I30" s="46" t="s">
        <v>73</v>
      </c>
      <c r="J30" s="46" t="s">
        <v>72</v>
      </c>
      <c r="K30" s="46" t="s">
        <v>73</v>
      </c>
      <c r="L30" s="46" t="s">
        <v>13</v>
      </c>
    </row>
    <row r="31" spans="1:12">
      <c r="A31" s="2" t="s">
        <v>14</v>
      </c>
      <c r="B31" s="38"/>
      <c r="C31" s="38"/>
      <c r="D31" s="38" t="s">
        <v>33</v>
      </c>
      <c r="E31" s="38" t="s">
        <v>33</v>
      </c>
      <c r="F31" s="38">
        <v>644000</v>
      </c>
      <c r="G31" s="38">
        <v>609000</v>
      </c>
      <c r="H31" s="38">
        <v>629000</v>
      </c>
      <c r="I31" s="38">
        <v>594000</v>
      </c>
      <c r="J31" s="153">
        <v>1273000</v>
      </c>
      <c r="K31" s="153">
        <v>1203000</v>
      </c>
      <c r="L31" s="153">
        <v>2476000</v>
      </c>
    </row>
    <row r="32" spans="1:12">
      <c r="A32" s="3" t="s">
        <v>16</v>
      </c>
      <c r="B32" s="38" t="s">
        <v>33</v>
      </c>
      <c r="C32" s="38" t="s">
        <v>33</v>
      </c>
      <c r="D32" s="38" t="s">
        <v>33</v>
      </c>
      <c r="E32" s="38" t="s">
        <v>33</v>
      </c>
      <c r="F32" s="38">
        <v>633000</v>
      </c>
      <c r="G32" s="38">
        <v>596000</v>
      </c>
      <c r="H32" s="38">
        <v>602000</v>
      </c>
      <c r="I32" s="38">
        <v>568000</v>
      </c>
      <c r="J32" s="153">
        <v>1235000</v>
      </c>
      <c r="K32" s="153">
        <v>1164000</v>
      </c>
      <c r="L32" s="153">
        <v>2399000</v>
      </c>
    </row>
    <row r="33" spans="1:12">
      <c r="A33" s="2" t="s">
        <v>17</v>
      </c>
      <c r="B33" s="38" t="s">
        <v>33</v>
      </c>
      <c r="C33" s="38" t="s">
        <v>33</v>
      </c>
      <c r="D33" s="38" t="s">
        <v>33</v>
      </c>
      <c r="E33" s="38" t="s">
        <v>33</v>
      </c>
      <c r="F33" s="38">
        <v>578000</v>
      </c>
      <c r="G33" s="38">
        <v>539000</v>
      </c>
      <c r="H33" s="38">
        <v>536000</v>
      </c>
      <c r="I33" s="38">
        <v>501000</v>
      </c>
      <c r="J33" s="153">
        <v>1114000</v>
      </c>
      <c r="K33" s="153">
        <v>1040000</v>
      </c>
      <c r="L33" s="153">
        <v>2154000</v>
      </c>
    </row>
    <row r="34" spans="1:12">
      <c r="A34" s="2" t="s">
        <v>18</v>
      </c>
      <c r="B34" s="38" t="s">
        <v>33</v>
      </c>
      <c r="C34" s="38" t="s">
        <v>33</v>
      </c>
      <c r="D34" s="38" t="s">
        <v>33</v>
      </c>
      <c r="E34" s="38" t="s">
        <v>33</v>
      </c>
      <c r="F34" s="38">
        <v>560000</v>
      </c>
      <c r="G34" s="38">
        <v>532000</v>
      </c>
      <c r="H34" s="38">
        <v>518000</v>
      </c>
      <c r="I34" s="38">
        <v>491000</v>
      </c>
      <c r="J34" s="153">
        <v>1078000</v>
      </c>
      <c r="K34" s="153">
        <v>1023000</v>
      </c>
      <c r="L34" s="153">
        <v>2101000</v>
      </c>
    </row>
    <row r="35" spans="1:12">
      <c r="A35" s="2" t="s">
        <v>19</v>
      </c>
      <c r="B35" s="38" t="s">
        <v>33</v>
      </c>
      <c r="C35" s="38" t="s">
        <v>33</v>
      </c>
      <c r="D35" s="38" t="s">
        <v>33</v>
      </c>
      <c r="E35" s="38" t="s">
        <v>33</v>
      </c>
      <c r="F35" s="38">
        <v>504000</v>
      </c>
      <c r="G35" s="38">
        <v>486000</v>
      </c>
      <c r="H35" s="38">
        <v>444000</v>
      </c>
      <c r="I35" s="38">
        <v>430000</v>
      </c>
      <c r="J35" s="38">
        <v>948000</v>
      </c>
      <c r="K35" s="38">
        <v>916000</v>
      </c>
      <c r="L35" s="153">
        <v>1864000</v>
      </c>
    </row>
    <row r="36" spans="1:12">
      <c r="A36" s="2" t="s">
        <v>20</v>
      </c>
      <c r="B36" s="38" t="s">
        <v>33</v>
      </c>
      <c r="C36" s="38" t="s">
        <v>33</v>
      </c>
      <c r="D36" s="38" t="s">
        <v>33</v>
      </c>
      <c r="E36" s="38" t="s">
        <v>33</v>
      </c>
      <c r="F36" s="38">
        <v>393000</v>
      </c>
      <c r="G36" s="38">
        <v>380000</v>
      </c>
      <c r="H36" s="38">
        <v>334000</v>
      </c>
      <c r="I36" s="38">
        <v>329000</v>
      </c>
      <c r="J36" s="38">
        <v>727000</v>
      </c>
      <c r="K36" s="38">
        <v>709000</v>
      </c>
      <c r="L36" s="153">
        <v>1436000</v>
      </c>
    </row>
    <row r="37" spans="1:12">
      <c r="A37" s="2" t="s">
        <v>21</v>
      </c>
      <c r="B37" s="38" t="s">
        <v>33</v>
      </c>
      <c r="C37" s="38" t="s">
        <v>33</v>
      </c>
      <c r="D37" s="38" t="s">
        <v>33</v>
      </c>
      <c r="E37" s="38" t="s">
        <v>33</v>
      </c>
      <c r="F37" s="38">
        <v>335000</v>
      </c>
      <c r="G37" s="38">
        <v>325000</v>
      </c>
      <c r="H37" s="38">
        <v>262000</v>
      </c>
      <c r="I37" s="38">
        <v>258000</v>
      </c>
      <c r="J37" s="38">
        <v>597000</v>
      </c>
      <c r="K37" s="38">
        <v>583000</v>
      </c>
      <c r="L37" s="153">
        <v>1180000</v>
      </c>
    </row>
    <row r="38" spans="1:12">
      <c r="A38" s="2" t="s">
        <v>22</v>
      </c>
      <c r="B38" s="38" t="s">
        <v>33</v>
      </c>
      <c r="C38" s="38" t="s">
        <v>33</v>
      </c>
      <c r="D38" s="38" t="s">
        <v>33</v>
      </c>
      <c r="E38" s="38" t="s">
        <v>33</v>
      </c>
      <c r="F38" s="38">
        <v>296000</v>
      </c>
      <c r="G38" s="38">
        <v>284000</v>
      </c>
      <c r="H38" s="38">
        <v>220000</v>
      </c>
      <c r="I38" s="38">
        <v>216000</v>
      </c>
      <c r="J38" s="38">
        <v>516000</v>
      </c>
      <c r="K38" s="38">
        <v>500000</v>
      </c>
      <c r="L38" s="153">
        <v>1016000</v>
      </c>
    </row>
    <row r="39" spans="1:12">
      <c r="A39" s="2" t="s">
        <v>23</v>
      </c>
      <c r="B39" s="38" t="s">
        <v>33</v>
      </c>
      <c r="C39" s="38" t="s">
        <v>33</v>
      </c>
      <c r="D39" s="38" t="s">
        <v>33</v>
      </c>
      <c r="E39" s="38" t="s">
        <v>33</v>
      </c>
      <c r="F39" s="38">
        <v>259000</v>
      </c>
      <c r="G39" s="38">
        <v>239000</v>
      </c>
      <c r="H39" s="38">
        <v>168000</v>
      </c>
      <c r="I39" s="38">
        <v>169000</v>
      </c>
      <c r="J39" s="38">
        <v>427000</v>
      </c>
      <c r="K39" s="38">
        <v>408000</v>
      </c>
      <c r="L39" s="38">
        <v>835000</v>
      </c>
    </row>
    <row r="40" spans="1:12">
      <c r="A40" s="2" t="s">
        <v>24</v>
      </c>
      <c r="B40" s="38" t="s">
        <v>33</v>
      </c>
      <c r="C40" s="38" t="s">
        <v>33</v>
      </c>
      <c r="D40" s="38" t="s">
        <v>33</v>
      </c>
      <c r="E40" s="38" t="s">
        <v>33</v>
      </c>
      <c r="F40" s="38">
        <v>198000</v>
      </c>
      <c r="G40" s="38">
        <v>178000</v>
      </c>
      <c r="H40" s="38">
        <v>129000</v>
      </c>
      <c r="I40" s="38">
        <v>129000</v>
      </c>
      <c r="J40" s="38">
        <v>327000</v>
      </c>
      <c r="K40" s="38">
        <v>307000</v>
      </c>
      <c r="L40" s="38">
        <v>634000</v>
      </c>
    </row>
    <row r="41" spans="1:12">
      <c r="A41" s="2" t="s">
        <v>25</v>
      </c>
      <c r="B41" s="38" t="s">
        <v>33</v>
      </c>
      <c r="C41" s="38" t="s">
        <v>33</v>
      </c>
      <c r="D41" s="38" t="s">
        <v>33</v>
      </c>
      <c r="E41" s="38" t="s">
        <v>33</v>
      </c>
      <c r="F41" s="38">
        <v>159000</v>
      </c>
      <c r="G41" s="38">
        <v>137000</v>
      </c>
      <c r="H41" s="38">
        <v>109000</v>
      </c>
      <c r="I41" s="38">
        <v>112000</v>
      </c>
      <c r="J41" s="38">
        <v>268000</v>
      </c>
      <c r="K41" s="38">
        <v>249000</v>
      </c>
      <c r="L41" s="38">
        <v>517000</v>
      </c>
    </row>
    <row r="42" spans="1:12">
      <c r="A42" s="2" t="s">
        <v>26</v>
      </c>
      <c r="B42" s="38" t="s">
        <v>33</v>
      </c>
      <c r="C42" s="38" t="s">
        <v>33</v>
      </c>
      <c r="D42" s="38" t="s">
        <v>33</v>
      </c>
      <c r="E42" s="139" t="s">
        <v>33</v>
      </c>
      <c r="F42" s="38">
        <v>109000</v>
      </c>
      <c r="G42" s="38">
        <v>96000</v>
      </c>
      <c r="H42" s="38">
        <v>80000</v>
      </c>
      <c r="I42" s="38">
        <v>76000</v>
      </c>
      <c r="J42" s="38">
        <v>189000</v>
      </c>
      <c r="K42" s="38">
        <v>172000</v>
      </c>
      <c r="L42" s="38">
        <v>361000</v>
      </c>
    </row>
    <row r="43" spans="1:12">
      <c r="A43" s="2" t="s">
        <v>27</v>
      </c>
      <c r="B43" s="38" t="s">
        <v>33</v>
      </c>
      <c r="C43" s="38" t="s">
        <v>33</v>
      </c>
      <c r="D43" s="38" t="s">
        <v>33</v>
      </c>
      <c r="E43" s="139" t="s">
        <v>33</v>
      </c>
      <c r="F43" s="38">
        <v>85000</v>
      </c>
      <c r="G43" s="38">
        <v>78000</v>
      </c>
      <c r="H43" s="38">
        <v>65000</v>
      </c>
      <c r="I43" s="38">
        <v>68000</v>
      </c>
      <c r="J43" s="38">
        <v>150000</v>
      </c>
      <c r="K43" s="38">
        <v>146000</v>
      </c>
      <c r="L43" s="38">
        <v>296000</v>
      </c>
    </row>
    <row r="44" spans="1:12">
      <c r="A44" s="2" t="s">
        <v>28</v>
      </c>
      <c r="B44" s="38" t="s">
        <v>33</v>
      </c>
      <c r="C44" s="38" t="s">
        <v>33</v>
      </c>
      <c r="D44" s="139" t="s">
        <v>33</v>
      </c>
      <c r="E44" s="139" t="s">
        <v>33</v>
      </c>
      <c r="F44" s="38">
        <v>62000</v>
      </c>
      <c r="G44" s="38">
        <v>54000</v>
      </c>
      <c r="H44" s="38">
        <v>49000</v>
      </c>
      <c r="I44" s="38">
        <v>47000</v>
      </c>
      <c r="J44" s="38">
        <v>111000</v>
      </c>
      <c r="K44" s="38">
        <v>101000</v>
      </c>
      <c r="L44" s="38">
        <v>212000</v>
      </c>
    </row>
    <row r="45" spans="1:12">
      <c r="A45" s="2" t="s">
        <v>29</v>
      </c>
      <c r="B45" s="38" t="s">
        <v>33</v>
      </c>
      <c r="C45" s="38" t="s">
        <v>33</v>
      </c>
      <c r="D45" s="139" t="s">
        <v>33</v>
      </c>
      <c r="E45" s="139" t="s">
        <v>33</v>
      </c>
      <c r="F45" s="38">
        <v>52000</v>
      </c>
      <c r="G45" s="38">
        <v>46000</v>
      </c>
      <c r="H45" s="38">
        <v>50000</v>
      </c>
      <c r="I45" s="38">
        <v>46000</v>
      </c>
      <c r="J45" s="38">
        <v>102000</v>
      </c>
      <c r="K45" s="38">
        <v>92000</v>
      </c>
      <c r="L45" s="38">
        <v>194000</v>
      </c>
    </row>
    <row r="46" spans="1:12" ht="15.75" thickBot="1">
      <c r="A46" s="1" t="s">
        <v>30</v>
      </c>
      <c r="B46" s="38" t="s">
        <v>33</v>
      </c>
      <c r="C46" s="38" t="s">
        <v>33</v>
      </c>
      <c r="D46" s="139" t="s">
        <v>33</v>
      </c>
      <c r="E46" s="139" t="s">
        <v>33</v>
      </c>
      <c r="F46" s="38">
        <v>46000</v>
      </c>
      <c r="G46" s="38">
        <v>41000</v>
      </c>
      <c r="H46" s="38">
        <v>55000</v>
      </c>
      <c r="I46" s="38">
        <v>39000</v>
      </c>
      <c r="J46" s="38">
        <v>101000</v>
      </c>
      <c r="K46" s="38">
        <v>80000</v>
      </c>
      <c r="L46" s="164">
        <v>181000</v>
      </c>
    </row>
    <row r="47" spans="1:12" ht="26.25" thickBot="1">
      <c r="A47" s="31" t="s">
        <v>81</v>
      </c>
      <c r="B47" s="141" t="s">
        <v>33</v>
      </c>
      <c r="C47" s="141" t="s">
        <v>33</v>
      </c>
      <c r="D47" s="141" t="s">
        <v>33</v>
      </c>
      <c r="E47" s="141" t="s">
        <v>33</v>
      </c>
      <c r="F47" s="150">
        <v>28000</v>
      </c>
      <c r="G47" s="150">
        <v>26000</v>
      </c>
      <c r="H47" s="150">
        <v>4000</v>
      </c>
      <c r="I47" s="150">
        <v>4000</v>
      </c>
      <c r="J47" s="150">
        <v>32000</v>
      </c>
      <c r="K47" s="150">
        <v>30000</v>
      </c>
      <c r="L47" s="150">
        <v>62000</v>
      </c>
    </row>
    <row r="48" spans="1:12" ht="27" thickBot="1">
      <c r="A48" s="149" t="s">
        <v>31</v>
      </c>
      <c r="B48" s="155" t="s">
        <v>33</v>
      </c>
      <c r="C48" s="155" t="s">
        <v>33</v>
      </c>
      <c r="D48" s="150" t="s">
        <v>33</v>
      </c>
      <c r="E48" s="150" t="s">
        <v>33</v>
      </c>
      <c r="F48" s="152">
        <f t="shared" ref="F48:K48" si="1">SUM(F31:F47)</f>
        <v>4941000</v>
      </c>
      <c r="G48" s="152">
        <f t="shared" si="1"/>
        <v>4646000</v>
      </c>
      <c r="H48" s="152">
        <f t="shared" si="1"/>
        <v>4254000</v>
      </c>
      <c r="I48" s="152">
        <f t="shared" si="1"/>
        <v>4077000</v>
      </c>
      <c r="J48" s="152">
        <f t="shared" si="1"/>
        <v>9195000</v>
      </c>
      <c r="K48" s="152">
        <f t="shared" si="1"/>
        <v>8723000</v>
      </c>
      <c r="L48" s="152">
        <f>SUM(L31:L47)</f>
        <v>17918000</v>
      </c>
    </row>
  </sheetData>
  <mergeCells count="4">
    <mergeCell ref="A1:L1"/>
    <mergeCell ref="A2:L2"/>
    <mergeCell ref="A25:L25"/>
    <mergeCell ref="A26:L2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26"/>
  <sheetViews>
    <sheetView workbookViewId="0">
      <selection sqref="A1:XFD2"/>
    </sheetView>
  </sheetViews>
  <sheetFormatPr defaultRowHeight="15"/>
  <cols>
    <col min="1" max="12" width="13.140625" customWidth="1"/>
  </cols>
  <sheetData>
    <row r="1" spans="1:12" ht="15.75">
      <c r="A1" s="278" t="s">
        <v>251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252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177"/>
      <c r="B4" s="36" t="s">
        <v>0</v>
      </c>
      <c r="C4" s="177" t="s">
        <v>1</v>
      </c>
      <c r="D4" s="36" t="s">
        <v>2</v>
      </c>
      <c r="E4" s="177" t="s">
        <v>3</v>
      </c>
      <c r="F4" s="37" t="s">
        <v>4</v>
      </c>
      <c r="G4" s="178" t="s">
        <v>5</v>
      </c>
      <c r="H4" s="37" t="s">
        <v>6</v>
      </c>
      <c r="I4" s="178" t="s">
        <v>7</v>
      </c>
      <c r="J4" s="36" t="s">
        <v>8</v>
      </c>
      <c r="K4" s="177" t="s">
        <v>9</v>
      </c>
      <c r="L4" s="179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165">
        <v>416981</v>
      </c>
      <c r="C7" s="165">
        <v>391034</v>
      </c>
      <c r="D7" s="181" t="s">
        <v>15</v>
      </c>
      <c r="E7" s="181" t="s">
        <v>15</v>
      </c>
      <c r="F7" s="165">
        <v>263742</v>
      </c>
      <c r="G7" s="165">
        <v>246986</v>
      </c>
      <c r="H7" s="165">
        <v>153239</v>
      </c>
      <c r="I7" s="165">
        <v>144048</v>
      </c>
      <c r="J7" s="165">
        <v>416981</v>
      </c>
      <c r="K7" s="165">
        <v>391034</v>
      </c>
      <c r="L7" s="165">
        <f>SUM(J7:K7)</f>
        <v>808015</v>
      </c>
    </row>
    <row r="8" spans="1:12">
      <c r="A8" s="3" t="s">
        <v>16</v>
      </c>
      <c r="B8" s="165">
        <v>435592</v>
      </c>
      <c r="C8" s="165">
        <v>412776</v>
      </c>
      <c r="D8" s="181" t="s">
        <v>15</v>
      </c>
      <c r="E8" s="181" t="s">
        <v>15</v>
      </c>
      <c r="F8" s="165">
        <v>268424</v>
      </c>
      <c r="G8" s="165">
        <v>254374</v>
      </c>
      <c r="H8" s="165">
        <v>167168</v>
      </c>
      <c r="I8" s="165">
        <v>158402</v>
      </c>
      <c r="J8" s="165">
        <v>435592</v>
      </c>
      <c r="K8" s="165">
        <v>412776</v>
      </c>
      <c r="L8" s="165">
        <f t="shared" ref="L8:L26" si="0">SUM(J8:K8)</f>
        <v>848368</v>
      </c>
    </row>
    <row r="9" spans="1:12">
      <c r="A9" s="2" t="s">
        <v>17</v>
      </c>
      <c r="B9" s="165">
        <v>509522</v>
      </c>
      <c r="C9" s="165">
        <v>481931</v>
      </c>
      <c r="D9" s="181" t="s">
        <v>15</v>
      </c>
      <c r="E9" s="181" t="s">
        <v>15</v>
      </c>
      <c r="F9" s="165">
        <v>309655</v>
      </c>
      <c r="G9" s="165">
        <v>293832</v>
      </c>
      <c r="H9" s="165">
        <v>199867</v>
      </c>
      <c r="I9" s="165">
        <v>188099</v>
      </c>
      <c r="J9" s="165">
        <v>509522</v>
      </c>
      <c r="K9" s="165">
        <v>481931</v>
      </c>
      <c r="L9" s="165">
        <f t="shared" si="0"/>
        <v>991453</v>
      </c>
    </row>
    <row r="10" spans="1:12">
      <c r="A10" s="2" t="s">
        <v>18</v>
      </c>
      <c r="B10" s="165">
        <v>540500</v>
      </c>
      <c r="C10" s="165">
        <v>522751</v>
      </c>
      <c r="D10" s="181" t="s">
        <v>15</v>
      </c>
      <c r="E10" s="181" t="s">
        <v>15</v>
      </c>
      <c r="F10" s="165">
        <v>337333</v>
      </c>
      <c r="G10" s="165">
        <v>325439</v>
      </c>
      <c r="H10" s="165">
        <v>203167</v>
      </c>
      <c r="I10" s="165">
        <v>197312</v>
      </c>
      <c r="J10" s="165">
        <v>540500</v>
      </c>
      <c r="K10" s="165">
        <v>522751</v>
      </c>
      <c r="L10" s="165">
        <f t="shared" si="0"/>
        <v>1063251</v>
      </c>
    </row>
    <row r="11" spans="1:12">
      <c r="A11" s="2" t="s">
        <v>19</v>
      </c>
      <c r="B11" s="165">
        <v>500369</v>
      </c>
      <c r="C11" s="165">
        <v>498783</v>
      </c>
      <c r="D11" s="181" t="s">
        <v>15</v>
      </c>
      <c r="E11" s="181" t="s">
        <v>15</v>
      </c>
      <c r="F11" s="165">
        <v>333613</v>
      </c>
      <c r="G11" s="165">
        <v>324011</v>
      </c>
      <c r="H11" s="165">
        <v>166756</v>
      </c>
      <c r="I11" s="165">
        <v>174772</v>
      </c>
      <c r="J11" s="165">
        <v>500369</v>
      </c>
      <c r="K11" s="165">
        <v>498783</v>
      </c>
      <c r="L11" s="165">
        <f t="shared" si="0"/>
        <v>999152</v>
      </c>
    </row>
    <row r="12" spans="1:12">
      <c r="A12" s="2" t="s">
        <v>20</v>
      </c>
      <c r="B12" s="165">
        <v>420183</v>
      </c>
      <c r="C12" s="165">
        <v>445050</v>
      </c>
      <c r="D12" s="181" t="s">
        <v>15</v>
      </c>
      <c r="E12" s="181" t="s">
        <v>15</v>
      </c>
      <c r="F12" s="165">
        <v>280390</v>
      </c>
      <c r="G12" s="165">
        <v>287258</v>
      </c>
      <c r="H12" s="165">
        <v>139793</v>
      </c>
      <c r="I12" s="165">
        <v>157792</v>
      </c>
      <c r="J12" s="165">
        <v>420183</v>
      </c>
      <c r="K12" s="165">
        <v>445050</v>
      </c>
      <c r="L12" s="165">
        <f t="shared" si="0"/>
        <v>865233</v>
      </c>
    </row>
    <row r="13" spans="1:12">
      <c r="A13" s="2" t="s">
        <v>21</v>
      </c>
      <c r="B13" s="165">
        <v>355052</v>
      </c>
      <c r="C13" s="165">
        <v>379302</v>
      </c>
      <c r="D13" s="181" t="s">
        <v>15</v>
      </c>
      <c r="E13" s="181" t="s">
        <v>15</v>
      </c>
      <c r="F13" s="165">
        <v>243190</v>
      </c>
      <c r="G13" s="165">
        <v>251042</v>
      </c>
      <c r="H13" s="165">
        <v>111862</v>
      </c>
      <c r="I13" s="165">
        <v>128260</v>
      </c>
      <c r="J13" s="165">
        <v>355052</v>
      </c>
      <c r="K13" s="165">
        <v>379302</v>
      </c>
      <c r="L13" s="165">
        <f t="shared" si="0"/>
        <v>734354</v>
      </c>
    </row>
    <row r="14" spans="1:12">
      <c r="A14" s="2" t="s">
        <v>22</v>
      </c>
      <c r="B14" s="165">
        <v>344928</v>
      </c>
      <c r="C14" s="165">
        <v>370272</v>
      </c>
      <c r="D14" s="181" t="s">
        <v>15</v>
      </c>
      <c r="E14" s="181" t="s">
        <v>15</v>
      </c>
      <c r="F14" s="165">
        <v>239753</v>
      </c>
      <c r="G14" s="165">
        <v>250007</v>
      </c>
      <c r="H14" s="165">
        <v>105175</v>
      </c>
      <c r="I14" s="165">
        <v>120265</v>
      </c>
      <c r="J14" s="165">
        <v>344928</v>
      </c>
      <c r="K14" s="165">
        <v>370272</v>
      </c>
      <c r="L14" s="165">
        <f t="shared" si="0"/>
        <v>715200</v>
      </c>
    </row>
    <row r="15" spans="1:12">
      <c r="A15" s="2" t="s">
        <v>23</v>
      </c>
      <c r="B15" s="165">
        <v>322098</v>
      </c>
      <c r="C15" s="165">
        <v>323909</v>
      </c>
      <c r="D15" s="181" t="s">
        <v>15</v>
      </c>
      <c r="E15" s="181" t="s">
        <v>15</v>
      </c>
      <c r="F15" s="165">
        <v>230276</v>
      </c>
      <c r="G15" s="165">
        <v>225750</v>
      </c>
      <c r="H15" s="165">
        <v>91822</v>
      </c>
      <c r="I15" s="165">
        <v>98159</v>
      </c>
      <c r="J15" s="165">
        <v>322098</v>
      </c>
      <c r="K15" s="165">
        <v>323909</v>
      </c>
      <c r="L15" s="165">
        <f t="shared" si="0"/>
        <v>646007</v>
      </c>
    </row>
    <row r="16" spans="1:12">
      <c r="A16" s="2" t="s">
        <v>24</v>
      </c>
      <c r="B16" s="165">
        <v>282352</v>
      </c>
      <c r="C16" s="165">
        <v>279145</v>
      </c>
      <c r="D16" s="181" t="s">
        <v>15</v>
      </c>
      <c r="E16" s="181" t="s">
        <v>15</v>
      </c>
      <c r="F16" s="165">
        <v>199742</v>
      </c>
      <c r="G16" s="165">
        <v>189993</v>
      </c>
      <c r="H16" s="165">
        <v>82610</v>
      </c>
      <c r="I16" s="165">
        <v>89152</v>
      </c>
      <c r="J16" s="165">
        <v>282352</v>
      </c>
      <c r="K16" s="165">
        <v>279145</v>
      </c>
      <c r="L16" s="165">
        <f t="shared" si="0"/>
        <v>561497</v>
      </c>
    </row>
    <row r="17" spans="1:12">
      <c r="A17" s="2" t="s">
        <v>25</v>
      </c>
      <c r="B17" s="165">
        <v>215066</v>
      </c>
      <c r="C17" s="165">
        <v>215704</v>
      </c>
      <c r="D17" s="181" t="s">
        <v>15</v>
      </c>
      <c r="E17" s="181" t="s">
        <v>15</v>
      </c>
      <c r="F17" s="165">
        <v>151301</v>
      </c>
      <c r="G17" s="165">
        <v>142425</v>
      </c>
      <c r="H17" s="165">
        <v>63765</v>
      </c>
      <c r="I17" s="165">
        <v>73279</v>
      </c>
      <c r="J17" s="165">
        <v>215066</v>
      </c>
      <c r="K17" s="165">
        <v>215704</v>
      </c>
      <c r="L17" s="165">
        <f t="shared" si="0"/>
        <v>430770</v>
      </c>
    </row>
    <row r="18" spans="1:12">
      <c r="A18" s="2" t="s">
        <v>26</v>
      </c>
      <c r="B18" s="165">
        <v>148136</v>
      </c>
      <c r="C18" s="165">
        <v>158579</v>
      </c>
      <c r="D18" s="181" t="s">
        <v>15</v>
      </c>
      <c r="E18" s="181" t="s">
        <v>15</v>
      </c>
      <c r="F18" s="165">
        <v>101918</v>
      </c>
      <c r="G18" s="165">
        <v>105614</v>
      </c>
      <c r="H18" s="165">
        <v>46218</v>
      </c>
      <c r="I18" s="165">
        <v>52965</v>
      </c>
      <c r="J18" s="165">
        <v>148136</v>
      </c>
      <c r="K18" s="165">
        <v>158579</v>
      </c>
      <c r="L18" s="165">
        <f t="shared" si="0"/>
        <v>306715</v>
      </c>
    </row>
    <row r="19" spans="1:12">
      <c r="A19" s="2" t="s">
        <v>27</v>
      </c>
      <c r="B19" s="165">
        <v>127759</v>
      </c>
      <c r="C19" s="165">
        <v>130131</v>
      </c>
      <c r="D19" s="181" t="s">
        <v>15</v>
      </c>
      <c r="E19" s="181" t="s">
        <v>15</v>
      </c>
      <c r="F19" s="165">
        <v>81516</v>
      </c>
      <c r="G19" s="165">
        <v>83809</v>
      </c>
      <c r="H19" s="165">
        <v>46243</v>
      </c>
      <c r="I19" s="165">
        <v>46322</v>
      </c>
      <c r="J19" s="165">
        <v>127759</v>
      </c>
      <c r="K19" s="165">
        <v>130131</v>
      </c>
      <c r="L19" s="165">
        <f t="shared" si="0"/>
        <v>257890</v>
      </c>
    </row>
    <row r="20" spans="1:12">
      <c r="A20" s="2" t="s">
        <v>28</v>
      </c>
      <c r="B20" s="165">
        <v>123529</v>
      </c>
      <c r="C20" s="165">
        <v>124436</v>
      </c>
      <c r="D20" s="181" t="s">
        <v>15</v>
      </c>
      <c r="E20" s="181" t="s">
        <v>15</v>
      </c>
      <c r="F20" s="165">
        <v>75283</v>
      </c>
      <c r="G20" s="165">
        <v>77144</v>
      </c>
      <c r="H20" s="165">
        <v>48246</v>
      </c>
      <c r="I20" s="165">
        <v>47292</v>
      </c>
      <c r="J20" s="165">
        <v>123529</v>
      </c>
      <c r="K20" s="165">
        <v>124436</v>
      </c>
      <c r="L20" s="165">
        <f t="shared" si="0"/>
        <v>247965</v>
      </c>
    </row>
    <row r="21" spans="1:12">
      <c r="A21" s="2" t="s">
        <v>29</v>
      </c>
      <c r="B21" s="165">
        <v>100931</v>
      </c>
      <c r="C21" s="165">
        <v>94757</v>
      </c>
      <c r="D21" s="181" t="s">
        <v>15</v>
      </c>
      <c r="E21" s="181" t="s">
        <v>15</v>
      </c>
      <c r="F21" s="165">
        <v>58715</v>
      </c>
      <c r="G21" s="165">
        <v>57717</v>
      </c>
      <c r="H21" s="165">
        <v>42216</v>
      </c>
      <c r="I21" s="165">
        <v>37040</v>
      </c>
      <c r="J21" s="165">
        <v>100931</v>
      </c>
      <c r="K21" s="165">
        <v>94757</v>
      </c>
      <c r="L21" s="165">
        <f t="shared" si="0"/>
        <v>195688</v>
      </c>
    </row>
    <row r="22" spans="1:12">
      <c r="A22" s="1" t="s">
        <v>92</v>
      </c>
      <c r="B22" s="165">
        <v>63022</v>
      </c>
      <c r="C22" s="165">
        <v>59603</v>
      </c>
      <c r="D22" s="181" t="s">
        <v>15</v>
      </c>
      <c r="E22" s="181" t="s">
        <v>15</v>
      </c>
      <c r="F22" s="165">
        <v>35556</v>
      </c>
      <c r="G22" s="165">
        <v>36709</v>
      </c>
      <c r="H22" s="165">
        <v>27466</v>
      </c>
      <c r="I22" s="165">
        <v>22894</v>
      </c>
      <c r="J22" s="165">
        <v>63022</v>
      </c>
      <c r="K22" s="165">
        <v>59603</v>
      </c>
      <c r="L22" s="165">
        <f t="shared" si="0"/>
        <v>122625</v>
      </c>
    </row>
    <row r="23" spans="1:12">
      <c r="A23" s="1" t="s">
        <v>188</v>
      </c>
      <c r="B23" s="165">
        <v>36391</v>
      </c>
      <c r="C23" s="165">
        <v>34198</v>
      </c>
      <c r="D23" s="181" t="s">
        <v>15</v>
      </c>
      <c r="E23" s="181" t="s">
        <v>15</v>
      </c>
      <c r="F23" s="165">
        <v>19498</v>
      </c>
      <c r="G23" s="165">
        <v>21110</v>
      </c>
      <c r="H23" s="165">
        <v>16893</v>
      </c>
      <c r="I23" s="165">
        <v>13088</v>
      </c>
      <c r="J23" s="165">
        <v>36391</v>
      </c>
      <c r="K23" s="165">
        <v>34198</v>
      </c>
      <c r="L23" s="165">
        <f t="shared" si="0"/>
        <v>70589</v>
      </c>
    </row>
    <row r="24" spans="1:12" ht="15.75" thickBot="1">
      <c r="A24" s="1" t="s">
        <v>189</v>
      </c>
      <c r="B24" s="165">
        <v>23024</v>
      </c>
      <c r="C24" s="165">
        <v>23076</v>
      </c>
      <c r="D24" s="181" t="s">
        <v>15</v>
      </c>
      <c r="E24" s="181" t="s">
        <v>15</v>
      </c>
      <c r="F24" s="165">
        <v>12139</v>
      </c>
      <c r="G24" s="165">
        <v>14197</v>
      </c>
      <c r="H24" s="165">
        <v>10885</v>
      </c>
      <c r="I24" s="165">
        <v>8879</v>
      </c>
      <c r="J24" s="165">
        <v>23024</v>
      </c>
      <c r="K24" s="165">
        <v>23076</v>
      </c>
      <c r="L24" s="165">
        <f t="shared" si="0"/>
        <v>46100</v>
      </c>
    </row>
    <row r="25" spans="1:12" ht="26.25" thickBot="1">
      <c r="A25" s="31" t="s">
        <v>81</v>
      </c>
      <c r="B25" s="152" t="s">
        <v>33</v>
      </c>
      <c r="C25" s="152" t="s">
        <v>33</v>
      </c>
      <c r="D25" s="152" t="s">
        <v>33</v>
      </c>
      <c r="E25" s="152" t="s">
        <v>33</v>
      </c>
      <c r="F25" s="152" t="s">
        <v>33</v>
      </c>
      <c r="G25" s="152" t="s">
        <v>33</v>
      </c>
      <c r="H25" s="152" t="s">
        <v>33</v>
      </c>
      <c r="I25" s="152" t="s">
        <v>33</v>
      </c>
      <c r="J25" s="152" t="s">
        <v>33</v>
      </c>
      <c r="K25" s="152" t="s">
        <v>33</v>
      </c>
      <c r="L25" s="152" t="s">
        <v>15</v>
      </c>
    </row>
    <row r="26" spans="1:12" ht="27" thickBot="1">
      <c r="A26" s="149" t="s">
        <v>31</v>
      </c>
      <c r="B26" s="152">
        <f t="shared" ref="B26:C26" si="1">SUM(B7:B25)</f>
        <v>4965435</v>
      </c>
      <c r="C26" s="152">
        <f t="shared" si="1"/>
        <v>4945437</v>
      </c>
      <c r="D26" s="152" t="s">
        <v>15</v>
      </c>
      <c r="E26" s="152" t="s">
        <v>15</v>
      </c>
      <c r="F26" s="152">
        <f t="shared" ref="F26:K26" si="2">SUM(F7:F25)</f>
        <v>3242044</v>
      </c>
      <c r="G26" s="152">
        <f t="shared" si="2"/>
        <v>3187417</v>
      </c>
      <c r="H26" s="152">
        <f t="shared" si="2"/>
        <v>1723391</v>
      </c>
      <c r="I26" s="152">
        <f t="shared" si="2"/>
        <v>1758020</v>
      </c>
      <c r="J26" s="152">
        <f t="shared" si="2"/>
        <v>4965435</v>
      </c>
      <c r="K26" s="152">
        <f t="shared" si="2"/>
        <v>4945437</v>
      </c>
      <c r="L26" s="152">
        <f t="shared" si="0"/>
        <v>9910872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50"/>
  <sheetViews>
    <sheetView topLeftCell="A25" workbookViewId="0">
      <selection activeCell="A27" activeCellId="1" sqref="A1:XFD2 A27:XFD28"/>
    </sheetView>
  </sheetViews>
  <sheetFormatPr defaultRowHeight="15"/>
  <cols>
    <col min="1" max="12" width="13.140625" customWidth="1"/>
  </cols>
  <sheetData>
    <row r="1" spans="1:12" ht="15.75">
      <c r="A1" s="278" t="s">
        <v>253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254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32" t="s">
        <v>0</v>
      </c>
      <c r="C4" s="45" t="s">
        <v>1</v>
      </c>
      <c r="D4" s="32" t="s">
        <v>2</v>
      </c>
      <c r="E4" s="45" t="s">
        <v>3</v>
      </c>
      <c r="F4" s="33" t="s">
        <v>4</v>
      </c>
      <c r="G4" s="146" t="s">
        <v>5</v>
      </c>
      <c r="H4" s="33" t="s">
        <v>6</v>
      </c>
      <c r="I4" s="146" t="s">
        <v>7</v>
      </c>
      <c r="J4" s="34" t="s">
        <v>8</v>
      </c>
      <c r="K4" s="45"/>
      <c r="L4" s="158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165">
        <v>44663</v>
      </c>
      <c r="C7" s="165">
        <v>42488</v>
      </c>
      <c r="D7" s="165">
        <v>64861</v>
      </c>
      <c r="E7" s="165">
        <v>61037</v>
      </c>
      <c r="F7" s="165">
        <v>82880</v>
      </c>
      <c r="G7" s="165">
        <v>78198</v>
      </c>
      <c r="H7" s="165">
        <v>26644</v>
      </c>
      <c r="I7" s="165">
        <v>25327</v>
      </c>
      <c r="J7" s="165">
        <v>109524</v>
      </c>
      <c r="K7" s="165">
        <v>103525</v>
      </c>
      <c r="L7" s="165">
        <v>213049</v>
      </c>
    </row>
    <row r="8" spans="1:12">
      <c r="A8" s="3" t="s">
        <v>16</v>
      </c>
      <c r="B8" s="165">
        <v>45450</v>
      </c>
      <c r="C8" s="165">
        <v>43461</v>
      </c>
      <c r="D8" s="165">
        <v>67534</v>
      </c>
      <c r="E8" s="165">
        <v>62846</v>
      </c>
      <c r="F8" s="165">
        <v>85413</v>
      </c>
      <c r="G8" s="165">
        <v>80455</v>
      </c>
      <c r="H8" s="165">
        <v>27571</v>
      </c>
      <c r="I8" s="165">
        <v>25852</v>
      </c>
      <c r="J8" s="165">
        <v>112984</v>
      </c>
      <c r="K8" s="165">
        <v>106307</v>
      </c>
      <c r="L8" s="165">
        <v>219291</v>
      </c>
    </row>
    <row r="9" spans="1:12">
      <c r="A9" s="2" t="s">
        <v>17</v>
      </c>
      <c r="B9" s="165">
        <v>46845</v>
      </c>
      <c r="C9" s="165">
        <v>44628</v>
      </c>
      <c r="D9" s="165">
        <v>58040</v>
      </c>
      <c r="E9" s="165">
        <v>52541</v>
      </c>
      <c r="F9" s="165">
        <v>78500</v>
      </c>
      <c r="G9" s="165">
        <v>72948</v>
      </c>
      <c r="H9" s="165">
        <v>26385</v>
      </c>
      <c r="I9" s="165">
        <v>24221</v>
      </c>
      <c r="J9" s="165">
        <v>104885</v>
      </c>
      <c r="K9" s="165">
        <v>97169</v>
      </c>
      <c r="L9" s="165">
        <v>202054</v>
      </c>
    </row>
    <row r="10" spans="1:12">
      <c r="A10" s="2" t="s">
        <v>18</v>
      </c>
      <c r="B10" s="165">
        <v>42871</v>
      </c>
      <c r="C10" s="165">
        <v>40778</v>
      </c>
      <c r="D10" s="165">
        <v>40567</v>
      </c>
      <c r="E10" s="165">
        <v>34693</v>
      </c>
      <c r="F10" s="165">
        <v>60744</v>
      </c>
      <c r="G10" s="165">
        <v>56717</v>
      </c>
      <c r="H10" s="165">
        <v>22694</v>
      </c>
      <c r="I10" s="165">
        <v>18754</v>
      </c>
      <c r="J10" s="165">
        <v>83438</v>
      </c>
      <c r="K10" s="165">
        <v>75471</v>
      </c>
      <c r="L10" s="165">
        <v>158909</v>
      </c>
    </row>
    <row r="11" spans="1:12">
      <c r="A11" s="2" t="s">
        <v>19</v>
      </c>
      <c r="B11" s="165">
        <v>28255</v>
      </c>
      <c r="C11" s="165">
        <v>29043</v>
      </c>
      <c r="D11" s="165">
        <v>111613</v>
      </c>
      <c r="E11" s="165">
        <v>48839</v>
      </c>
      <c r="F11" s="165">
        <v>107485</v>
      </c>
      <c r="G11" s="165">
        <v>63597</v>
      </c>
      <c r="H11" s="165">
        <v>32383</v>
      </c>
      <c r="I11" s="165">
        <v>14285</v>
      </c>
      <c r="J11" s="165">
        <v>139868</v>
      </c>
      <c r="K11" s="165">
        <v>77882</v>
      </c>
      <c r="L11" s="165">
        <v>217750</v>
      </c>
    </row>
    <row r="12" spans="1:12">
      <c r="A12" s="2" t="s">
        <v>20</v>
      </c>
      <c r="B12" s="165">
        <v>19836</v>
      </c>
      <c r="C12" s="165">
        <v>20159</v>
      </c>
      <c r="D12" s="165">
        <v>218268</v>
      </c>
      <c r="E12" s="165">
        <v>68250</v>
      </c>
      <c r="F12" s="165">
        <v>186342</v>
      </c>
      <c r="G12" s="165">
        <v>74380</v>
      </c>
      <c r="H12" s="165">
        <v>51762</v>
      </c>
      <c r="I12" s="165">
        <v>14029</v>
      </c>
      <c r="J12" s="165">
        <v>238104</v>
      </c>
      <c r="K12" s="165">
        <v>88409</v>
      </c>
      <c r="L12" s="165">
        <v>326513</v>
      </c>
    </row>
    <row r="13" spans="1:12">
      <c r="A13" s="2" t="s">
        <v>21</v>
      </c>
      <c r="B13" s="165">
        <v>13262</v>
      </c>
      <c r="C13" s="165">
        <v>14836</v>
      </c>
      <c r="D13" s="165">
        <v>215804</v>
      </c>
      <c r="E13" s="165">
        <v>65377</v>
      </c>
      <c r="F13" s="165">
        <v>179601</v>
      </c>
      <c r="G13" s="165">
        <v>68284</v>
      </c>
      <c r="H13" s="165">
        <v>49465</v>
      </c>
      <c r="I13" s="165">
        <v>11929</v>
      </c>
      <c r="J13" s="165">
        <v>229066</v>
      </c>
      <c r="K13" s="165">
        <v>80213</v>
      </c>
      <c r="L13" s="165">
        <v>309279</v>
      </c>
    </row>
    <row r="14" spans="1:12">
      <c r="A14" s="2" t="s">
        <v>22</v>
      </c>
      <c r="B14" s="165">
        <v>11904</v>
      </c>
      <c r="C14" s="165">
        <v>15044</v>
      </c>
      <c r="D14" s="165">
        <v>208057</v>
      </c>
      <c r="E14" s="165">
        <v>53696</v>
      </c>
      <c r="F14" s="165">
        <v>172904</v>
      </c>
      <c r="G14" s="165">
        <v>58250</v>
      </c>
      <c r="H14" s="165">
        <v>47057</v>
      </c>
      <c r="I14" s="165">
        <v>10490</v>
      </c>
      <c r="J14" s="165">
        <v>219961</v>
      </c>
      <c r="K14" s="165">
        <v>68740</v>
      </c>
      <c r="L14" s="165">
        <v>288701</v>
      </c>
    </row>
    <row r="15" spans="1:12">
      <c r="A15" s="2" t="s">
        <v>23</v>
      </c>
      <c r="B15" s="165">
        <v>8976</v>
      </c>
      <c r="C15" s="165">
        <v>9964</v>
      </c>
      <c r="D15" s="165">
        <v>152607</v>
      </c>
      <c r="E15" s="165">
        <v>31682</v>
      </c>
      <c r="F15" s="165">
        <v>128593</v>
      </c>
      <c r="G15" s="165">
        <v>35423</v>
      </c>
      <c r="H15" s="165">
        <v>32990</v>
      </c>
      <c r="I15" s="165">
        <v>6223</v>
      </c>
      <c r="J15" s="165">
        <v>161583</v>
      </c>
      <c r="K15" s="165">
        <v>41646</v>
      </c>
      <c r="L15" s="165">
        <v>203229</v>
      </c>
    </row>
    <row r="16" spans="1:12">
      <c r="A16" s="2" t="s">
        <v>24</v>
      </c>
      <c r="B16" s="165">
        <v>8815</v>
      </c>
      <c r="C16" s="165">
        <v>8445</v>
      </c>
      <c r="D16" s="165">
        <v>97351</v>
      </c>
      <c r="E16" s="165">
        <v>17405</v>
      </c>
      <c r="F16" s="165">
        <v>85075</v>
      </c>
      <c r="G16" s="165">
        <v>21742</v>
      </c>
      <c r="H16" s="165">
        <v>21091</v>
      </c>
      <c r="I16" s="165">
        <v>4108</v>
      </c>
      <c r="J16" s="165">
        <v>106166</v>
      </c>
      <c r="K16" s="165">
        <v>25850</v>
      </c>
      <c r="L16" s="165">
        <v>132016</v>
      </c>
    </row>
    <row r="17" spans="1:12">
      <c r="A17" s="2" t="s">
        <v>25</v>
      </c>
      <c r="B17" s="165">
        <v>6676</v>
      </c>
      <c r="C17" s="165">
        <v>6036</v>
      </c>
      <c r="D17" s="165">
        <v>44979</v>
      </c>
      <c r="E17" s="165">
        <v>7658</v>
      </c>
      <c r="F17" s="165">
        <v>41165</v>
      </c>
      <c r="G17" s="165">
        <v>11168</v>
      </c>
      <c r="H17" s="165">
        <v>10490</v>
      </c>
      <c r="I17" s="165">
        <v>2526</v>
      </c>
      <c r="J17" s="165">
        <v>51655</v>
      </c>
      <c r="K17" s="165">
        <v>13694</v>
      </c>
      <c r="L17" s="165">
        <v>65349</v>
      </c>
    </row>
    <row r="18" spans="1:12">
      <c r="A18" s="2" t="s">
        <v>26</v>
      </c>
      <c r="B18" s="165">
        <v>5866</v>
      </c>
      <c r="C18" s="165">
        <v>4490</v>
      </c>
      <c r="D18" s="165">
        <v>19180</v>
      </c>
      <c r="E18" s="165">
        <v>3854</v>
      </c>
      <c r="F18" s="165">
        <v>19946</v>
      </c>
      <c r="G18" s="165">
        <v>6724</v>
      </c>
      <c r="H18" s="165">
        <v>5100</v>
      </c>
      <c r="I18" s="165">
        <v>1620</v>
      </c>
      <c r="J18" s="165">
        <v>25046</v>
      </c>
      <c r="K18" s="165">
        <v>8344</v>
      </c>
      <c r="L18" s="165">
        <v>33390</v>
      </c>
    </row>
    <row r="19" spans="1:12">
      <c r="A19" s="2" t="s">
        <v>27</v>
      </c>
      <c r="B19" s="165">
        <v>4182</v>
      </c>
      <c r="C19" s="165">
        <v>3372</v>
      </c>
      <c r="D19" s="165">
        <v>6225</v>
      </c>
      <c r="E19" s="165">
        <v>2181</v>
      </c>
      <c r="F19" s="165">
        <v>8061</v>
      </c>
      <c r="G19" s="165">
        <v>4166</v>
      </c>
      <c r="H19" s="165">
        <v>2346</v>
      </c>
      <c r="I19" s="165">
        <v>1387</v>
      </c>
      <c r="J19" s="165">
        <v>10407</v>
      </c>
      <c r="K19" s="165">
        <v>5553</v>
      </c>
      <c r="L19" s="165">
        <v>15960</v>
      </c>
    </row>
    <row r="20" spans="1:12">
      <c r="A20" s="2" t="s">
        <v>28</v>
      </c>
      <c r="B20" s="165">
        <v>3940</v>
      </c>
      <c r="C20" s="165">
        <v>2870</v>
      </c>
      <c r="D20" s="165">
        <v>2552</v>
      </c>
      <c r="E20" s="165">
        <v>1727</v>
      </c>
      <c r="F20" s="165">
        <v>4839</v>
      </c>
      <c r="G20" s="165">
        <v>3432</v>
      </c>
      <c r="H20" s="165">
        <v>1653</v>
      </c>
      <c r="I20" s="165">
        <v>1165</v>
      </c>
      <c r="J20" s="165">
        <v>6492</v>
      </c>
      <c r="K20" s="165">
        <v>4597</v>
      </c>
      <c r="L20" s="165">
        <v>11089</v>
      </c>
    </row>
    <row r="21" spans="1:12">
      <c r="A21" s="2" t="s">
        <v>29</v>
      </c>
      <c r="B21" s="165">
        <v>2578</v>
      </c>
      <c r="C21" s="165">
        <v>2099</v>
      </c>
      <c r="D21" s="165">
        <v>1073</v>
      </c>
      <c r="E21" s="165">
        <v>1081</v>
      </c>
      <c r="F21" s="165">
        <v>2498</v>
      </c>
      <c r="G21" s="165">
        <v>2216</v>
      </c>
      <c r="H21" s="165">
        <v>1153</v>
      </c>
      <c r="I21" s="165">
        <v>964</v>
      </c>
      <c r="J21" s="165">
        <v>3651</v>
      </c>
      <c r="K21" s="165">
        <v>3180</v>
      </c>
      <c r="L21" s="165">
        <v>6831</v>
      </c>
    </row>
    <row r="22" spans="1:12" ht="15.75" thickBot="1">
      <c r="A22" s="1" t="s">
        <v>30</v>
      </c>
      <c r="B22" s="165">
        <v>2930</v>
      </c>
      <c r="C22" s="165">
        <v>2549</v>
      </c>
      <c r="D22" s="165">
        <v>913</v>
      </c>
      <c r="E22" s="165">
        <v>1074</v>
      </c>
      <c r="F22" s="165">
        <v>2386</v>
      </c>
      <c r="G22" s="165">
        <v>2451</v>
      </c>
      <c r="H22" s="165">
        <v>1457</v>
      </c>
      <c r="I22" s="165">
        <v>1172</v>
      </c>
      <c r="J22" s="165">
        <v>3843</v>
      </c>
      <c r="K22" s="165">
        <v>3623</v>
      </c>
      <c r="L22" s="165">
        <v>7466</v>
      </c>
    </row>
    <row r="23" spans="1:12" ht="26.25" thickBot="1">
      <c r="A23" s="31" t="s">
        <v>81</v>
      </c>
      <c r="B23" s="152">
        <v>11</v>
      </c>
      <c r="C23" s="152">
        <v>8</v>
      </c>
      <c r="D23" s="152">
        <v>120</v>
      </c>
      <c r="E23" s="152">
        <v>26</v>
      </c>
      <c r="F23" s="152">
        <v>98</v>
      </c>
      <c r="G23" s="152">
        <v>27</v>
      </c>
      <c r="H23" s="152">
        <v>33</v>
      </c>
      <c r="I23" s="152">
        <v>7</v>
      </c>
      <c r="J23" s="152">
        <v>131</v>
      </c>
      <c r="K23" s="152">
        <v>34</v>
      </c>
      <c r="L23" s="152">
        <v>165</v>
      </c>
    </row>
    <row r="24" spans="1:12" ht="27" thickBot="1">
      <c r="A24" s="149" t="s">
        <v>31</v>
      </c>
      <c r="B24" s="152">
        <f t="shared" ref="B24:K24" si="0">SUM(B7:B23)</f>
        <v>297060</v>
      </c>
      <c r="C24" s="152">
        <f t="shared" si="0"/>
        <v>290270</v>
      </c>
      <c r="D24" s="152">
        <f t="shared" si="0"/>
        <v>1309744</v>
      </c>
      <c r="E24" s="152">
        <f t="shared" si="0"/>
        <v>513967</v>
      </c>
      <c r="F24" s="152">
        <f t="shared" si="0"/>
        <v>1246530</v>
      </c>
      <c r="G24" s="152">
        <f t="shared" si="0"/>
        <v>640178</v>
      </c>
      <c r="H24" s="152">
        <f t="shared" si="0"/>
        <v>360274</v>
      </c>
      <c r="I24" s="152">
        <f t="shared" si="0"/>
        <v>164059</v>
      </c>
      <c r="J24" s="152">
        <f t="shared" si="0"/>
        <v>1606804</v>
      </c>
      <c r="K24" s="152">
        <f t="shared" si="0"/>
        <v>804237</v>
      </c>
      <c r="L24" s="152">
        <f>SUM(L7:L23)</f>
        <v>2411041</v>
      </c>
    </row>
    <row r="27" spans="1:12" ht="15.75">
      <c r="A27" s="278" t="s">
        <v>255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277" t="s">
        <v>256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</row>
    <row r="29" spans="1:12" ht="15.75" thickBot="1">
      <c r="A29" s="130"/>
      <c r="B29" s="130"/>
      <c r="C29" s="130"/>
      <c r="D29" s="130"/>
      <c r="E29" s="130"/>
      <c r="F29" s="131"/>
      <c r="G29" s="131"/>
      <c r="H29" s="131"/>
      <c r="I29" s="131"/>
      <c r="J29" s="130"/>
      <c r="K29" s="130"/>
      <c r="L29" s="130"/>
    </row>
    <row r="30" spans="1:12" ht="15.75" thickBot="1">
      <c r="A30" s="45"/>
      <c r="B30" s="32" t="s">
        <v>0</v>
      </c>
      <c r="C30" s="45" t="s">
        <v>1</v>
      </c>
      <c r="D30" s="32" t="s">
        <v>2</v>
      </c>
      <c r="E30" s="45" t="s">
        <v>3</v>
      </c>
      <c r="F30" s="33" t="s">
        <v>4</v>
      </c>
      <c r="G30" s="146" t="s">
        <v>5</v>
      </c>
      <c r="H30" s="33" t="s">
        <v>6</v>
      </c>
      <c r="I30" s="146" t="s">
        <v>7</v>
      </c>
      <c r="J30" s="32" t="s">
        <v>8</v>
      </c>
      <c r="K30" s="45" t="s">
        <v>9</v>
      </c>
      <c r="L30" s="158" t="s">
        <v>9</v>
      </c>
    </row>
    <row r="31" spans="1:12">
      <c r="A31" s="1" t="s">
        <v>10</v>
      </c>
      <c r="B31" s="45" t="s">
        <v>77</v>
      </c>
      <c r="C31" s="45" t="s">
        <v>78</v>
      </c>
      <c r="D31" s="45" t="s">
        <v>77</v>
      </c>
      <c r="E31" s="45" t="s">
        <v>78</v>
      </c>
      <c r="F31" s="146" t="s">
        <v>77</v>
      </c>
      <c r="G31" s="146" t="s">
        <v>78</v>
      </c>
      <c r="H31" s="146" t="s">
        <v>77</v>
      </c>
      <c r="I31" s="146" t="s">
        <v>78</v>
      </c>
      <c r="J31" s="45" t="s">
        <v>77</v>
      </c>
      <c r="K31" s="45" t="s">
        <v>78</v>
      </c>
      <c r="L31" s="45" t="s">
        <v>11</v>
      </c>
    </row>
    <row r="32" spans="1:12" ht="15.75" thickBot="1">
      <c r="A32" s="28" t="s">
        <v>12</v>
      </c>
      <c r="B32" s="46" t="s">
        <v>72</v>
      </c>
      <c r="C32" s="46" t="s">
        <v>73</v>
      </c>
      <c r="D32" s="46" t="s">
        <v>72</v>
      </c>
      <c r="E32" s="46" t="s">
        <v>73</v>
      </c>
      <c r="F32" s="46" t="s">
        <v>72</v>
      </c>
      <c r="G32" s="46" t="s">
        <v>73</v>
      </c>
      <c r="H32" s="46" t="s">
        <v>72</v>
      </c>
      <c r="I32" s="46" t="s">
        <v>73</v>
      </c>
      <c r="J32" s="46" t="s">
        <v>72</v>
      </c>
      <c r="K32" s="46" t="s">
        <v>73</v>
      </c>
      <c r="L32" s="46" t="s">
        <v>13</v>
      </c>
    </row>
    <row r="33" spans="1:12">
      <c r="A33" s="2" t="s">
        <v>14</v>
      </c>
      <c r="B33" s="38">
        <v>55120</v>
      </c>
      <c r="C33" s="38">
        <v>52310</v>
      </c>
      <c r="D33" s="38">
        <v>90481</v>
      </c>
      <c r="E33" s="38">
        <v>84228</v>
      </c>
      <c r="F33" s="38">
        <v>115800</v>
      </c>
      <c r="G33" s="38">
        <v>108369</v>
      </c>
      <c r="H33" s="38">
        <v>29801</v>
      </c>
      <c r="I33" s="38">
        <v>28169</v>
      </c>
      <c r="J33" s="38">
        <v>145601</v>
      </c>
      <c r="K33" s="38">
        <v>136538</v>
      </c>
      <c r="L33" s="38">
        <f>SUM(J33:K33)</f>
        <v>282139</v>
      </c>
    </row>
    <row r="34" spans="1:12">
      <c r="A34" s="3" t="s">
        <v>16</v>
      </c>
      <c r="B34" s="38">
        <v>52371</v>
      </c>
      <c r="C34" s="38">
        <v>49704</v>
      </c>
      <c r="D34" s="38">
        <v>87558</v>
      </c>
      <c r="E34" s="38">
        <v>79749</v>
      </c>
      <c r="F34" s="38">
        <v>111645</v>
      </c>
      <c r="G34" s="38">
        <v>102170</v>
      </c>
      <c r="H34" s="38">
        <v>28284</v>
      </c>
      <c r="I34" s="38">
        <v>27283</v>
      </c>
      <c r="J34" s="38">
        <v>139929</v>
      </c>
      <c r="K34" s="38">
        <v>129453</v>
      </c>
      <c r="L34" s="38">
        <f>SUM(J34:K34)</f>
        <v>269382</v>
      </c>
    </row>
    <row r="35" spans="1:12">
      <c r="A35" s="2" t="s">
        <v>17</v>
      </c>
      <c r="B35" s="38">
        <v>53985</v>
      </c>
      <c r="C35" s="38">
        <v>50382</v>
      </c>
      <c r="D35" s="38">
        <v>76793</v>
      </c>
      <c r="E35" s="38">
        <v>67897</v>
      </c>
      <c r="F35" s="38">
        <v>101461</v>
      </c>
      <c r="G35" s="38">
        <v>90889</v>
      </c>
      <c r="H35" s="38">
        <v>29317</v>
      </c>
      <c r="I35" s="38">
        <v>27390</v>
      </c>
      <c r="J35" s="38">
        <v>130778</v>
      </c>
      <c r="K35" s="38">
        <v>118279</v>
      </c>
      <c r="L35" s="38">
        <f t="shared" ref="L35:L47" si="1">SUM(J35:K35)</f>
        <v>249057</v>
      </c>
    </row>
    <row r="36" spans="1:12">
      <c r="A36" s="2" t="s">
        <v>18</v>
      </c>
      <c r="B36" s="38">
        <v>55575</v>
      </c>
      <c r="C36" s="38">
        <v>52536</v>
      </c>
      <c r="D36" s="38">
        <v>65813</v>
      </c>
      <c r="E36" s="38">
        <v>58302</v>
      </c>
      <c r="F36" s="38">
        <v>91065</v>
      </c>
      <c r="G36" s="38">
        <v>82127</v>
      </c>
      <c r="H36" s="38">
        <v>30323</v>
      </c>
      <c r="I36" s="38">
        <v>28711</v>
      </c>
      <c r="J36" s="38">
        <v>121388</v>
      </c>
      <c r="K36" s="38">
        <v>110838</v>
      </c>
      <c r="L36" s="38">
        <f t="shared" si="1"/>
        <v>232226</v>
      </c>
    </row>
    <row r="37" spans="1:12">
      <c r="A37" s="2" t="s">
        <v>19</v>
      </c>
      <c r="B37" s="38">
        <v>50673</v>
      </c>
      <c r="C37" s="38">
        <v>52764</v>
      </c>
      <c r="D37" s="38">
        <v>221363</v>
      </c>
      <c r="E37" s="38">
        <v>108766</v>
      </c>
      <c r="F37" s="38">
        <v>222387</v>
      </c>
      <c r="G37" s="38">
        <v>126692</v>
      </c>
      <c r="H37" s="38">
        <v>49649</v>
      </c>
      <c r="I37" s="38">
        <v>34838</v>
      </c>
      <c r="J37" s="38">
        <v>272036</v>
      </c>
      <c r="K37" s="38">
        <v>161530</v>
      </c>
      <c r="L37" s="38">
        <f t="shared" si="1"/>
        <v>433566</v>
      </c>
    </row>
    <row r="38" spans="1:12">
      <c r="A38" s="2" t="s">
        <v>20</v>
      </c>
      <c r="B38" s="38">
        <v>39396</v>
      </c>
      <c r="C38" s="38">
        <v>41121</v>
      </c>
      <c r="D38" s="38">
        <v>444261</v>
      </c>
      <c r="E38" s="38">
        <v>137016</v>
      </c>
      <c r="F38" s="38">
        <v>410228</v>
      </c>
      <c r="G38" s="38">
        <v>148462</v>
      </c>
      <c r="H38" s="38">
        <v>73429</v>
      </c>
      <c r="I38" s="38">
        <v>29675</v>
      </c>
      <c r="J38" s="38">
        <v>483657</v>
      </c>
      <c r="K38" s="38">
        <v>178137</v>
      </c>
      <c r="L38" s="38">
        <f t="shared" si="1"/>
        <v>661794</v>
      </c>
    </row>
    <row r="39" spans="1:12">
      <c r="A39" s="2" t="s">
        <v>21</v>
      </c>
      <c r="B39" s="38">
        <v>25846</v>
      </c>
      <c r="C39" s="38">
        <v>26497</v>
      </c>
      <c r="D39" s="38">
        <v>464033</v>
      </c>
      <c r="E39" s="38">
        <v>123985</v>
      </c>
      <c r="F39" s="38">
        <v>417909</v>
      </c>
      <c r="G39" s="38">
        <v>130590</v>
      </c>
      <c r="H39" s="38">
        <v>71970</v>
      </c>
      <c r="I39" s="38">
        <v>19892</v>
      </c>
      <c r="J39" s="38">
        <v>489879</v>
      </c>
      <c r="K39" s="38">
        <v>150482</v>
      </c>
      <c r="L39" s="38">
        <f t="shared" si="1"/>
        <v>640361</v>
      </c>
    </row>
    <row r="40" spans="1:12">
      <c r="A40" s="2" t="s">
        <v>22</v>
      </c>
      <c r="B40" s="38">
        <v>20190</v>
      </c>
      <c r="C40" s="38">
        <v>21553</v>
      </c>
      <c r="D40" s="38">
        <v>366572</v>
      </c>
      <c r="E40" s="38">
        <v>92291</v>
      </c>
      <c r="F40" s="38">
        <v>329059</v>
      </c>
      <c r="G40" s="38">
        <v>98409</v>
      </c>
      <c r="H40" s="38">
        <v>57703</v>
      </c>
      <c r="I40" s="38">
        <v>15435</v>
      </c>
      <c r="J40" s="38">
        <v>386762</v>
      </c>
      <c r="K40" s="38">
        <v>113844</v>
      </c>
      <c r="L40" s="38">
        <f t="shared" si="1"/>
        <v>500606</v>
      </c>
    </row>
    <row r="41" spans="1:12">
      <c r="A41" s="2" t="s">
        <v>23</v>
      </c>
      <c r="B41" s="38">
        <v>14632</v>
      </c>
      <c r="C41" s="38">
        <v>16367</v>
      </c>
      <c r="D41" s="38">
        <v>248086</v>
      </c>
      <c r="E41" s="38">
        <v>62176</v>
      </c>
      <c r="F41" s="38">
        <v>220959</v>
      </c>
      <c r="G41" s="38">
        <v>67833</v>
      </c>
      <c r="H41" s="38">
        <v>41759</v>
      </c>
      <c r="I41" s="38">
        <v>10710</v>
      </c>
      <c r="J41" s="38">
        <v>262718</v>
      </c>
      <c r="K41" s="38">
        <v>78543</v>
      </c>
      <c r="L41" s="38">
        <f t="shared" si="1"/>
        <v>341261</v>
      </c>
    </row>
    <row r="42" spans="1:12">
      <c r="A42" s="2" t="s">
        <v>24</v>
      </c>
      <c r="B42" s="38">
        <v>12433</v>
      </c>
      <c r="C42" s="38">
        <v>13857</v>
      </c>
      <c r="D42" s="38">
        <v>162026</v>
      </c>
      <c r="E42" s="38">
        <v>37454</v>
      </c>
      <c r="F42" s="38">
        <v>145298</v>
      </c>
      <c r="G42" s="38">
        <v>43434</v>
      </c>
      <c r="H42" s="38">
        <v>29161</v>
      </c>
      <c r="I42" s="38">
        <v>7877</v>
      </c>
      <c r="J42" s="38">
        <v>174459</v>
      </c>
      <c r="K42" s="38">
        <v>51311</v>
      </c>
      <c r="L42" s="38">
        <f t="shared" si="1"/>
        <v>225770</v>
      </c>
    </row>
    <row r="43" spans="1:12">
      <c r="A43" s="2" t="s">
        <v>25</v>
      </c>
      <c r="B43" s="38">
        <v>10246</v>
      </c>
      <c r="C43" s="38">
        <v>9947</v>
      </c>
      <c r="D43" s="38">
        <v>97093</v>
      </c>
      <c r="E43" s="38">
        <v>21592</v>
      </c>
      <c r="F43" s="38">
        <v>89983</v>
      </c>
      <c r="G43" s="38">
        <v>26536</v>
      </c>
      <c r="H43" s="38">
        <v>17356</v>
      </c>
      <c r="I43" s="38">
        <v>5003</v>
      </c>
      <c r="J43" s="38">
        <v>107339</v>
      </c>
      <c r="K43" s="38">
        <v>31539</v>
      </c>
      <c r="L43" s="38">
        <f t="shared" si="1"/>
        <v>138878</v>
      </c>
    </row>
    <row r="44" spans="1:12">
      <c r="A44" s="2" t="s">
        <v>26</v>
      </c>
      <c r="B44" s="38">
        <v>7893</v>
      </c>
      <c r="C44" s="38">
        <v>6341</v>
      </c>
      <c r="D44" s="38">
        <v>43410</v>
      </c>
      <c r="E44" s="38">
        <v>9463</v>
      </c>
      <c r="F44" s="38">
        <v>42788</v>
      </c>
      <c r="G44" s="38">
        <v>13022</v>
      </c>
      <c r="H44" s="38">
        <v>8515</v>
      </c>
      <c r="I44" s="38">
        <v>2782</v>
      </c>
      <c r="J44" s="38">
        <v>51303</v>
      </c>
      <c r="K44" s="38">
        <v>15804</v>
      </c>
      <c r="L44" s="38">
        <f t="shared" si="1"/>
        <v>67107</v>
      </c>
    </row>
    <row r="45" spans="1:12">
      <c r="A45" s="2" t="s">
        <v>27</v>
      </c>
      <c r="B45" s="38">
        <v>6176</v>
      </c>
      <c r="C45" s="38">
        <v>4549</v>
      </c>
      <c r="D45" s="38">
        <v>12644</v>
      </c>
      <c r="E45" s="38">
        <v>3978</v>
      </c>
      <c r="F45" s="38">
        <v>15510</v>
      </c>
      <c r="G45" s="38">
        <v>6647</v>
      </c>
      <c r="H45" s="38">
        <v>3310</v>
      </c>
      <c r="I45" s="38">
        <v>1880</v>
      </c>
      <c r="J45" s="38">
        <v>18820</v>
      </c>
      <c r="K45" s="38">
        <v>8527</v>
      </c>
      <c r="L45" s="38">
        <f t="shared" si="1"/>
        <v>27347</v>
      </c>
    </row>
    <row r="46" spans="1:12">
      <c r="A46" s="2" t="s">
        <v>28</v>
      </c>
      <c r="B46" s="38">
        <v>5335</v>
      </c>
      <c r="C46" s="38">
        <v>3283</v>
      </c>
      <c r="D46" s="38">
        <v>3837</v>
      </c>
      <c r="E46" s="38">
        <v>2002</v>
      </c>
      <c r="F46" s="38">
        <v>6623</v>
      </c>
      <c r="G46" s="38">
        <v>3892</v>
      </c>
      <c r="H46" s="38">
        <v>2549</v>
      </c>
      <c r="I46" s="38">
        <v>1393</v>
      </c>
      <c r="J46" s="38">
        <v>9172</v>
      </c>
      <c r="K46" s="38">
        <v>5285</v>
      </c>
      <c r="L46" s="38">
        <f t="shared" si="1"/>
        <v>14457</v>
      </c>
    </row>
    <row r="47" spans="1:12">
      <c r="A47" s="2" t="s">
        <v>29</v>
      </c>
      <c r="B47" s="38">
        <v>3657</v>
      </c>
      <c r="C47" s="38">
        <v>2699</v>
      </c>
      <c r="D47" s="38">
        <v>1734</v>
      </c>
      <c r="E47" s="38">
        <v>1314</v>
      </c>
      <c r="F47" s="38">
        <v>3659</v>
      </c>
      <c r="G47" s="38">
        <v>2762</v>
      </c>
      <c r="H47" s="38">
        <v>1732</v>
      </c>
      <c r="I47" s="38">
        <v>1251</v>
      </c>
      <c r="J47" s="38">
        <v>5391</v>
      </c>
      <c r="K47" s="38">
        <v>4013</v>
      </c>
      <c r="L47" s="38">
        <f t="shared" si="1"/>
        <v>9404</v>
      </c>
    </row>
    <row r="48" spans="1:12" ht="15.75" thickBot="1">
      <c r="A48" s="1" t="s">
        <v>30</v>
      </c>
      <c r="B48" s="38">
        <v>3758</v>
      </c>
      <c r="C48" s="38">
        <v>2996</v>
      </c>
      <c r="D48" s="38">
        <v>1469</v>
      </c>
      <c r="E48" s="38">
        <v>1445</v>
      </c>
      <c r="F48" s="38">
        <v>3409</v>
      </c>
      <c r="G48" s="38">
        <v>2925</v>
      </c>
      <c r="H48" s="38">
        <v>1818</v>
      </c>
      <c r="I48" s="38">
        <v>1516</v>
      </c>
      <c r="J48" s="38">
        <v>5227</v>
      </c>
      <c r="K48" s="38">
        <v>4441</v>
      </c>
      <c r="L48" s="38">
        <f>SUM(J48:K48)</f>
        <v>9668</v>
      </c>
    </row>
    <row r="49" spans="1:12" ht="26.25" thickBot="1">
      <c r="A49" s="31" t="s">
        <v>81</v>
      </c>
      <c r="B49" s="141">
        <v>631</v>
      </c>
      <c r="C49" s="141">
        <v>672</v>
      </c>
      <c r="D49" s="141">
        <v>1051</v>
      </c>
      <c r="E49" s="141">
        <v>1050</v>
      </c>
      <c r="F49" s="141">
        <v>1123</v>
      </c>
      <c r="G49" s="141">
        <v>1174</v>
      </c>
      <c r="H49" s="141">
        <v>559</v>
      </c>
      <c r="I49" s="141">
        <v>548</v>
      </c>
      <c r="J49" s="141">
        <v>1682</v>
      </c>
      <c r="K49" s="141">
        <v>1722</v>
      </c>
      <c r="L49" s="152">
        <f>SUM(J49:K49)</f>
        <v>3404</v>
      </c>
    </row>
    <row r="50" spans="1:12" ht="27" thickBot="1">
      <c r="A50" s="149" t="s">
        <v>31</v>
      </c>
      <c r="B50" s="152">
        <f>SUM(B33:B49)</f>
        <v>417917</v>
      </c>
      <c r="C50" s="152">
        <f t="shared" ref="C50:K50" si="2">SUM(C33:C49)</f>
        <v>407578</v>
      </c>
      <c r="D50" s="152">
        <f t="shared" si="2"/>
        <v>2388224</v>
      </c>
      <c r="E50" s="152">
        <f t="shared" si="2"/>
        <v>892708</v>
      </c>
      <c r="F50" s="152">
        <f t="shared" si="2"/>
        <v>2328906</v>
      </c>
      <c r="G50" s="152">
        <f t="shared" si="2"/>
        <v>1055933</v>
      </c>
      <c r="H50" s="152">
        <f t="shared" si="2"/>
        <v>477235</v>
      </c>
      <c r="I50" s="152">
        <f t="shared" si="2"/>
        <v>244353</v>
      </c>
      <c r="J50" s="152">
        <f t="shared" si="2"/>
        <v>2806141</v>
      </c>
      <c r="K50" s="152">
        <f t="shared" si="2"/>
        <v>1300286</v>
      </c>
      <c r="L50" s="152">
        <f>SUM(L33:L49)</f>
        <v>4106427</v>
      </c>
    </row>
  </sheetData>
  <mergeCells count="4">
    <mergeCell ref="A1:L1"/>
    <mergeCell ref="A2:L2"/>
    <mergeCell ref="A27:L27"/>
    <mergeCell ref="A28:L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5:A330"/>
  <sheetViews>
    <sheetView view="pageBreakPreview" topLeftCell="C1" zoomScale="62" zoomScaleSheetLayoutView="62" workbookViewId="0">
      <selection activeCell="AL374" sqref="AL374"/>
    </sheetView>
  </sheetViews>
  <sheetFormatPr defaultRowHeight="15"/>
  <cols>
    <col min="1" max="16384" width="9.140625" style="44"/>
  </cols>
  <sheetData>
    <row r="25" ht="30" customHeight="1"/>
    <row r="330" ht="30" customHeight="1"/>
  </sheetData>
  <printOptions horizontalCentered="1" verticalCentered="1"/>
  <pageMargins left="0" right="0" top="0.74803149606299213" bottom="0.74803149606299213" header="0.31496062992125984" footer="0.31496062992125984"/>
  <pageSetup scale="4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L51"/>
  <sheetViews>
    <sheetView workbookViewId="0">
      <selection activeCell="A2" sqref="A2:L2"/>
    </sheetView>
  </sheetViews>
  <sheetFormatPr defaultRowHeight="15"/>
  <cols>
    <col min="1" max="12" width="13.140625" customWidth="1"/>
  </cols>
  <sheetData>
    <row r="1" spans="1:12" ht="15.75">
      <c r="A1" s="278" t="s">
        <v>257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258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82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32" t="s">
        <v>0</v>
      </c>
      <c r="C4" s="45" t="s">
        <v>1</v>
      </c>
      <c r="D4" s="32" t="s">
        <v>2</v>
      </c>
      <c r="E4" s="45" t="s">
        <v>3</v>
      </c>
      <c r="F4" s="33" t="s">
        <v>4</v>
      </c>
      <c r="G4" s="146" t="s">
        <v>5</v>
      </c>
      <c r="H4" s="33" t="s">
        <v>6</v>
      </c>
      <c r="I4" s="146" t="s">
        <v>7</v>
      </c>
      <c r="J4" s="34" t="s">
        <v>8</v>
      </c>
      <c r="K4" s="45"/>
      <c r="L4" s="158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38" t="s">
        <v>15</v>
      </c>
      <c r="C7" s="38" t="s">
        <v>15</v>
      </c>
      <c r="D7" s="38" t="s">
        <v>15</v>
      </c>
      <c r="E7" s="38" t="s">
        <v>15</v>
      </c>
      <c r="F7" s="38" t="s">
        <v>15</v>
      </c>
      <c r="G7" s="38" t="s">
        <v>15</v>
      </c>
      <c r="H7" s="38" t="s">
        <v>15</v>
      </c>
      <c r="I7" s="38" t="s">
        <v>15</v>
      </c>
      <c r="J7" s="153">
        <v>1215937</v>
      </c>
      <c r="K7" s="153">
        <v>1179206</v>
      </c>
      <c r="L7" s="153">
        <v>2395143</v>
      </c>
    </row>
    <row r="8" spans="1:12">
      <c r="A8" s="3" t="s">
        <v>16</v>
      </c>
      <c r="B8" s="38" t="s">
        <v>15</v>
      </c>
      <c r="C8" s="38" t="s">
        <v>15</v>
      </c>
      <c r="D8" s="38" t="s">
        <v>15</v>
      </c>
      <c r="E8" s="38" t="s">
        <v>15</v>
      </c>
      <c r="F8" s="38" t="s">
        <v>15</v>
      </c>
      <c r="G8" s="38" t="s">
        <v>15</v>
      </c>
      <c r="H8" s="38" t="s">
        <v>15</v>
      </c>
      <c r="I8" s="38" t="s">
        <v>15</v>
      </c>
      <c r="J8" s="153">
        <v>1404565</v>
      </c>
      <c r="K8" s="153">
        <v>1331482</v>
      </c>
      <c r="L8" s="153">
        <v>2736047</v>
      </c>
    </row>
    <row r="9" spans="1:12">
      <c r="A9" s="2" t="s">
        <v>17</v>
      </c>
      <c r="B9" s="38" t="s">
        <v>15</v>
      </c>
      <c r="C9" s="38" t="s">
        <v>15</v>
      </c>
      <c r="D9" s="38" t="s">
        <v>15</v>
      </c>
      <c r="E9" s="38" t="s">
        <v>15</v>
      </c>
      <c r="F9" s="38" t="s">
        <v>15</v>
      </c>
      <c r="G9" s="38" t="s">
        <v>15</v>
      </c>
      <c r="H9" s="38" t="s">
        <v>15</v>
      </c>
      <c r="I9" s="38" t="s">
        <v>15</v>
      </c>
      <c r="J9" s="153">
        <v>1186356</v>
      </c>
      <c r="K9" s="153">
        <v>1016690</v>
      </c>
      <c r="L9" s="153">
        <v>2203046</v>
      </c>
    </row>
    <row r="10" spans="1:12">
      <c r="A10" s="2" t="s">
        <v>18</v>
      </c>
      <c r="B10" s="38" t="s">
        <v>15</v>
      </c>
      <c r="C10" s="38" t="s">
        <v>15</v>
      </c>
      <c r="D10" s="38" t="s">
        <v>15</v>
      </c>
      <c r="E10" s="38" t="s">
        <v>15</v>
      </c>
      <c r="F10" s="38" t="s">
        <v>15</v>
      </c>
      <c r="G10" s="38" t="s">
        <v>15</v>
      </c>
      <c r="H10" s="38" t="s">
        <v>15</v>
      </c>
      <c r="I10" s="38" t="s">
        <v>15</v>
      </c>
      <c r="J10" s="38">
        <v>785210</v>
      </c>
      <c r="K10" s="38">
        <v>701654</v>
      </c>
      <c r="L10" s="38">
        <v>1486864</v>
      </c>
    </row>
    <row r="11" spans="1:12">
      <c r="A11" s="2" t="s">
        <v>19</v>
      </c>
      <c r="B11" s="38" t="s">
        <v>15</v>
      </c>
      <c r="C11" s="38" t="s">
        <v>15</v>
      </c>
      <c r="D11" s="38" t="s">
        <v>15</v>
      </c>
      <c r="E11" s="38" t="s">
        <v>15</v>
      </c>
      <c r="F11" s="38" t="s">
        <v>15</v>
      </c>
      <c r="G11" s="38" t="s">
        <v>15</v>
      </c>
      <c r="H11" s="38" t="s">
        <v>15</v>
      </c>
      <c r="I11" s="38" t="s">
        <v>15</v>
      </c>
      <c r="J11" s="38">
        <v>514211</v>
      </c>
      <c r="K11" s="38">
        <v>475867</v>
      </c>
      <c r="L11" s="38">
        <v>990078</v>
      </c>
    </row>
    <row r="12" spans="1:12">
      <c r="A12" s="2" t="s">
        <v>20</v>
      </c>
      <c r="B12" s="38" t="s">
        <v>15</v>
      </c>
      <c r="C12" s="38" t="s">
        <v>15</v>
      </c>
      <c r="D12" s="38" t="s">
        <v>15</v>
      </c>
      <c r="E12" s="38" t="s">
        <v>15</v>
      </c>
      <c r="F12" s="38" t="s">
        <v>15</v>
      </c>
      <c r="G12" s="38" t="s">
        <v>15</v>
      </c>
      <c r="H12" s="38" t="s">
        <v>15</v>
      </c>
      <c r="I12" s="38" t="s">
        <v>15</v>
      </c>
      <c r="J12" s="38">
        <v>433696</v>
      </c>
      <c r="K12" s="38">
        <v>480509</v>
      </c>
      <c r="L12" s="38">
        <v>914205</v>
      </c>
    </row>
    <row r="13" spans="1:12">
      <c r="A13" s="2" t="s">
        <v>21</v>
      </c>
      <c r="B13" s="38" t="s">
        <v>15</v>
      </c>
      <c r="C13" s="38" t="s">
        <v>15</v>
      </c>
      <c r="D13" s="38" t="s">
        <v>15</v>
      </c>
      <c r="E13" s="38" t="s">
        <v>15</v>
      </c>
      <c r="F13" s="38" t="s">
        <v>15</v>
      </c>
      <c r="G13" s="38" t="s">
        <v>15</v>
      </c>
      <c r="H13" s="38" t="s">
        <v>15</v>
      </c>
      <c r="I13" s="38" t="s">
        <v>15</v>
      </c>
      <c r="J13" s="38">
        <v>370705</v>
      </c>
      <c r="K13" s="38">
        <v>409873</v>
      </c>
      <c r="L13" s="38">
        <v>780578</v>
      </c>
    </row>
    <row r="14" spans="1:12">
      <c r="A14" s="2" t="s">
        <v>22</v>
      </c>
      <c r="B14" s="38" t="s">
        <v>15</v>
      </c>
      <c r="C14" s="38" t="s">
        <v>15</v>
      </c>
      <c r="D14" s="38" t="s">
        <v>15</v>
      </c>
      <c r="E14" s="38" t="s">
        <v>15</v>
      </c>
      <c r="F14" s="38" t="s">
        <v>15</v>
      </c>
      <c r="G14" s="38" t="s">
        <v>15</v>
      </c>
      <c r="H14" s="38" t="s">
        <v>15</v>
      </c>
      <c r="I14" s="38" t="s">
        <v>15</v>
      </c>
      <c r="J14" s="38">
        <v>357799</v>
      </c>
      <c r="K14" s="38">
        <v>381442</v>
      </c>
      <c r="L14" s="38">
        <v>739241</v>
      </c>
    </row>
    <row r="15" spans="1:12">
      <c r="A15" s="2" t="s">
        <v>23</v>
      </c>
      <c r="B15" s="38" t="s">
        <v>15</v>
      </c>
      <c r="C15" s="38" t="s">
        <v>15</v>
      </c>
      <c r="D15" s="38" t="s">
        <v>15</v>
      </c>
      <c r="E15" s="38" t="s">
        <v>15</v>
      </c>
      <c r="F15" s="38" t="s">
        <v>15</v>
      </c>
      <c r="G15" s="38" t="s">
        <v>15</v>
      </c>
      <c r="H15" s="38" t="s">
        <v>15</v>
      </c>
      <c r="I15" s="38" t="s">
        <v>15</v>
      </c>
      <c r="J15" s="38">
        <v>267085</v>
      </c>
      <c r="K15" s="38">
        <v>267883</v>
      </c>
      <c r="L15" s="38">
        <v>534968</v>
      </c>
    </row>
    <row r="16" spans="1:12">
      <c r="A16" s="2" t="s">
        <v>24</v>
      </c>
      <c r="B16" s="38" t="s">
        <v>15</v>
      </c>
      <c r="C16" s="38" t="s">
        <v>15</v>
      </c>
      <c r="D16" s="38" t="s">
        <v>15</v>
      </c>
      <c r="E16" s="38" t="s">
        <v>15</v>
      </c>
      <c r="F16" s="38" t="s">
        <v>15</v>
      </c>
      <c r="G16" s="38" t="s">
        <v>15</v>
      </c>
      <c r="H16" s="38" t="s">
        <v>15</v>
      </c>
      <c r="I16" s="38" t="s">
        <v>15</v>
      </c>
      <c r="J16" s="38">
        <v>212529</v>
      </c>
      <c r="K16" s="38">
        <v>207928</v>
      </c>
      <c r="L16" s="38">
        <v>420457</v>
      </c>
    </row>
    <row r="17" spans="1:12">
      <c r="A17" s="2" t="s">
        <v>25</v>
      </c>
      <c r="B17" s="38" t="s">
        <v>15</v>
      </c>
      <c r="C17" s="38" t="s">
        <v>15</v>
      </c>
      <c r="D17" s="38" t="s">
        <v>15</v>
      </c>
      <c r="E17" s="38" t="s">
        <v>15</v>
      </c>
      <c r="F17" s="38" t="s">
        <v>15</v>
      </c>
      <c r="G17" s="38" t="s">
        <v>15</v>
      </c>
      <c r="H17" s="38" t="s">
        <v>15</v>
      </c>
      <c r="I17" s="38" t="s">
        <v>15</v>
      </c>
      <c r="J17" s="38">
        <v>193656</v>
      </c>
      <c r="K17" s="38">
        <v>190170</v>
      </c>
      <c r="L17" s="38">
        <v>383826</v>
      </c>
    </row>
    <row r="18" spans="1:12">
      <c r="A18" s="2" t="s">
        <v>26</v>
      </c>
      <c r="B18" s="38" t="s">
        <v>15</v>
      </c>
      <c r="C18" s="38" t="s">
        <v>15</v>
      </c>
      <c r="D18" s="38" t="s">
        <v>15</v>
      </c>
      <c r="E18" s="38" t="s">
        <v>15</v>
      </c>
      <c r="F18" s="38" t="s">
        <v>15</v>
      </c>
      <c r="G18" s="38" t="s">
        <v>15</v>
      </c>
      <c r="H18" s="38" t="s">
        <v>15</v>
      </c>
      <c r="I18" s="38" t="s">
        <v>15</v>
      </c>
      <c r="J18" s="38">
        <v>109384</v>
      </c>
      <c r="K18" s="38">
        <v>98220</v>
      </c>
      <c r="L18" s="38">
        <v>207604</v>
      </c>
    </row>
    <row r="19" spans="1:12">
      <c r="A19" s="2" t="s">
        <v>27</v>
      </c>
      <c r="B19" s="38" t="s">
        <v>15</v>
      </c>
      <c r="C19" s="38" t="s">
        <v>15</v>
      </c>
      <c r="D19" s="38" t="s">
        <v>15</v>
      </c>
      <c r="E19" s="38" t="s">
        <v>15</v>
      </c>
      <c r="F19" s="38" t="s">
        <v>15</v>
      </c>
      <c r="G19" s="38" t="s">
        <v>15</v>
      </c>
      <c r="H19" s="38" t="s">
        <v>15</v>
      </c>
      <c r="I19" s="38" t="s">
        <v>15</v>
      </c>
      <c r="J19" s="38">
        <v>149950</v>
      </c>
      <c r="K19" s="38">
        <v>134802</v>
      </c>
      <c r="L19" s="38">
        <v>284752</v>
      </c>
    </row>
    <row r="20" spans="1:12">
      <c r="A20" s="2" t="s">
        <v>28</v>
      </c>
      <c r="B20" s="38" t="s">
        <v>15</v>
      </c>
      <c r="C20" s="38" t="s">
        <v>15</v>
      </c>
      <c r="D20" s="38" t="s">
        <v>15</v>
      </c>
      <c r="E20" s="38" t="s">
        <v>15</v>
      </c>
      <c r="F20" s="38" t="s">
        <v>15</v>
      </c>
      <c r="G20" s="38" t="s">
        <v>15</v>
      </c>
      <c r="H20" s="38" t="s">
        <v>15</v>
      </c>
      <c r="I20" s="38" t="s">
        <v>15</v>
      </c>
      <c r="J20" s="38">
        <v>72669</v>
      </c>
      <c r="K20" s="38">
        <v>62219</v>
      </c>
      <c r="L20" s="38">
        <v>134888</v>
      </c>
    </row>
    <row r="21" spans="1:12">
      <c r="A21" s="2" t="s">
        <v>29</v>
      </c>
      <c r="B21" s="38" t="s">
        <v>15</v>
      </c>
      <c r="C21" s="38" t="s">
        <v>15</v>
      </c>
      <c r="D21" s="38" t="s">
        <v>15</v>
      </c>
      <c r="E21" s="38" t="s">
        <v>15</v>
      </c>
      <c r="F21" s="38" t="s">
        <v>15</v>
      </c>
      <c r="G21" s="38" t="s">
        <v>15</v>
      </c>
      <c r="H21" s="38" t="s">
        <v>15</v>
      </c>
      <c r="I21" s="38" t="s">
        <v>15</v>
      </c>
      <c r="J21" s="38">
        <v>89839</v>
      </c>
      <c r="K21" s="38">
        <v>82172</v>
      </c>
      <c r="L21" s="38">
        <v>172011</v>
      </c>
    </row>
    <row r="22" spans="1:12" ht="15.75" thickBot="1">
      <c r="A22" s="1" t="s">
        <v>30</v>
      </c>
      <c r="B22" s="38" t="s">
        <v>15</v>
      </c>
      <c r="C22" s="38" t="s">
        <v>15</v>
      </c>
      <c r="D22" s="38" t="s">
        <v>15</v>
      </c>
      <c r="E22" s="38" t="s">
        <v>15</v>
      </c>
      <c r="F22" s="38" t="s">
        <v>15</v>
      </c>
      <c r="G22" s="38" t="s">
        <v>15</v>
      </c>
      <c r="H22" s="38" t="s">
        <v>15</v>
      </c>
      <c r="I22" s="38" t="s">
        <v>15</v>
      </c>
      <c r="J22" s="38">
        <v>109949</v>
      </c>
      <c r="K22" s="38">
        <v>100150</v>
      </c>
      <c r="L22" s="38">
        <v>210099</v>
      </c>
    </row>
    <row r="23" spans="1:12" ht="26.25" thickBot="1">
      <c r="A23" s="31" t="s">
        <v>81</v>
      </c>
      <c r="B23" s="150" t="s">
        <v>15</v>
      </c>
      <c r="C23" s="150" t="s">
        <v>15</v>
      </c>
      <c r="D23" s="150" t="s">
        <v>15</v>
      </c>
      <c r="E23" s="150" t="s">
        <v>15</v>
      </c>
      <c r="F23" s="150" t="s">
        <v>15</v>
      </c>
      <c r="G23" s="150" t="s">
        <v>15</v>
      </c>
      <c r="H23" s="150" t="s">
        <v>15</v>
      </c>
      <c r="I23" s="150" t="s">
        <v>15</v>
      </c>
      <c r="J23" s="150" t="s">
        <v>15</v>
      </c>
      <c r="K23" s="150" t="s">
        <v>15</v>
      </c>
      <c r="L23" s="150" t="s">
        <v>15</v>
      </c>
    </row>
    <row r="24" spans="1:12" ht="27" thickBot="1">
      <c r="A24" s="149" t="s">
        <v>31</v>
      </c>
      <c r="B24" s="155" t="s">
        <v>15</v>
      </c>
      <c r="C24" s="155" t="s">
        <v>15</v>
      </c>
      <c r="D24" s="155" t="s">
        <v>15</v>
      </c>
      <c r="E24" s="155" t="s">
        <v>15</v>
      </c>
      <c r="F24" s="155" t="s">
        <v>15</v>
      </c>
      <c r="G24" s="155" t="s">
        <v>15</v>
      </c>
      <c r="H24" s="155" t="s">
        <v>15</v>
      </c>
      <c r="I24" s="155" t="s">
        <v>15</v>
      </c>
      <c r="J24" s="155">
        <f t="shared" ref="J24:K24" si="0">SUM(J7:J23)</f>
        <v>7473540</v>
      </c>
      <c r="K24" s="155">
        <f t="shared" si="0"/>
        <v>7120267</v>
      </c>
      <c r="L24" s="155">
        <f>SUM(L7:L23)</f>
        <v>14593807</v>
      </c>
    </row>
    <row r="25" spans="1:12">
      <c r="A25" s="184"/>
      <c r="B25" s="172"/>
      <c r="C25" s="185"/>
      <c r="D25" s="184"/>
      <c r="E25" s="172"/>
      <c r="F25" s="172"/>
      <c r="G25" s="186"/>
      <c r="H25" s="187"/>
      <c r="I25" s="187"/>
      <c r="J25" s="187"/>
      <c r="K25" s="187"/>
      <c r="L25" s="187"/>
    </row>
    <row r="26" spans="1:12">
      <c r="A26" s="172"/>
      <c r="B26" s="172"/>
      <c r="C26" s="172"/>
      <c r="D26" s="184"/>
      <c r="E26" s="172"/>
      <c r="F26" s="172"/>
      <c r="G26" s="172"/>
      <c r="H26" s="172"/>
      <c r="I26" s="172"/>
      <c r="J26" s="172"/>
      <c r="K26" s="172"/>
      <c r="L26" s="172"/>
    </row>
    <row r="27" spans="1:12">
      <c r="A27" s="172"/>
      <c r="B27" s="172"/>
      <c r="C27" s="172"/>
      <c r="D27" s="184"/>
      <c r="E27" s="172"/>
      <c r="F27" s="172"/>
      <c r="G27" s="172"/>
      <c r="H27" s="172"/>
      <c r="I27" s="172"/>
      <c r="J27" s="172"/>
      <c r="K27" s="172"/>
      <c r="L27" s="172"/>
    </row>
    <row r="28" spans="1:12" ht="15.75">
      <c r="A28" s="278" t="s">
        <v>259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</row>
    <row r="29" spans="1:12">
      <c r="A29" s="277" t="s">
        <v>260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</row>
    <row r="30" spans="1:12" ht="15.75" thickBot="1">
      <c r="A30" s="130"/>
      <c r="B30" s="130"/>
      <c r="C30" s="130"/>
      <c r="D30" s="130"/>
      <c r="E30" s="130"/>
      <c r="F30" s="131"/>
      <c r="G30" s="131"/>
      <c r="H30" s="131"/>
      <c r="I30" s="131"/>
      <c r="J30" s="130"/>
      <c r="K30" s="130"/>
      <c r="L30" s="130"/>
    </row>
    <row r="31" spans="1:12" ht="15.75" thickBot="1">
      <c r="A31" s="45"/>
      <c r="B31" s="32" t="s">
        <v>0</v>
      </c>
      <c r="C31" s="45" t="s">
        <v>1</v>
      </c>
      <c r="D31" s="32" t="s">
        <v>2</v>
      </c>
      <c r="E31" s="45" t="s">
        <v>3</v>
      </c>
      <c r="F31" s="33" t="s">
        <v>4</v>
      </c>
      <c r="G31" s="146" t="s">
        <v>5</v>
      </c>
      <c r="H31" s="33" t="s">
        <v>6</v>
      </c>
      <c r="I31" s="146" t="s">
        <v>7</v>
      </c>
      <c r="J31" s="32" t="s">
        <v>8</v>
      </c>
      <c r="K31" s="45" t="s">
        <v>9</v>
      </c>
      <c r="L31" s="158" t="s">
        <v>9</v>
      </c>
    </row>
    <row r="32" spans="1:12">
      <c r="A32" s="1" t="s">
        <v>10</v>
      </c>
      <c r="B32" s="45" t="s">
        <v>77</v>
      </c>
      <c r="C32" s="45" t="s">
        <v>78</v>
      </c>
      <c r="D32" s="45" t="s">
        <v>77</v>
      </c>
      <c r="E32" s="45" t="s">
        <v>78</v>
      </c>
      <c r="F32" s="146" t="s">
        <v>77</v>
      </c>
      <c r="G32" s="146" t="s">
        <v>78</v>
      </c>
      <c r="H32" s="146" t="s">
        <v>77</v>
      </c>
      <c r="I32" s="146" t="s">
        <v>78</v>
      </c>
      <c r="J32" s="45" t="s">
        <v>77</v>
      </c>
      <c r="K32" s="45" t="s">
        <v>78</v>
      </c>
      <c r="L32" s="45" t="s">
        <v>11</v>
      </c>
    </row>
    <row r="33" spans="1:12" ht="15.75" thickBot="1">
      <c r="A33" s="28" t="s">
        <v>12</v>
      </c>
      <c r="B33" s="46" t="s">
        <v>72</v>
      </c>
      <c r="C33" s="46" t="s">
        <v>73</v>
      </c>
      <c r="D33" s="46" t="s">
        <v>72</v>
      </c>
      <c r="E33" s="46" t="s">
        <v>73</v>
      </c>
      <c r="F33" s="46" t="s">
        <v>72</v>
      </c>
      <c r="G33" s="46" t="s">
        <v>73</v>
      </c>
      <c r="H33" s="46" t="s">
        <v>72</v>
      </c>
      <c r="I33" s="46" t="s">
        <v>73</v>
      </c>
      <c r="J33" s="46" t="s">
        <v>72</v>
      </c>
      <c r="K33" s="46" t="s">
        <v>73</v>
      </c>
      <c r="L33" s="46" t="s">
        <v>13</v>
      </c>
    </row>
    <row r="34" spans="1:12">
      <c r="A34" s="2" t="s">
        <v>14</v>
      </c>
      <c r="B34" s="153">
        <v>1495907</v>
      </c>
      <c r="C34" s="153">
        <v>1431580</v>
      </c>
      <c r="D34" s="38">
        <v>5391</v>
      </c>
      <c r="E34" s="38">
        <v>5269</v>
      </c>
      <c r="F34" s="38" t="s">
        <v>15</v>
      </c>
      <c r="G34" s="38" t="s">
        <v>15</v>
      </c>
      <c r="H34" s="38" t="s">
        <v>15</v>
      </c>
      <c r="I34" s="38" t="s">
        <v>15</v>
      </c>
      <c r="J34" s="153">
        <v>1501298</v>
      </c>
      <c r="K34" s="153">
        <v>1436849</v>
      </c>
      <c r="L34" s="153">
        <v>2938147</v>
      </c>
    </row>
    <row r="35" spans="1:12">
      <c r="A35" s="3" t="s">
        <v>16</v>
      </c>
      <c r="B35" s="153">
        <v>1563176</v>
      </c>
      <c r="C35" s="153">
        <v>1483616</v>
      </c>
      <c r="D35" s="38">
        <v>3996</v>
      </c>
      <c r="E35" s="38">
        <v>3776</v>
      </c>
      <c r="F35" s="38" t="s">
        <v>15</v>
      </c>
      <c r="G35" s="38" t="s">
        <v>15</v>
      </c>
      <c r="H35" s="38" t="s">
        <v>15</v>
      </c>
      <c r="I35" s="38" t="s">
        <v>15</v>
      </c>
      <c r="J35" s="153">
        <v>1567172</v>
      </c>
      <c r="K35" s="153">
        <v>1487392</v>
      </c>
      <c r="L35" s="153">
        <v>3054564</v>
      </c>
    </row>
    <row r="36" spans="1:12">
      <c r="A36" s="2" t="s">
        <v>17</v>
      </c>
      <c r="B36" s="153">
        <v>1509907</v>
      </c>
      <c r="C36" s="153">
        <v>1351926</v>
      </c>
      <c r="D36" s="38">
        <v>3571</v>
      </c>
      <c r="E36" s="38">
        <v>3359</v>
      </c>
      <c r="F36" s="38" t="s">
        <v>15</v>
      </c>
      <c r="G36" s="38" t="s">
        <v>15</v>
      </c>
      <c r="H36" s="38" t="s">
        <v>15</v>
      </c>
      <c r="I36" s="38" t="s">
        <v>15</v>
      </c>
      <c r="J36" s="153">
        <v>1513478</v>
      </c>
      <c r="K36" s="153">
        <v>1355285</v>
      </c>
      <c r="L36" s="153">
        <v>2868763</v>
      </c>
    </row>
    <row r="37" spans="1:12">
      <c r="A37" s="2" t="s">
        <v>18</v>
      </c>
      <c r="B37" s="153">
        <v>1260787</v>
      </c>
      <c r="C37" s="153">
        <v>1207570</v>
      </c>
      <c r="D37" s="38">
        <v>4126</v>
      </c>
      <c r="E37" s="38">
        <v>3667</v>
      </c>
      <c r="F37" s="38" t="s">
        <v>15</v>
      </c>
      <c r="G37" s="38" t="s">
        <v>15</v>
      </c>
      <c r="H37" s="38" t="s">
        <v>15</v>
      </c>
      <c r="I37" s="38" t="s">
        <v>15</v>
      </c>
      <c r="J37" s="153">
        <v>1264913</v>
      </c>
      <c r="K37" s="153">
        <v>1211237</v>
      </c>
      <c r="L37" s="153">
        <v>2476150</v>
      </c>
    </row>
    <row r="38" spans="1:12">
      <c r="A38" s="2" t="s">
        <v>19</v>
      </c>
      <c r="B38" s="38">
        <v>960318</v>
      </c>
      <c r="C38" s="38">
        <v>920894</v>
      </c>
      <c r="D38" s="38">
        <v>5681</v>
      </c>
      <c r="E38" s="38">
        <v>4768</v>
      </c>
      <c r="F38" s="38" t="s">
        <v>15</v>
      </c>
      <c r="G38" s="38" t="s">
        <v>15</v>
      </c>
      <c r="H38" s="38" t="s">
        <v>15</v>
      </c>
      <c r="I38" s="38" t="s">
        <v>15</v>
      </c>
      <c r="J38" s="38">
        <v>965999</v>
      </c>
      <c r="K38" s="38">
        <v>925662</v>
      </c>
      <c r="L38" s="153">
        <v>1891661</v>
      </c>
    </row>
    <row r="39" spans="1:12">
      <c r="A39" s="2" t="s">
        <v>20</v>
      </c>
      <c r="B39" s="38">
        <v>725065</v>
      </c>
      <c r="C39" s="38">
        <v>736659</v>
      </c>
      <c r="D39" s="38">
        <v>4571</v>
      </c>
      <c r="E39" s="38">
        <v>4778</v>
      </c>
      <c r="F39" s="38" t="s">
        <v>15</v>
      </c>
      <c r="G39" s="38" t="s">
        <v>15</v>
      </c>
      <c r="H39" s="38" t="s">
        <v>15</v>
      </c>
      <c r="I39" s="38" t="s">
        <v>15</v>
      </c>
      <c r="J39" s="38">
        <v>729636</v>
      </c>
      <c r="K39" s="38">
        <v>741437</v>
      </c>
      <c r="L39" s="153">
        <v>1471073</v>
      </c>
    </row>
    <row r="40" spans="1:12">
      <c r="A40" s="2" t="s">
        <v>21</v>
      </c>
      <c r="B40" s="38">
        <v>483419</v>
      </c>
      <c r="C40" s="38">
        <v>475573</v>
      </c>
      <c r="D40" s="38">
        <v>4078</v>
      </c>
      <c r="E40" s="38">
        <v>3907</v>
      </c>
      <c r="F40" s="38" t="s">
        <v>15</v>
      </c>
      <c r="G40" s="38" t="s">
        <v>15</v>
      </c>
      <c r="H40" s="38" t="s">
        <v>15</v>
      </c>
      <c r="I40" s="38" t="s">
        <v>15</v>
      </c>
      <c r="J40" s="38">
        <v>487497</v>
      </c>
      <c r="K40" s="38">
        <v>479480</v>
      </c>
      <c r="L40" s="38">
        <v>966977</v>
      </c>
    </row>
    <row r="41" spans="1:12">
      <c r="A41" s="2" t="s">
        <v>22</v>
      </c>
      <c r="B41" s="38">
        <v>426646</v>
      </c>
      <c r="C41" s="38">
        <v>473942</v>
      </c>
      <c r="D41" s="38">
        <v>3875</v>
      </c>
      <c r="E41" s="38">
        <v>3318</v>
      </c>
      <c r="F41" s="38" t="s">
        <v>15</v>
      </c>
      <c r="G41" s="38" t="s">
        <v>15</v>
      </c>
      <c r="H41" s="38" t="s">
        <v>15</v>
      </c>
      <c r="I41" s="38" t="s">
        <v>15</v>
      </c>
      <c r="J41" s="38">
        <v>430521</v>
      </c>
      <c r="K41" s="38">
        <v>477260</v>
      </c>
      <c r="L41" s="38">
        <v>907781</v>
      </c>
    </row>
    <row r="42" spans="1:12">
      <c r="A42" s="2" t="s">
        <v>23</v>
      </c>
      <c r="B42" s="38">
        <v>351163</v>
      </c>
      <c r="C42" s="38">
        <v>370483</v>
      </c>
      <c r="D42" s="38">
        <v>3607</v>
      </c>
      <c r="E42" s="38">
        <v>2558</v>
      </c>
      <c r="F42" s="38" t="s">
        <v>15</v>
      </c>
      <c r="G42" s="38" t="s">
        <v>15</v>
      </c>
      <c r="H42" s="38" t="s">
        <v>15</v>
      </c>
      <c r="I42" s="38" t="s">
        <v>15</v>
      </c>
      <c r="J42" s="38">
        <v>354770</v>
      </c>
      <c r="K42" s="38">
        <v>373041</v>
      </c>
      <c r="L42" s="38">
        <v>727811</v>
      </c>
    </row>
    <row r="43" spans="1:12">
      <c r="A43" s="2" t="s">
        <v>24</v>
      </c>
      <c r="B43" s="38">
        <v>280817</v>
      </c>
      <c r="C43" s="38">
        <v>299556</v>
      </c>
      <c r="D43" s="38">
        <v>2794</v>
      </c>
      <c r="E43" s="38">
        <v>1543</v>
      </c>
      <c r="F43" s="38" t="s">
        <v>15</v>
      </c>
      <c r="G43" s="38" t="s">
        <v>15</v>
      </c>
      <c r="H43" s="38" t="s">
        <v>15</v>
      </c>
      <c r="I43" s="38" t="s">
        <v>15</v>
      </c>
      <c r="J43" s="38">
        <v>283611</v>
      </c>
      <c r="K43" s="38">
        <v>301099</v>
      </c>
      <c r="L43" s="38">
        <v>584710</v>
      </c>
    </row>
    <row r="44" spans="1:12">
      <c r="A44" s="2" t="s">
        <v>25</v>
      </c>
      <c r="B44" s="38">
        <v>252682</v>
      </c>
      <c r="C44" s="38">
        <v>242859</v>
      </c>
      <c r="D44" s="38">
        <v>2055</v>
      </c>
      <c r="E44" s="38">
        <v>1231</v>
      </c>
      <c r="F44" s="38" t="s">
        <v>15</v>
      </c>
      <c r="G44" s="38" t="s">
        <v>15</v>
      </c>
      <c r="H44" s="38" t="s">
        <v>15</v>
      </c>
      <c r="I44" s="38" t="s">
        <v>15</v>
      </c>
      <c r="J44" s="38">
        <v>254737</v>
      </c>
      <c r="K44" s="38">
        <v>244090</v>
      </c>
      <c r="L44" s="38">
        <v>498827</v>
      </c>
    </row>
    <row r="45" spans="1:12">
      <c r="A45" s="2" t="s">
        <v>26</v>
      </c>
      <c r="B45" s="38">
        <v>148959</v>
      </c>
      <c r="C45" s="38">
        <v>136710</v>
      </c>
      <c r="D45" s="38">
        <v>1147</v>
      </c>
      <c r="E45" s="139">
        <v>650</v>
      </c>
      <c r="F45" s="38" t="s">
        <v>15</v>
      </c>
      <c r="G45" s="38" t="s">
        <v>15</v>
      </c>
      <c r="H45" s="38" t="s">
        <v>15</v>
      </c>
      <c r="I45" s="38" t="s">
        <v>15</v>
      </c>
      <c r="J45" s="38">
        <v>150106</v>
      </c>
      <c r="K45" s="38">
        <v>137360</v>
      </c>
      <c r="L45" s="38">
        <v>287466</v>
      </c>
    </row>
    <row r="46" spans="1:12">
      <c r="A46" s="2" t="s">
        <v>27</v>
      </c>
      <c r="B46" s="38">
        <v>169675</v>
      </c>
      <c r="C46" s="38">
        <v>153587</v>
      </c>
      <c r="D46" s="139">
        <v>731</v>
      </c>
      <c r="E46" s="139">
        <v>626</v>
      </c>
      <c r="F46" s="38" t="s">
        <v>15</v>
      </c>
      <c r="G46" s="38" t="s">
        <v>15</v>
      </c>
      <c r="H46" s="38" t="s">
        <v>15</v>
      </c>
      <c r="I46" s="38" t="s">
        <v>15</v>
      </c>
      <c r="J46" s="38">
        <v>170406</v>
      </c>
      <c r="K46" s="38">
        <v>154213</v>
      </c>
      <c r="L46" s="38">
        <v>324619</v>
      </c>
    </row>
    <row r="47" spans="1:12">
      <c r="A47" s="2" t="s">
        <v>28</v>
      </c>
      <c r="B47" s="38">
        <v>96225</v>
      </c>
      <c r="C47" s="38">
        <v>86221</v>
      </c>
      <c r="D47" s="139">
        <v>335</v>
      </c>
      <c r="E47" s="139">
        <v>300</v>
      </c>
      <c r="F47" s="38" t="s">
        <v>15</v>
      </c>
      <c r="G47" s="38" t="s">
        <v>15</v>
      </c>
      <c r="H47" s="38" t="s">
        <v>15</v>
      </c>
      <c r="I47" s="38" t="s">
        <v>15</v>
      </c>
      <c r="J47" s="38">
        <v>96560</v>
      </c>
      <c r="K47" s="38">
        <v>86521</v>
      </c>
      <c r="L47" s="38">
        <v>183081</v>
      </c>
    </row>
    <row r="48" spans="1:12">
      <c r="A48" s="2" t="s">
        <v>29</v>
      </c>
      <c r="B48" s="38">
        <v>113862</v>
      </c>
      <c r="C48" s="38">
        <v>104159</v>
      </c>
      <c r="D48" s="139">
        <v>279</v>
      </c>
      <c r="E48" s="139">
        <v>319</v>
      </c>
      <c r="F48" s="38" t="s">
        <v>15</v>
      </c>
      <c r="G48" s="38" t="s">
        <v>15</v>
      </c>
      <c r="H48" s="38" t="s">
        <v>15</v>
      </c>
      <c r="I48" s="38" t="s">
        <v>15</v>
      </c>
      <c r="J48" s="38">
        <v>114141</v>
      </c>
      <c r="K48" s="38">
        <v>104478</v>
      </c>
      <c r="L48" s="38">
        <v>218619</v>
      </c>
    </row>
    <row r="49" spans="1:12" ht="15.75" thickBot="1">
      <c r="A49" s="1" t="s">
        <v>30</v>
      </c>
      <c r="B49" s="38">
        <v>144496</v>
      </c>
      <c r="C49" s="38">
        <v>127498</v>
      </c>
      <c r="D49" s="139">
        <v>278</v>
      </c>
      <c r="E49" s="139">
        <v>387</v>
      </c>
      <c r="F49" s="38" t="s">
        <v>15</v>
      </c>
      <c r="G49" s="38" t="s">
        <v>15</v>
      </c>
      <c r="H49" s="38" t="s">
        <v>15</v>
      </c>
      <c r="I49" s="38" t="s">
        <v>15</v>
      </c>
      <c r="J49" s="38">
        <v>144774</v>
      </c>
      <c r="K49" s="38">
        <v>127885</v>
      </c>
      <c r="L49" s="38">
        <v>272659</v>
      </c>
    </row>
    <row r="50" spans="1:12" ht="26.25" thickBot="1">
      <c r="A50" s="31" t="s">
        <v>81</v>
      </c>
      <c r="B50" s="150">
        <v>6677</v>
      </c>
      <c r="C50" s="150">
        <v>4676</v>
      </c>
      <c r="D50" s="154">
        <v>657</v>
      </c>
      <c r="E50" s="154">
        <v>243</v>
      </c>
      <c r="F50" s="141" t="s">
        <v>15</v>
      </c>
      <c r="G50" s="141" t="s">
        <v>15</v>
      </c>
      <c r="H50" s="141" t="s">
        <v>15</v>
      </c>
      <c r="I50" s="141" t="s">
        <v>15</v>
      </c>
      <c r="J50" s="150">
        <v>7334</v>
      </c>
      <c r="K50" s="150">
        <v>4919</v>
      </c>
      <c r="L50" s="150">
        <v>12253</v>
      </c>
    </row>
    <row r="51" spans="1:12" ht="27" thickBot="1">
      <c r="A51" s="149" t="s">
        <v>31</v>
      </c>
      <c r="B51" s="168">
        <f t="shared" ref="B51:D51" si="1">SUM(B34:B50)</f>
        <v>9989781</v>
      </c>
      <c r="C51" s="168">
        <f t="shared" si="1"/>
        <v>9607509</v>
      </c>
      <c r="D51" s="168">
        <f t="shared" si="1"/>
        <v>47172</v>
      </c>
      <c r="E51" s="168">
        <f>SUM(E34:E50)</f>
        <v>40699</v>
      </c>
      <c r="F51" s="155" t="s">
        <v>15</v>
      </c>
      <c r="G51" s="155" t="s">
        <v>15</v>
      </c>
      <c r="H51" s="155" t="s">
        <v>15</v>
      </c>
      <c r="I51" s="155" t="s">
        <v>15</v>
      </c>
      <c r="J51" s="155">
        <f t="shared" ref="J51:K51" si="2">SUM(J34:J50)</f>
        <v>10036953</v>
      </c>
      <c r="K51" s="155">
        <f t="shared" si="2"/>
        <v>9648208</v>
      </c>
      <c r="L51" s="155">
        <f>SUM(L34:L50)</f>
        <v>19685161</v>
      </c>
    </row>
  </sheetData>
  <mergeCells count="4">
    <mergeCell ref="A1:L1"/>
    <mergeCell ref="A2:L2"/>
    <mergeCell ref="A28:L28"/>
    <mergeCell ref="A29:L2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W351"/>
  <sheetViews>
    <sheetView topLeftCell="A113" zoomScale="90" zoomScaleNormal="90" workbookViewId="0">
      <selection activeCell="L134" sqref="L134"/>
    </sheetView>
  </sheetViews>
  <sheetFormatPr defaultRowHeight="15"/>
  <cols>
    <col min="1" max="1" width="13.140625" style="4" customWidth="1"/>
    <col min="2" max="11" width="17.42578125" style="4" customWidth="1"/>
    <col min="12" max="12" width="16.85546875" style="4" customWidth="1"/>
    <col min="13" max="13" width="11.28515625" style="4" customWidth="1"/>
    <col min="14" max="14" width="9.140625" style="4"/>
    <col min="15" max="15" width="10" style="4" bestFit="1" customWidth="1"/>
    <col min="16" max="16" width="9.140625" style="4"/>
    <col min="17" max="17" width="13.7109375" style="4" customWidth="1"/>
    <col min="18" max="16384" width="9.140625" style="4"/>
  </cols>
  <sheetData>
    <row r="2" spans="1:12" ht="15.75">
      <c r="A2" s="55" t="s">
        <v>262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>
      <c r="A3" s="57" t="s">
        <v>263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5.75" thickBot="1">
      <c r="L4" s="174"/>
    </row>
    <row r="5" spans="1:12" ht="15.75" thickBot="1">
      <c r="A5" s="45"/>
      <c r="B5" s="29" t="s">
        <v>0</v>
      </c>
      <c r="C5" s="132" t="s">
        <v>1</v>
      </c>
      <c r="D5" s="29" t="s">
        <v>2</v>
      </c>
      <c r="E5" s="132" t="s">
        <v>3</v>
      </c>
      <c r="F5" s="30" t="s">
        <v>4</v>
      </c>
      <c r="G5" s="133" t="s">
        <v>5</v>
      </c>
      <c r="H5" s="30" t="s">
        <v>6</v>
      </c>
      <c r="I5" s="133" t="s">
        <v>7</v>
      </c>
      <c r="J5" s="29" t="s">
        <v>8</v>
      </c>
      <c r="K5" s="132" t="s">
        <v>9</v>
      </c>
      <c r="L5" s="135" t="s">
        <v>9</v>
      </c>
    </row>
    <row r="6" spans="1:12">
      <c r="A6" s="1" t="s">
        <v>10</v>
      </c>
      <c r="B6" s="45" t="s">
        <v>77</v>
      </c>
      <c r="C6" s="45" t="s">
        <v>78</v>
      </c>
      <c r="D6" s="45" t="s">
        <v>77</v>
      </c>
      <c r="E6" s="45" t="s">
        <v>78</v>
      </c>
      <c r="F6" s="146" t="s">
        <v>77</v>
      </c>
      <c r="G6" s="146" t="s">
        <v>78</v>
      </c>
      <c r="H6" s="146" t="s">
        <v>77</v>
      </c>
      <c r="I6" s="146" t="s">
        <v>78</v>
      </c>
      <c r="J6" s="45" t="s">
        <v>77</v>
      </c>
      <c r="K6" s="45" t="s">
        <v>78</v>
      </c>
      <c r="L6" s="45" t="s">
        <v>11</v>
      </c>
    </row>
    <row r="7" spans="1:12" ht="15.75" thickBot="1">
      <c r="A7" s="28" t="s">
        <v>12</v>
      </c>
      <c r="B7" s="46" t="s">
        <v>72</v>
      </c>
      <c r="C7" s="46" t="s">
        <v>73</v>
      </c>
      <c r="D7" s="46" t="s">
        <v>72</v>
      </c>
      <c r="E7" s="46" t="s">
        <v>73</v>
      </c>
      <c r="F7" s="46" t="s">
        <v>72</v>
      </c>
      <c r="G7" s="46" t="s">
        <v>73</v>
      </c>
      <c r="H7" s="46" t="s">
        <v>72</v>
      </c>
      <c r="I7" s="46" t="s">
        <v>73</v>
      </c>
      <c r="J7" s="46" t="s">
        <v>72</v>
      </c>
      <c r="K7" s="46" t="s">
        <v>73</v>
      </c>
      <c r="L7" s="46" t="s">
        <v>13</v>
      </c>
    </row>
    <row r="8" spans="1:12">
      <c r="A8" s="2" t="s">
        <v>14</v>
      </c>
      <c r="B8" s="38">
        <v>32509.015198180976</v>
      </c>
      <c r="C8" s="38">
        <v>31244.980988764357</v>
      </c>
      <c r="D8" s="38">
        <v>12880.508593955357</v>
      </c>
      <c r="E8" s="38">
        <v>12390.452254304606</v>
      </c>
      <c r="F8" s="38" t="s">
        <v>15</v>
      </c>
      <c r="G8" s="38" t="s">
        <v>15</v>
      </c>
      <c r="H8" s="38" t="s">
        <v>15</v>
      </c>
      <c r="I8" s="38" t="s">
        <v>15</v>
      </c>
      <c r="J8" s="38">
        <v>45389.523792136337</v>
      </c>
      <c r="K8" s="38">
        <v>43635.433243068961</v>
      </c>
      <c r="L8" s="38">
        <v>89024.957035205298</v>
      </c>
    </row>
    <row r="9" spans="1:12">
      <c r="A9" s="3" t="s">
        <v>16</v>
      </c>
      <c r="B9" s="38">
        <v>29854.543358406074</v>
      </c>
      <c r="C9" s="38">
        <v>28583.70281093875</v>
      </c>
      <c r="D9" s="38">
        <v>11505.628307712972</v>
      </c>
      <c r="E9" s="38">
        <v>10982.512611815941</v>
      </c>
      <c r="F9" s="38" t="s">
        <v>15</v>
      </c>
      <c r="G9" s="38" t="s">
        <v>15</v>
      </c>
      <c r="H9" s="38" t="s">
        <v>15</v>
      </c>
      <c r="I9" s="38" t="s">
        <v>15</v>
      </c>
      <c r="J9" s="38">
        <v>41360.171666119044</v>
      </c>
      <c r="K9" s="38">
        <v>39566.215422754693</v>
      </c>
      <c r="L9" s="38">
        <v>80926.387088873744</v>
      </c>
    </row>
    <row r="10" spans="1:12">
      <c r="A10" s="2" t="s">
        <v>17</v>
      </c>
      <c r="B10" s="38">
        <v>29155.435207197959</v>
      </c>
      <c r="C10" s="38">
        <v>27611.368803695197</v>
      </c>
      <c r="D10" s="38">
        <v>8446.665520924751</v>
      </c>
      <c r="E10" s="38">
        <v>7954.6645132595131</v>
      </c>
      <c r="F10" s="38" t="s">
        <v>15</v>
      </c>
      <c r="G10" s="38" t="s">
        <v>15</v>
      </c>
      <c r="H10" s="38" t="s">
        <v>15</v>
      </c>
      <c r="I10" s="38" t="s">
        <v>15</v>
      </c>
      <c r="J10" s="38">
        <v>37602.100728122714</v>
      </c>
      <c r="K10" s="38">
        <v>35566.033316954708</v>
      </c>
      <c r="L10" s="38">
        <v>73168.13404507743</v>
      </c>
    </row>
    <row r="11" spans="1:12">
      <c r="A11" s="2" t="s">
        <v>18</v>
      </c>
      <c r="B11" s="38">
        <v>29688.274243167427</v>
      </c>
      <c r="C11" s="38">
        <v>28323.11729699748</v>
      </c>
      <c r="D11" s="38">
        <v>7026.0855363419196</v>
      </c>
      <c r="E11" s="38">
        <v>5646.3435800633169</v>
      </c>
      <c r="F11" s="38" t="s">
        <v>15</v>
      </c>
      <c r="G11" s="38" t="s">
        <v>15</v>
      </c>
      <c r="H11" s="38" t="s">
        <v>15</v>
      </c>
      <c r="I11" s="38" t="s">
        <v>15</v>
      </c>
      <c r="J11" s="38">
        <v>36714.359779509345</v>
      </c>
      <c r="K11" s="38">
        <v>33969.460877060796</v>
      </c>
      <c r="L11" s="38">
        <v>70683.82065657014</v>
      </c>
    </row>
    <row r="12" spans="1:12">
      <c r="A12" s="2" t="s">
        <v>19</v>
      </c>
      <c r="B12" s="38">
        <v>28414.516693678372</v>
      </c>
      <c r="C12" s="38">
        <v>26673.066486705167</v>
      </c>
      <c r="D12" s="38">
        <v>33752.630393445485</v>
      </c>
      <c r="E12" s="38">
        <v>13048.722377208493</v>
      </c>
      <c r="F12" s="38" t="s">
        <v>15</v>
      </c>
      <c r="G12" s="38" t="s">
        <v>15</v>
      </c>
      <c r="H12" s="38" t="s">
        <v>15</v>
      </c>
      <c r="I12" s="38" t="s">
        <v>15</v>
      </c>
      <c r="J12" s="38">
        <v>62167.147087123856</v>
      </c>
      <c r="K12" s="38">
        <v>39721.788863913658</v>
      </c>
      <c r="L12" s="38">
        <v>101888.93595103752</v>
      </c>
    </row>
    <row r="13" spans="1:12">
      <c r="A13" s="2" t="s">
        <v>20</v>
      </c>
      <c r="B13" s="38">
        <v>24797.434186732353</v>
      </c>
      <c r="C13" s="38">
        <v>23582.989011685153</v>
      </c>
      <c r="D13" s="38">
        <v>89011.344359103881</v>
      </c>
      <c r="E13" s="38">
        <v>25669.617791229819</v>
      </c>
      <c r="F13" s="38" t="s">
        <v>15</v>
      </c>
      <c r="G13" s="38" t="s">
        <v>15</v>
      </c>
      <c r="H13" s="38" t="s">
        <v>15</v>
      </c>
      <c r="I13" s="38" t="s">
        <v>15</v>
      </c>
      <c r="J13" s="38">
        <v>113808.77854583623</v>
      </c>
      <c r="K13" s="38">
        <v>49252.606802914976</v>
      </c>
      <c r="L13" s="38">
        <v>163061.38534875121</v>
      </c>
    </row>
    <row r="14" spans="1:12">
      <c r="A14" s="2" t="s">
        <v>21</v>
      </c>
      <c r="B14" s="38">
        <v>21625.680655103879</v>
      </c>
      <c r="C14" s="38">
        <v>21157.015663612488</v>
      </c>
      <c r="D14" s="38">
        <v>79150.905191647005</v>
      </c>
      <c r="E14" s="38">
        <v>25013.292336340422</v>
      </c>
      <c r="F14" s="38" t="s">
        <v>15</v>
      </c>
      <c r="G14" s="38" t="s">
        <v>15</v>
      </c>
      <c r="H14" s="38" t="s">
        <v>15</v>
      </c>
      <c r="I14" s="38" t="s">
        <v>15</v>
      </c>
      <c r="J14" s="38">
        <v>100776.5858467509</v>
      </c>
      <c r="K14" s="38">
        <v>46170.307999952907</v>
      </c>
      <c r="L14" s="38">
        <v>146946.89384670381</v>
      </c>
    </row>
    <row r="15" spans="1:12">
      <c r="A15" s="2" t="s">
        <v>22</v>
      </c>
      <c r="B15" s="38">
        <v>17045.98748098674</v>
      </c>
      <c r="C15" s="38">
        <v>17535.071486630248</v>
      </c>
      <c r="D15" s="38">
        <v>64608.67777931242</v>
      </c>
      <c r="E15" s="38">
        <v>21075.339607004029</v>
      </c>
      <c r="F15" s="38" t="s">
        <v>15</v>
      </c>
      <c r="G15" s="38" t="s">
        <v>15</v>
      </c>
      <c r="H15" s="38" t="s">
        <v>15</v>
      </c>
      <c r="I15" s="38" t="s">
        <v>15</v>
      </c>
      <c r="J15" s="38">
        <v>81654.665260299167</v>
      </c>
      <c r="K15" s="38">
        <v>38610.411093634277</v>
      </c>
      <c r="L15" s="38">
        <v>120265.07635393344</v>
      </c>
    </row>
    <row r="16" spans="1:12">
      <c r="A16" s="2" t="s">
        <v>23</v>
      </c>
      <c r="B16" s="38">
        <v>15739.170575251404</v>
      </c>
      <c r="C16" s="38">
        <v>16634.690195922718</v>
      </c>
      <c r="D16" s="38">
        <v>51194.357815380354</v>
      </c>
      <c r="E16" s="38">
        <v>15697.360212939933</v>
      </c>
      <c r="F16" s="38" t="s">
        <v>15</v>
      </c>
      <c r="G16" s="38" t="s">
        <v>15</v>
      </c>
      <c r="H16" s="38" t="s">
        <v>15</v>
      </c>
      <c r="I16" s="38" t="s">
        <v>15</v>
      </c>
      <c r="J16" s="38">
        <v>66933.528390631749</v>
      </c>
      <c r="K16" s="38">
        <v>32332.050408862651</v>
      </c>
      <c r="L16" s="38">
        <v>99265.578799494411</v>
      </c>
    </row>
    <row r="17" spans="1:20">
      <c r="A17" s="2" t="s">
        <v>24</v>
      </c>
      <c r="B17" s="38">
        <v>16005.590093236138</v>
      </c>
      <c r="C17" s="38">
        <v>17221.007602290581</v>
      </c>
      <c r="D17" s="38">
        <v>33663.175664779075</v>
      </c>
      <c r="E17" s="38">
        <v>11062.244000409912</v>
      </c>
      <c r="F17" s="38" t="s">
        <v>15</v>
      </c>
      <c r="G17" s="38" t="s">
        <v>15</v>
      </c>
      <c r="H17" s="38" t="s">
        <v>15</v>
      </c>
      <c r="I17" s="38" t="s">
        <v>15</v>
      </c>
      <c r="J17" s="38">
        <v>49668.765758015215</v>
      </c>
      <c r="K17" s="38">
        <v>28283.251602700493</v>
      </c>
      <c r="L17" s="38">
        <v>77952.017360715705</v>
      </c>
    </row>
    <row r="18" spans="1:20">
      <c r="A18" s="2" t="s">
        <v>25</v>
      </c>
      <c r="B18" s="38">
        <v>13610.731433395265</v>
      </c>
      <c r="C18" s="38">
        <v>14362.345620994533</v>
      </c>
      <c r="D18" s="38">
        <v>24365.717887516214</v>
      </c>
      <c r="E18" s="38">
        <v>6574.9225569809105</v>
      </c>
      <c r="F18" s="38" t="s">
        <v>15</v>
      </c>
      <c r="G18" s="38" t="s">
        <v>15</v>
      </c>
      <c r="H18" s="38" t="s">
        <v>15</v>
      </c>
      <c r="I18" s="38" t="s">
        <v>15</v>
      </c>
      <c r="J18" s="38">
        <v>37976.449320911481</v>
      </c>
      <c r="K18" s="38">
        <v>20937.268177975442</v>
      </c>
      <c r="L18" s="38">
        <v>58913.717498886923</v>
      </c>
    </row>
    <row r="19" spans="1:20">
      <c r="A19" s="2" t="s">
        <v>26</v>
      </c>
      <c r="B19" s="38">
        <v>10853.192188852547</v>
      </c>
      <c r="C19" s="38">
        <v>9846.8264913554685</v>
      </c>
      <c r="D19" s="38">
        <v>12652.010102253122</v>
      </c>
      <c r="E19" s="38">
        <v>3071.6031288823865</v>
      </c>
      <c r="F19" s="38" t="s">
        <v>15</v>
      </c>
      <c r="G19" s="38" t="s">
        <v>15</v>
      </c>
      <c r="H19" s="38" t="s">
        <v>15</v>
      </c>
      <c r="I19" s="38" t="s">
        <v>15</v>
      </c>
      <c r="J19" s="38">
        <v>23505.20229110567</v>
      </c>
      <c r="K19" s="38">
        <v>12918.429620237855</v>
      </c>
      <c r="L19" s="38">
        <v>36423.631911343524</v>
      </c>
    </row>
    <row r="20" spans="1:20">
      <c r="A20" s="2" t="s">
        <v>27</v>
      </c>
      <c r="B20" s="38">
        <v>7033.8642083998684</v>
      </c>
      <c r="C20" s="38">
        <v>5812.6126953019648</v>
      </c>
      <c r="D20" s="38">
        <v>3464.4260678087821</v>
      </c>
      <c r="E20" s="38">
        <v>1100.682096199703</v>
      </c>
      <c r="F20" s="38" t="s">
        <v>15</v>
      </c>
      <c r="G20" s="38" t="s">
        <v>15</v>
      </c>
      <c r="H20" s="38" t="s">
        <v>15</v>
      </c>
      <c r="I20" s="38" t="s">
        <v>15</v>
      </c>
      <c r="J20" s="38">
        <v>10498.290276208651</v>
      </c>
      <c r="K20" s="38">
        <v>6913.2947915016675</v>
      </c>
      <c r="L20" s="38">
        <v>17411.585067710319</v>
      </c>
    </row>
    <row r="21" spans="1:20">
      <c r="A21" s="2" t="s">
        <v>28</v>
      </c>
      <c r="B21" s="38">
        <v>4146.0322068865134</v>
      </c>
      <c r="C21" s="38">
        <v>4272.4356278281757</v>
      </c>
      <c r="D21" s="38">
        <v>886.7686146061211</v>
      </c>
      <c r="E21" s="38">
        <v>416.15895510024103</v>
      </c>
      <c r="F21" s="38" t="s">
        <v>15</v>
      </c>
      <c r="G21" s="38" t="s">
        <v>15</v>
      </c>
      <c r="H21" s="38" t="s">
        <v>15</v>
      </c>
      <c r="I21" s="38" t="s">
        <v>15</v>
      </c>
      <c r="J21" s="38">
        <v>5032.800821492634</v>
      </c>
      <c r="K21" s="38">
        <v>4688.5945829284165</v>
      </c>
      <c r="L21" s="38">
        <v>9721.3954044210514</v>
      </c>
    </row>
    <row r="22" spans="1:20">
      <c r="A22" s="2" t="s">
        <v>29</v>
      </c>
      <c r="B22" s="38">
        <v>3291.3506145194297</v>
      </c>
      <c r="C22" s="38">
        <v>3593.7464907721746</v>
      </c>
      <c r="D22" s="38">
        <v>341.2892365424874</v>
      </c>
      <c r="E22" s="38">
        <v>219.74748563704316</v>
      </c>
      <c r="F22" s="38" t="s">
        <v>15</v>
      </c>
      <c r="G22" s="38" t="s">
        <v>15</v>
      </c>
      <c r="H22" s="38" t="s">
        <v>15</v>
      </c>
      <c r="I22" s="38" t="s">
        <v>15</v>
      </c>
      <c r="J22" s="38">
        <v>3632.6398510619169</v>
      </c>
      <c r="K22" s="38">
        <v>3813.4939764092178</v>
      </c>
      <c r="L22" s="38">
        <v>7446.1338274711352</v>
      </c>
    </row>
    <row r="23" spans="1:20" ht="15.75" thickBot="1">
      <c r="A23" s="1" t="s">
        <v>30</v>
      </c>
      <c r="B23" s="38">
        <v>3921.4230512132526</v>
      </c>
      <c r="C23" s="38">
        <v>4364.8073585163129</v>
      </c>
      <c r="D23" s="38">
        <v>326.70422643383409</v>
      </c>
      <c r="E23" s="38">
        <v>246.0005038326191</v>
      </c>
      <c r="F23" s="38" t="s">
        <v>15</v>
      </c>
      <c r="G23" s="38" t="s">
        <v>15</v>
      </c>
      <c r="H23" s="38" t="s">
        <v>15</v>
      </c>
      <c r="I23" s="38" t="s">
        <v>15</v>
      </c>
      <c r="J23" s="38">
        <v>4248.1272776470869</v>
      </c>
      <c r="K23" s="38">
        <v>4610.8078623489318</v>
      </c>
      <c r="L23" s="38">
        <v>8858.9351399960178</v>
      </c>
    </row>
    <row r="24" spans="1:20" ht="26.25" thickBot="1">
      <c r="A24" s="31" t="s">
        <v>81</v>
      </c>
      <c r="B24" s="141" t="s">
        <v>15</v>
      </c>
      <c r="C24" s="141" t="s">
        <v>15</v>
      </c>
      <c r="D24" s="141" t="s">
        <v>15</v>
      </c>
      <c r="E24" s="141" t="s">
        <v>15</v>
      </c>
      <c r="F24" s="141" t="s">
        <v>15</v>
      </c>
      <c r="G24" s="141" t="s">
        <v>15</v>
      </c>
      <c r="H24" s="141" t="s">
        <v>15</v>
      </c>
      <c r="I24" s="141" t="s">
        <v>15</v>
      </c>
      <c r="J24" s="141" t="s">
        <v>15</v>
      </c>
      <c r="K24" s="141" t="s">
        <v>15</v>
      </c>
      <c r="L24" s="141" t="s">
        <v>15</v>
      </c>
    </row>
    <row r="25" spans="1:20" ht="27" thickBot="1">
      <c r="A25" s="149" t="s">
        <v>31</v>
      </c>
      <c r="B25" s="152">
        <v>287692.24139520817</v>
      </c>
      <c r="C25" s="152">
        <v>280819.78463201073</v>
      </c>
      <c r="D25" s="152">
        <v>433276.89529776369</v>
      </c>
      <c r="E25" s="152">
        <v>160169.66401120892</v>
      </c>
      <c r="F25" s="152" t="s">
        <v>33</v>
      </c>
      <c r="G25" s="152" t="s">
        <v>33</v>
      </c>
      <c r="H25" s="152" t="s">
        <v>33</v>
      </c>
      <c r="I25" s="152" t="s">
        <v>33</v>
      </c>
      <c r="J25" s="152">
        <v>720969.13669297192</v>
      </c>
      <c r="K25" s="152">
        <v>440989.4486432196</v>
      </c>
      <c r="L25" s="152">
        <v>1161958.5853361916</v>
      </c>
    </row>
    <row r="26" spans="1:20">
      <c r="A26" s="201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</row>
    <row r="27" spans="1:20">
      <c r="A27" s="201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</row>
    <row r="28" spans="1:20">
      <c r="A28" s="201"/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</row>
    <row r="29" spans="1:20" ht="15.75">
      <c r="A29" s="55" t="s">
        <v>264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174"/>
      <c r="O29" s="188"/>
      <c r="S29" s="188"/>
      <c r="T29" s="188"/>
    </row>
    <row r="30" spans="1:20" ht="15.75">
      <c r="A30" s="57" t="s">
        <v>265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174"/>
      <c r="O30" s="188"/>
      <c r="S30" s="188"/>
      <c r="T30" s="188"/>
    </row>
    <row r="31" spans="1:20" ht="15.75" thickBot="1">
      <c r="L31" s="174"/>
      <c r="O31" s="188"/>
      <c r="S31" s="188"/>
      <c r="T31" s="188"/>
    </row>
    <row r="32" spans="1:20" ht="15.75" thickBot="1">
      <c r="A32" s="45"/>
      <c r="B32" s="32" t="s">
        <v>0</v>
      </c>
      <c r="C32" s="45" t="s">
        <v>1</v>
      </c>
      <c r="D32" s="32" t="s">
        <v>2</v>
      </c>
      <c r="E32" s="45" t="s">
        <v>3</v>
      </c>
      <c r="F32" s="33" t="s">
        <v>4</v>
      </c>
      <c r="G32" s="146" t="s">
        <v>5</v>
      </c>
      <c r="H32" s="33" t="s">
        <v>6</v>
      </c>
      <c r="I32" s="146" t="s">
        <v>7</v>
      </c>
      <c r="J32" s="32" t="s">
        <v>8</v>
      </c>
      <c r="K32" s="45" t="s">
        <v>9</v>
      </c>
      <c r="L32" s="45" t="s">
        <v>9</v>
      </c>
      <c r="O32" s="188"/>
      <c r="S32" s="188"/>
      <c r="T32" s="188"/>
    </row>
    <row r="33" spans="1:20">
      <c r="A33" s="1" t="s">
        <v>10</v>
      </c>
      <c r="B33" s="45" t="s">
        <v>77</v>
      </c>
      <c r="C33" s="45" t="s">
        <v>78</v>
      </c>
      <c r="D33" s="45" t="s">
        <v>77</v>
      </c>
      <c r="E33" s="45" t="s">
        <v>78</v>
      </c>
      <c r="F33" s="146" t="s">
        <v>77</v>
      </c>
      <c r="G33" s="146" t="s">
        <v>78</v>
      </c>
      <c r="H33" s="146" t="s">
        <v>77</v>
      </c>
      <c r="I33" s="146" t="s">
        <v>78</v>
      </c>
      <c r="J33" s="45" t="s">
        <v>77</v>
      </c>
      <c r="K33" s="45" t="s">
        <v>78</v>
      </c>
      <c r="L33" s="45" t="s">
        <v>11</v>
      </c>
      <c r="O33" s="188"/>
      <c r="S33" s="188"/>
      <c r="T33" s="188"/>
    </row>
    <row r="34" spans="1:20" ht="15.75" thickBot="1">
      <c r="A34" s="28" t="s">
        <v>12</v>
      </c>
      <c r="B34" s="46" t="s">
        <v>72</v>
      </c>
      <c r="C34" s="46" t="s">
        <v>73</v>
      </c>
      <c r="D34" s="46" t="s">
        <v>72</v>
      </c>
      <c r="E34" s="46" t="s">
        <v>73</v>
      </c>
      <c r="F34" s="46" t="s">
        <v>72</v>
      </c>
      <c r="G34" s="46" t="s">
        <v>73</v>
      </c>
      <c r="H34" s="46" t="s">
        <v>72</v>
      </c>
      <c r="I34" s="46" t="s">
        <v>73</v>
      </c>
      <c r="J34" s="46" t="s">
        <v>72</v>
      </c>
      <c r="K34" s="46" t="s">
        <v>73</v>
      </c>
      <c r="L34" s="46" t="s">
        <v>13</v>
      </c>
      <c r="O34" s="188"/>
      <c r="S34" s="188"/>
      <c r="T34" s="188"/>
    </row>
    <row r="35" spans="1:20">
      <c r="A35" s="2" t="s">
        <v>14</v>
      </c>
      <c r="B35" s="165">
        <v>4778853.0413625306</v>
      </c>
      <c r="C35" s="165">
        <v>4411174.524808689</v>
      </c>
      <c r="D35" s="165" t="s">
        <v>15</v>
      </c>
      <c r="E35" s="165" t="s">
        <v>15</v>
      </c>
      <c r="F35" s="165" t="s">
        <v>15</v>
      </c>
      <c r="G35" s="165" t="s">
        <v>15</v>
      </c>
      <c r="H35" s="165" t="s">
        <v>15</v>
      </c>
      <c r="I35" s="165" t="s">
        <v>15</v>
      </c>
      <c r="J35" s="165">
        <v>4778853.0413625306</v>
      </c>
      <c r="K35" s="165">
        <v>4411174.524808689</v>
      </c>
      <c r="L35" s="165">
        <v>9190027.5661712196</v>
      </c>
      <c r="O35" s="188"/>
      <c r="S35" s="188"/>
      <c r="T35" s="188"/>
    </row>
    <row r="36" spans="1:20">
      <c r="A36" s="3" t="s">
        <v>16</v>
      </c>
      <c r="B36" s="165">
        <v>4533258.8807785884</v>
      </c>
      <c r="C36" s="165">
        <v>4192602.8141199704</v>
      </c>
      <c r="D36" s="165" t="s">
        <v>15</v>
      </c>
      <c r="E36" s="165" t="s">
        <v>15</v>
      </c>
      <c r="F36" s="165" t="s">
        <v>15</v>
      </c>
      <c r="G36" s="165" t="s">
        <v>15</v>
      </c>
      <c r="H36" s="165" t="s">
        <v>15</v>
      </c>
      <c r="I36" s="165" t="s">
        <v>15</v>
      </c>
      <c r="J36" s="165">
        <v>4533258.8807785884</v>
      </c>
      <c r="K36" s="165">
        <v>4192602.8141199704</v>
      </c>
      <c r="L36" s="165">
        <v>8725861.6948985588</v>
      </c>
      <c r="O36" s="188"/>
      <c r="S36" s="188"/>
      <c r="T36" s="188"/>
    </row>
    <row r="37" spans="1:20">
      <c r="A37" s="2" t="s">
        <v>17</v>
      </c>
      <c r="B37" s="165">
        <v>3970438.9294403889</v>
      </c>
      <c r="C37" s="165">
        <v>3705784.0039496422</v>
      </c>
      <c r="D37" s="165" t="s">
        <v>15</v>
      </c>
      <c r="E37" s="165" t="s">
        <v>15</v>
      </c>
      <c r="F37" s="165" t="s">
        <v>15</v>
      </c>
      <c r="G37" s="165" t="s">
        <v>15</v>
      </c>
      <c r="H37" s="165" t="s">
        <v>15</v>
      </c>
      <c r="I37" s="165" t="s">
        <v>15</v>
      </c>
      <c r="J37" s="165">
        <v>3970438.9294403889</v>
      </c>
      <c r="K37" s="165">
        <v>3705784.0039496422</v>
      </c>
      <c r="L37" s="165">
        <v>7676222.9333900306</v>
      </c>
      <c r="O37" s="188"/>
      <c r="S37" s="188"/>
      <c r="T37" s="188"/>
    </row>
    <row r="38" spans="1:20">
      <c r="A38" s="2" t="s">
        <v>18</v>
      </c>
      <c r="B38" s="165">
        <v>3970438.9294403889</v>
      </c>
      <c r="C38" s="165">
        <v>3745524.3149839547</v>
      </c>
      <c r="D38" s="165" t="s">
        <v>15</v>
      </c>
      <c r="E38" s="165" t="s">
        <v>15</v>
      </c>
      <c r="F38" s="165" t="s">
        <v>15</v>
      </c>
      <c r="G38" s="165" t="s">
        <v>15</v>
      </c>
      <c r="H38" s="165" t="s">
        <v>15</v>
      </c>
      <c r="I38" s="165" t="s">
        <v>15</v>
      </c>
      <c r="J38" s="165">
        <v>3970438.9294403889</v>
      </c>
      <c r="K38" s="165">
        <v>3745524.3149839547</v>
      </c>
      <c r="L38" s="165">
        <v>7715963.2444243431</v>
      </c>
      <c r="O38" s="188"/>
      <c r="S38" s="188"/>
      <c r="T38" s="188"/>
    </row>
    <row r="39" spans="1:20">
      <c r="A39" s="2" t="s">
        <v>19</v>
      </c>
      <c r="B39" s="165">
        <v>4236499.2700729929</v>
      </c>
      <c r="C39" s="165">
        <v>4023706.4922241424</v>
      </c>
      <c r="D39" s="165" t="s">
        <v>15</v>
      </c>
      <c r="E39" s="165" t="s">
        <v>15</v>
      </c>
      <c r="F39" s="165" t="s">
        <v>15</v>
      </c>
      <c r="G39" s="165" t="s">
        <v>15</v>
      </c>
      <c r="H39" s="165" t="s">
        <v>15</v>
      </c>
      <c r="I39" s="165" t="s">
        <v>15</v>
      </c>
      <c r="J39" s="165">
        <v>4236499.2700729929</v>
      </c>
      <c r="K39" s="165">
        <v>4023706.4922241424</v>
      </c>
      <c r="L39" s="165">
        <v>8260205.7622971348</v>
      </c>
      <c r="O39" s="188"/>
      <c r="S39" s="188"/>
      <c r="T39" s="188"/>
    </row>
    <row r="40" spans="1:20">
      <c r="A40" s="2" t="s">
        <v>20</v>
      </c>
      <c r="B40" s="165">
        <v>4083002.9197080289</v>
      </c>
      <c r="C40" s="165">
        <v>3924355.7146383608</v>
      </c>
      <c r="D40" s="165" t="s">
        <v>15</v>
      </c>
      <c r="E40" s="165" t="s">
        <v>15</v>
      </c>
      <c r="F40" s="165" t="s">
        <v>15</v>
      </c>
      <c r="G40" s="165" t="s">
        <v>15</v>
      </c>
      <c r="H40" s="165" t="s">
        <v>15</v>
      </c>
      <c r="I40" s="165" t="s">
        <v>15</v>
      </c>
      <c r="J40" s="165">
        <v>4083002.9197080289</v>
      </c>
      <c r="K40" s="165">
        <v>3924355.7146383608</v>
      </c>
      <c r="L40" s="165">
        <v>8007358.6343463901</v>
      </c>
      <c r="O40" s="188"/>
      <c r="S40" s="188"/>
      <c r="T40" s="188"/>
    </row>
    <row r="41" spans="1:20">
      <c r="A41" s="2" t="s">
        <v>21</v>
      </c>
      <c r="B41" s="165">
        <v>3346220.4379562042</v>
      </c>
      <c r="C41" s="165">
        <v>3248770.4270550478</v>
      </c>
      <c r="D41" s="165" t="s">
        <v>15</v>
      </c>
      <c r="E41" s="165" t="s">
        <v>15</v>
      </c>
      <c r="F41" s="165" t="s">
        <v>15</v>
      </c>
      <c r="G41" s="165" t="s">
        <v>15</v>
      </c>
      <c r="H41" s="165" t="s">
        <v>15</v>
      </c>
      <c r="I41" s="165" t="s">
        <v>15</v>
      </c>
      <c r="J41" s="165">
        <v>3346220.4379562042</v>
      </c>
      <c r="K41" s="165">
        <v>3248770.4270550478</v>
      </c>
      <c r="L41" s="165">
        <v>6594990.8650112525</v>
      </c>
      <c r="O41" s="188"/>
      <c r="S41" s="188"/>
      <c r="T41" s="188"/>
    </row>
    <row r="42" spans="1:20">
      <c r="A42" s="2" t="s">
        <v>22</v>
      </c>
      <c r="B42" s="165">
        <v>2588971.7761557177</v>
      </c>
      <c r="C42" s="165">
        <v>2523509.7506788447</v>
      </c>
      <c r="D42" s="165" t="s">
        <v>15</v>
      </c>
      <c r="E42" s="165" t="s">
        <v>15</v>
      </c>
      <c r="F42" s="165" t="s">
        <v>15</v>
      </c>
      <c r="G42" s="165" t="s">
        <v>15</v>
      </c>
      <c r="H42" s="165" t="s">
        <v>15</v>
      </c>
      <c r="I42" s="165" t="s">
        <v>15</v>
      </c>
      <c r="J42" s="165">
        <v>2588971.7761557177</v>
      </c>
      <c r="K42" s="165">
        <v>2523509.7506788447</v>
      </c>
      <c r="L42" s="165">
        <v>5112481.5268345624</v>
      </c>
      <c r="O42" s="188"/>
      <c r="S42" s="188"/>
      <c r="T42" s="188"/>
    </row>
    <row r="43" spans="1:20">
      <c r="A43" s="2" t="s">
        <v>23</v>
      </c>
      <c r="B43" s="165">
        <v>2261512.8953771289</v>
      </c>
      <c r="C43" s="165">
        <v>2205587.2624043445</v>
      </c>
      <c r="D43" s="165" t="s">
        <v>15</v>
      </c>
      <c r="E43" s="165" t="s">
        <v>15</v>
      </c>
      <c r="F43" s="165" t="s">
        <v>15</v>
      </c>
      <c r="G43" s="165" t="s">
        <v>15</v>
      </c>
      <c r="H43" s="165" t="s">
        <v>15</v>
      </c>
      <c r="I43" s="165" t="s">
        <v>15</v>
      </c>
      <c r="J43" s="165">
        <v>2261512.8953771289</v>
      </c>
      <c r="K43" s="165">
        <v>2205587.2624043445</v>
      </c>
      <c r="L43" s="165">
        <v>4467100.1577814734</v>
      </c>
    </row>
    <row r="44" spans="1:20">
      <c r="A44" s="2" t="s">
        <v>24</v>
      </c>
      <c r="B44" s="165">
        <v>2077317.2749391729</v>
      </c>
      <c r="C44" s="165">
        <v>2036690.9405085165</v>
      </c>
      <c r="D44" s="165" t="s">
        <v>15</v>
      </c>
      <c r="E44" s="165" t="s">
        <v>15</v>
      </c>
      <c r="F44" s="165" t="s">
        <v>15</v>
      </c>
      <c r="G44" s="165" t="s">
        <v>15</v>
      </c>
      <c r="H44" s="165" t="s">
        <v>15</v>
      </c>
      <c r="I44" s="165" t="s">
        <v>15</v>
      </c>
      <c r="J44" s="165">
        <v>2077317.2749391729</v>
      </c>
      <c r="K44" s="165">
        <v>2036690.9405085165</v>
      </c>
      <c r="L44" s="165">
        <v>4114008.2154476894</v>
      </c>
    </row>
    <row r="45" spans="1:20">
      <c r="A45" s="2" t="s">
        <v>25</v>
      </c>
      <c r="B45" s="165">
        <v>1821490.0243309003</v>
      </c>
      <c r="C45" s="165">
        <v>1798249.0743026414</v>
      </c>
      <c r="D45" s="165" t="s">
        <v>15</v>
      </c>
      <c r="E45" s="165" t="s">
        <v>15</v>
      </c>
      <c r="F45" s="165" t="s">
        <v>15</v>
      </c>
      <c r="G45" s="165" t="s">
        <v>15</v>
      </c>
      <c r="H45" s="165" t="s">
        <v>15</v>
      </c>
      <c r="I45" s="165" t="s">
        <v>15</v>
      </c>
      <c r="J45" s="165">
        <v>1821490.0243309003</v>
      </c>
      <c r="K45" s="165">
        <v>1798249.0743026414</v>
      </c>
      <c r="L45" s="165">
        <v>3619739.0986335417</v>
      </c>
    </row>
    <row r="46" spans="1:20">
      <c r="A46" s="2" t="s">
        <v>26</v>
      </c>
      <c r="B46" s="165">
        <v>1494031.1435523112</v>
      </c>
      <c r="C46" s="165">
        <v>1480326.5860281412</v>
      </c>
      <c r="D46" s="165" t="s">
        <v>15</v>
      </c>
      <c r="E46" s="165" t="s">
        <v>15</v>
      </c>
      <c r="F46" s="165" t="s">
        <v>15</v>
      </c>
      <c r="G46" s="165" t="s">
        <v>15</v>
      </c>
      <c r="H46" s="165" t="s">
        <v>15</v>
      </c>
      <c r="I46" s="165" t="s">
        <v>15</v>
      </c>
      <c r="J46" s="165">
        <v>1494031.1435523112</v>
      </c>
      <c r="K46" s="165">
        <v>1480326.5860281412</v>
      </c>
      <c r="L46" s="165">
        <v>2974357.7295804527</v>
      </c>
    </row>
    <row r="47" spans="1:20">
      <c r="A47" s="2" t="s">
        <v>27</v>
      </c>
      <c r="B47" s="165">
        <v>1105173.7226277371</v>
      </c>
      <c r="C47" s="165">
        <v>1112728.7089607506</v>
      </c>
      <c r="D47" s="165" t="s">
        <v>15</v>
      </c>
      <c r="E47" s="165" t="s">
        <v>15</v>
      </c>
      <c r="F47" s="165" t="s">
        <v>15</v>
      </c>
      <c r="G47" s="165" t="s">
        <v>15</v>
      </c>
      <c r="H47" s="165" t="s">
        <v>15</v>
      </c>
      <c r="I47" s="165" t="s">
        <v>15</v>
      </c>
      <c r="J47" s="165">
        <v>1105173.7226277371</v>
      </c>
      <c r="K47" s="165">
        <v>1112728.7089607506</v>
      </c>
      <c r="L47" s="165">
        <v>2217902.4315884877</v>
      </c>
    </row>
    <row r="48" spans="1:20">
      <c r="A48" s="2" t="s">
        <v>28</v>
      </c>
      <c r="B48" s="165">
        <v>767481.7518248175</v>
      </c>
      <c r="C48" s="165">
        <v>784871.14292767213</v>
      </c>
      <c r="D48" s="165" t="s">
        <v>15</v>
      </c>
      <c r="E48" s="165" t="s">
        <v>15</v>
      </c>
      <c r="F48" s="165" t="s">
        <v>15</v>
      </c>
      <c r="G48" s="165" t="s">
        <v>15</v>
      </c>
      <c r="H48" s="165" t="s">
        <v>15</v>
      </c>
      <c r="I48" s="165" t="s">
        <v>15</v>
      </c>
      <c r="J48" s="165">
        <v>767481.7518248175</v>
      </c>
      <c r="K48" s="165">
        <v>784871.14292767213</v>
      </c>
      <c r="L48" s="165">
        <v>1552352.8947524896</v>
      </c>
    </row>
    <row r="49" spans="1:12">
      <c r="A49" s="2" t="s">
        <v>29</v>
      </c>
      <c r="B49" s="165">
        <v>501421.41119221406</v>
      </c>
      <c r="C49" s="165">
        <v>516624.04344606271</v>
      </c>
      <c r="D49" s="165" t="s">
        <v>15</v>
      </c>
      <c r="E49" s="165" t="s">
        <v>15</v>
      </c>
      <c r="F49" s="165" t="s">
        <v>15</v>
      </c>
      <c r="G49" s="165" t="s">
        <v>15</v>
      </c>
      <c r="H49" s="165" t="s">
        <v>15</v>
      </c>
      <c r="I49" s="165" t="s">
        <v>15</v>
      </c>
      <c r="J49" s="165">
        <v>501421.41119221406</v>
      </c>
      <c r="K49" s="165">
        <v>516624.04344606271</v>
      </c>
      <c r="L49" s="165">
        <v>1018045.4546382767</v>
      </c>
    </row>
    <row r="50" spans="1:12">
      <c r="A50" s="202" t="s">
        <v>92</v>
      </c>
      <c r="B50" s="165">
        <v>286526.52068126522</v>
      </c>
      <c r="C50" s="165">
        <v>298052.33275734389</v>
      </c>
      <c r="D50" s="165" t="s">
        <v>15</v>
      </c>
      <c r="E50" s="165" t="s">
        <v>15</v>
      </c>
      <c r="F50" s="165" t="s">
        <v>15</v>
      </c>
      <c r="G50" s="165" t="s">
        <v>15</v>
      </c>
      <c r="H50" s="165" t="s">
        <v>15</v>
      </c>
      <c r="I50" s="165" t="s">
        <v>15</v>
      </c>
      <c r="J50" s="165">
        <v>286526.52068126522</v>
      </c>
      <c r="K50" s="165">
        <v>298052.33275734389</v>
      </c>
      <c r="L50" s="165">
        <v>584578.85343860905</v>
      </c>
    </row>
    <row r="51" spans="1:12" ht="15.75" thickBot="1">
      <c r="A51" s="202" t="s">
        <v>93</v>
      </c>
      <c r="B51" s="200">
        <v>235361.07055961067</v>
      </c>
      <c r="C51" s="200">
        <v>238441.86620587509</v>
      </c>
      <c r="D51" s="200" t="s">
        <v>15</v>
      </c>
      <c r="E51" s="200" t="s">
        <v>15</v>
      </c>
      <c r="F51" s="200" t="s">
        <v>15</v>
      </c>
      <c r="G51" s="200" t="s">
        <v>15</v>
      </c>
      <c r="H51" s="200" t="s">
        <v>15</v>
      </c>
      <c r="I51" s="200" t="s">
        <v>15</v>
      </c>
      <c r="J51" s="200">
        <v>235361.07055961067</v>
      </c>
      <c r="K51" s="200">
        <v>238441.86620587509</v>
      </c>
      <c r="L51" s="165">
        <v>473802.93676548579</v>
      </c>
    </row>
    <row r="52" spans="1:12" ht="26.25" thickBot="1">
      <c r="A52" s="31" t="s">
        <v>81</v>
      </c>
      <c r="B52" s="152" t="s">
        <v>15</v>
      </c>
      <c r="C52" s="152" t="s">
        <v>15</v>
      </c>
      <c r="D52" s="152" t="s">
        <v>15</v>
      </c>
      <c r="E52" s="152" t="s">
        <v>15</v>
      </c>
      <c r="F52" s="152" t="s">
        <v>15</v>
      </c>
      <c r="G52" s="152" t="s">
        <v>15</v>
      </c>
      <c r="H52" s="152" t="s">
        <v>15</v>
      </c>
      <c r="I52" s="152" t="s">
        <v>15</v>
      </c>
      <c r="J52" s="152" t="s">
        <v>15</v>
      </c>
      <c r="K52" s="152" t="s">
        <v>15</v>
      </c>
      <c r="L52" s="152" t="s">
        <v>15</v>
      </c>
    </row>
    <row r="53" spans="1:12" ht="27" thickBot="1">
      <c r="A53" s="203" t="s">
        <v>261</v>
      </c>
      <c r="B53" s="152">
        <v>42057999.999999993</v>
      </c>
      <c r="C53" s="152">
        <v>40247000.000000007</v>
      </c>
      <c r="D53" s="152" t="s">
        <v>15</v>
      </c>
      <c r="E53" s="152" t="s">
        <v>15</v>
      </c>
      <c r="F53" s="152" t="s">
        <v>15</v>
      </c>
      <c r="G53" s="152" t="s">
        <v>15</v>
      </c>
      <c r="H53" s="152" t="s">
        <v>15</v>
      </c>
      <c r="I53" s="152" t="s">
        <v>15</v>
      </c>
      <c r="J53" s="152">
        <v>42057999.999999993</v>
      </c>
      <c r="K53" s="152">
        <v>40247000.000000007</v>
      </c>
      <c r="L53" s="152">
        <v>82305000</v>
      </c>
    </row>
    <row r="54" spans="1:12">
      <c r="A54" s="201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</row>
    <row r="55" spans="1:12">
      <c r="A55" s="201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</row>
    <row r="56" spans="1:12">
      <c r="A56" s="201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</row>
    <row r="57" spans="1:12" ht="15.75">
      <c r="A57" s="55" t="s">
        <v>266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1:12">
      <c r="A58" s="57" t="s">
        <v>267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60" spans="1:12" ht="15.75" thickBot="1"/>
    <row r="61" spans="1:12" ht="15.75" thickBot="1">
      <c r="A61" s="47"/>
      <c r="B61" s="48" t="s">
        <v>0</v>
      </c>
      <c r="C61" s="48" t="s">
        <v>1</v>
      </c>
      <c r="D61" s="48" t="s">
        <v>101</v>
      </c>
      <c r="E61" s="48" t="s">
        <v>3</v>
      </c>
      <c r="F61" s="48" t="s">
        <v>4</v>
      </c>
      <c r="G61" s="48" t="s">
        <v>5</v>
      </c>
      <c r="H61" s="48" t="s">
        <v>6</v>
      </c>
      <c r="I61" s="48" t="s">
        <v>7</v>
      </c>
      <c r="J61" s="48" t="s">
        <v>8</v>
      </c>
      <c r="K61" s="48" t="s">
        <v>9</v>
      </c>
      <c r="L61" s="48" t="s">
        <v>9</v>
      </c>
    </row>
    <row r="62" spans="1:12">
      <c r="A62" s="49" t="s">
        <v>102</v>
      </c>
      <c r="B62" s="49" t="s">
        <v>99</v>
      </c>
      <c r="C62" s="49" t="s">
        <v>100</v>
      </c>
      <c r="D62" s="49" t="s">
        <v>99</v>
      </c>
      <c r="E62" s="49" t="s">
        <v>100</v>
      </c>
      <c r="F62" s="49" t="s">
        <v>99</v>
      </c>
      <c r="G62" s="49" t="s">
        <v>100</v>
      </c>
      <c r="H62" s="49" t="s">
        <v>99</v>
      </c>
      <c r="I62" s="49" t="s">
        <v>100</v>
      </c>
      <c r="J62" s="49" t="s">
        <v>99</v>
      </c>
      <c r="K62" s="49" t="s">
        <v>100</v>
      </c>
      <c r="L62" s="45" t="s">
        <v>11</v>
      </c>
    </row>
    <row r="63" spans="1:12" ht="15.75" thickBot="1">
      <c r="A63" s="50" t="s">
        <v>12</v>
      </c>
      <c r="B63" s="50" t="s">
        <v>72</v>
      </c>
      <c r="C63" s="50" t="s">
        <v>73</v>
      </c>
      <c r="D63" s="50" t="s">
        <v>72</v>
      </c>
      <c r="E63" s="50" t="s">
        <v>73</v>
      </c>
      <c r="F63" s="50" t="s">
        <v>72</v>
      </c>
      <c r="G63" s="50" t="s">
        <v>73</v>
      </c>
      <c r="H63" s="50" t="s">
        <v>72</v>
      </c>
      <c r="I63" s="50" t="s">
        <v>73</v>
      </c>
      <c r="J63" s="50" t="s">
        <v>72</v>
      </c>
      <c r="K63" s="50" t="s">
        <v>73</v>
      </c>
      <c r="L63" s="46" t="s">
        <v>13</v>
      </c>
    </row>
    <row r="64" spans="1:12">
      <c r="A64" s="47" t="s">
        <v>14</v>
      </c>
      <c r="B64" s="189" t="s">
        <v>33</v>
      </c>
      <c r="C64" s="189" t="s">
        <v>33</v>
      </c>
      <c r="D64" s="189" t="s">
        <v>33</v>
      </c>
      <c r="E64" s="189" t="s">
        <v>33</v>
      </c>
      <c r="F64" s="190">
        <v>1602176</v>
      </c>
      <c r="G64" s="190">
        <v>1565093</v>
      </c>
      <c r="H64" s="190">
        <v>869677</v>
      </c>
      <c r="I64" s="190">
        <v>800602</v>
      </c>
      <c r="J64" s="190">
        <v>2471853</v>
      </c>
      <c r="K64" s="190">
        <v>2365695</v>
      </c>
      <c r="L64" s="191">
        <v>4837548</v>
      </c>
    </row>
    <row r="65" spans="1:12">
      <c r="A65" s="49" t="s">
        <v>16</v>
      </c>
      <c r="B65" s="192" t="s">
        <v>33</v>
      </c>
      <c r="C65" s="192" t="s">
        <v>33</v>
      </c>
      <c r="D65" s="192" t="s">
        <v>33</v>
      </c>
      <c r="E65" s="192" t="s">
        <v>33</v>
      </c>
      <c r="F65" s="191">
        <v>1546833</v>
      </c>
      <c r="G65" s="191">
        <v>1415420</v>
      </c>
      <c r="H65" s="191">
        <v>841105</v>
      </c>
      <c r="I65" s="191">
        <v>776623</v>
      </c>
      <c r="J65" s="191">
        <v>2387938</v>
      </c>
      <c r="K65" s="191">
        <v>2192043</v>
      </c>
      <c r="L65" s="191">
        <v>4579981</v>
      </c>
    </row>
    <row r="66" spans="1:12">
      <c r="A66" s="49" t="s">
        <v>17</v>
      </c>
      <c r="B66" s="192" t="s">
        <v>33</v>
      </c>
      <c r="C66" s="192" t="s">
        <v>33</v>
      </c>
      <c r="D66" s="192" t="s">
        <v>33</v>
      </c>
      <c r="E66" s="192" t="s">
        <v>33</v>
      </c>
      <c r="F66" s="191">
        <v>1434366</v>
      </c>
      <c r="G66" s="191">
        <v>1332252</v>
      </c>
      <c r="H66" s="191">
        <v>760796</v>
      </c>
      <c r="I66" s="191">
        <v>692689</v>
      </c>
      <c r="J66" s="191">
        <v>2195162</v>
      </c>
      <c r="K66" s="191">
        <v>2024941</v>
      </c>
      <c r="L66" s="191">
        <v>4220103</v>
      </c>
    </row>
    <row r="67" spans="1:12">
      <c r="A67" s="49" t="s">
        <v>18</v>
      </c>
      <c r="B67" s="192" t="s">
        <v>33</v>
      </c>
      <c r="C67" s="192" t="s">
        <v>33</v>
      </c>
      <c r="D67" s="192" t="s">
        <v>33</v>
      </c>
      <c r="E67" s="192" t="s">
        <v>33</v>
      </c>
      <c r="F67" s="191">
        <v>1304921</v>
      </c>
      <c r="G67" s="191">
        <v>1226817</v>
      </c>
      <c r="H67" s="191">
        <v>605093</v>
      </c>
      <c r="I67" s="191">
        <v>574149</v>
      </c>
      <c r="J67" s="191">
        <v>1910014</v>
      </c>
      <c r="K67" s="191">
        <v>1800966</v>
      </c>
      <c r="L67" s="191">
        <v>3710980</v>
      </c>
    </row>
    <row r="68" spans="1:12">
      <c r="A68" s="49" t="s">
        <v>19</v>
      </c>
      <c r="B68" s="192" t="s">
        <v>33</v>
      </c>
      <c r="C68" s="192" t="s">
        <v>33</v>
      </c>
      <c r="D68" s="192" t="s">
        <v>33</v>
      </c>
      <c r="E68" s="192" t="s">
        <v>33</v>
      </c>
      <c r="F68" s="191">
        <v>1187288</v>
      </c>
      <c r="G68" s="191">
        <v>1127914</v>
      </c>
      <c r="H68" s="191">
        <v>476045</v>
      </c>
      <c r="I68" s="191">
        <v>424011</v>
      </c>
      <c r="J68" s="191">
        <v>1663333</v>
      </c>
      <c r="K68" s="191">
        <v>1551925</v>
      </c>
      <c r="L68" s="191">
        <v>3215258</v>
      </c>
    </row>
    <row r="69" spans="1:12">
      <c r="A69" s="49" t="s">
        <v>20</v>
      </c>
      <c r="B69" s="192" t="s">
        <v>33</v>
      </c>
      <c r="C69" s="192" t="s">
        <v>33</v>
      </c>
      <c r="D69" s="192" t="s">
        <v>33</v>
      </c>
      <c r="E69" s="192" t="s">
        <v>33</v>
      </c>
      <c r="F69" s="191">
        <v>1005604</v>
      </c>
      <c r="G69" s="191">
        <v>911359</v>
      </c>
      <c r="H69" s="191">
        <v>383495</v>
      </c>
      <c r="I69" s="191">
        <v>370946</v>
      </c>
      <c r="J69" s="191">
        <v>1389099</v>
      </c>
      <c r="K69" s="191">
        <v>1282305</v>
      </c>
      <c r="L69" s="191">
        <v>2671404</v>
      </c>
    </row>
    <row r="70" spans="1:12">
      <c r="A70" s="49" t="s">
        <v>21</v>
      </c>
      <c r="B70" s="192" t="s">
        <v>33</v>
      </c>
      <c r="C70" s="192" t="s">
        <v>33</v>
      </c>
      <c r="D70" s="192" t="s">
        <v>33</v>
      </c>
      <c r="E70" s="192" t="s">
        <v>33</v>
      </c>
      <c r="F70" s="191">
        <v>819626</v>
      </c>
      <c r="G70" s="191">
        <v>790662</v>
      </c>
      <c r="H70" s="191">
        <v>316874</v>
      </c>
      <c r="I70" s="191">
        <v>338541</v>
      </c>
      <c r="J70" s="191">
        <v>1136500</v>
      </c>
      <c r="K70" s="191">
        <v>1129203</v>
      </c>
      <c r="L70" s="191">
        <v>2265703</v>
      </c>
    </row>
    <row r="71" spans="1:12">
      <c r="A71" s="49" t="s">
        <v>22</v>
      </c>
      <c r="B71" s="192" t="s">
        <v>33</v>
      </c>
      <c r="C71" s="192" t="s">
        <v>33</v>
      </c>
      <c r="D71" s="192" t="s">
        <v>33</v>
      </c>
      <c r="E71" s="192" t="s">
        <v>33</v>
      </c>
      <c r="F71" s="191">
        <v>698972</v>
      </c>
      <c r="G71" s="191">
        <v>724031</v>
      </c>
      <c r="H71" s="191">
        <v>287577</v>
      </c>
      <c r="I71" s="191">
        <v>302833</v>
      </c>
      <c r="J71" s="191">
        <v>986549</v>
      </c>
      <c r="K71" s="191">
        <v>1026864</v>
      </c>
      <c r="L71" s="191">
        <v>2013413</v>
      </c>
    </row>
    <row r="72" spans="1:12">
      <c r="A72" s="49" t="s">
        <v>23</v>
      </c>
      <c r="B72" s="192" t="s">
        <v>33</v>
      </c>
      <c r="C72" s="192" t="s">
        <v>33</v>
      </c>
      <c r="D72" s="192" t="s">
        <v>33</v>
      </c>
      <c r="E72" s="192" t="s">
        <v>33</v>
      </c>
      <c r="F72" s="191">
        <v>653404</v>
      </c>
      <c r="G72" s="191">
        <v>650717</v>
      </c>
      <c r="H72" s="191">
        <v>264315</v>
      </c>
      <c r="I72" s="191">
        <v>233941</v>
      </c>
      <c r="J72" s="191">
        <v>917719</v>
      </c>
      <c r="K72" s="191">
        <v>884658</v>
      </c>
      <c r="L72" s="191">
        <v>1802377</v>
      </c>
    </row>
    <row r="73" spans="1:12">
      <c r="A73" s="49" t="s">
        <v>24</v>
      </c>
      <c r="B73" s="192" t="s">
        <v>33</v>
      </c>
      <c r="C73" s="192" t="s">
        <v>33</v>
      </c>
      <c r="D73" s="192" t="s">
        <v>33</v>
      </c>
      <c r="E73" s="192" t="s">
        <v>33</v>
      </c>
      <c r="F73" s="191">
        <v>533721</v>
      </c>
      <c r="G73" s="191">
        <v>541545</v>
      </c>
      <c r="H73" s="191">
        <v>177800</v>
      </c>
      <c r="I73" s="191">
        <v>197196</v>
      </c>
      <c r="J73" s="191">
        <v>711521</v>
      </c>
      <c r="K73" s="191">
        <v>738741</v>
      </c>
      <c r="L73" s="191">
        <v>1450262</v>
      </c>
    </row>
    <row r="74" spans="1:12">
      <c r="A74" s="49" t="s">
        <v>25</v>
      </c>
      <c r="B74" s="192" t="s">
        <v>33</v>
      </c>
      <c r="C74" s="192" t="s">
        <v>33</v>
      </c>
      <c r="D74" s="192" t="s">
        <v>33</v>
      </c>
      <c r="E74" s="192" t="s">
        <v>33</v>
      </c>
      <c r="F74" s="191">
        <v>379555</v>
      </c>
      <c r="G74" s="191">
        <v>409923</v>
      </c>
      <c r="H74" s="191">
        <v>91296</v>
      </c>
      <c r="I74" s="191">
        <v>112563</v>
      </c>
      <c r="J74" s="191">
        <v>470851</v>
      </c>
      <c r="K74" s="191">
        <v>522486</v>
      </c>
      <c r="L74" s="191">
        <v>993337</v>
      </c>
    </row>
    <row r="75" spans="1:12">
      <c r="A75" s="49" t="s">
        <v>26</v>
      </c>
      <c r="B75" s="192" t="s">
        <v>33</v>
      </c>
      <c r="C75" s="192" t="s">
        <v>33</v>
      </c>
      <c r="D75" s="192" t="s">
        <v>33</v>
      </c>
      <c r="E75" s="192" t="s">
        <v>33</v>
      </c>
      <c r="F75" s="191">
        <v>278046</v>
      </c>
      <c r="G75" s="191">
        <v>294533</v>
      </c>
      <c r="H75" s="191">
        <v>92272</v>
      </c>
      <c r="I75" s="191">
        <v>109039</v>
      </c>
      <c r="J75" s="191">
        <v>370318</v>
      </c>
      <c r="K75" s="191">
        <v>403572</v>
      </c>
      <c r="L75" s="191">
        <v>773890</v>
      </c>
    </row>
    <row r="76" spans="1:12">
      <c r="A76" s="49" t="s">
        <v>27</v>
      </c>
      <c r="B76" s="192" t="s">
        <v>33</v>
      </c>
      <c r="C76" s="192" t="s">
        <v>33</v>
      </c>
      <c r="D76" s="192" t="s">
        <v>33</v>
      </c>
      <c r="E76" s="192" t="s">
        <v>33</v>
      </c>
      <c r="F76" s="191">
        <v>243230</v>
      </c>
      <c r="G76" s="191">
        <v>269470</v>
      </c>
      <c r="H76" s="191">
        <v>81723</v>
      </c>
      <c r="I76" s="191">
        <v>88871</v>
      </c>
      <c r="J76" s="191">
        <v>324953</v>
      </c>
      <c r="K76" s="191">
        <v>358341</v>
      </c>
      <c r="L76" s="191">
        <v>683294</v>
      </c>
    </row>
    <row r="77" spans="1:12">
      <c r="A77" s="49" t="s">
        <v>28</v>
      </c>
      <c r="B77" s="192" t="s">
        <v>33</v>
      </c>
      <c r="C77" s="192" t="s">
        <v>33</v>
      </c>
      <c r="D77" s="192" t="s">
        <v>33</v>
      </c>
      <c r="E77" s="192" t="s">
        <v>33</v>
      </c>
      <c r="F77" s="191">
        <v>139296</v>
      </c>
      <c r="G77" s="191">
        <v>149830</v>
      </c>
      <c r="H77" s="191">
        <v>41631</v>
      </c>
      <c r="I77" s="191">
        <v>55851</v>
      </c>
      <c r="J77" s="191">
        <v>180927</v>
      </c>
      <c r="K77" s="191">
        <v>205681</v>
      </c>
      <c r="L77" s="191">
        <v>386608</v>
      </c>
    </row>
    <row r="78" spans="1:12">
      <c r="A78" s="49" t="s">
        <v>29</v>
      </c>
      <c r="B78" s="192" t="s">
        <v>33</v>
      </c>
      <c r="C78" s="192" t="s">
        <v>33</v>
      </c>
      <c r="D78" s="192" t="s">
        <v>33</v>
      </c>
      <c r="E78" s="192" t="s">
        <v>33</v>
      </c>
      <c r="F78" s="191">
        <v>106720</v>
      </c>
      <c r="G78" s="191">
        <v>101324</v>
      </c>
      <c r="H78" s="191">
        <v>26613</v>
      </c>
      <c r="I78" s="191">
        <v>35263</v>
      </c>
      <c r="J78" s="191">
        <v>133333</v>
      </c>
      <c r="K78" s="191">
        <v>136587</v>
      </c>
      <c r="L78" s="191">
        <v>269920</v>
      </c>
    </row>
    <row r="79" spans="1:12">
      <c r="A79" s="49" t="s">
        <v>92</v>
      </c>
      <c r="B79" s="192" t="s">
        <v>33</v>
      </c>
      <c r="C79" s="192" t="s">
        <v>33</v>
      </c>
      <c r="D79" s="192" t="s">
        <v>33</v>
      </c>
      <c r="E79" s="192" t="s">
        <v>33</v>
      </c>
      <c r="F79" s="191">
        <v>56585</v>
      </c>
      <c r="G79" s="191">
        <v>63605</v>
      </c>
      <c r="H79" s="191">
        <v>19011</v>
      </c>
      <c r="I79" s="191">
        <v>22765</v>
      </c>
      <c r="J79" s="191">
        <v>75596</v>
      </c>
      <c r="K79" s="191">
        <v>86370</v>
      </c>
      <c r="L79" s="191">
        <v>161966</v>
      </c>
    </row>
    <row r="80" spans="1:12" ht="15.75" thickBot="1">
      <c r="A80" s="49" t="s">
        <v>93</v>
      </c>
      <c r="B80" s="192" t="s">
        <v>33</v>
      </c>
      <c r="C80" s="192" t="s">
        <v>33</v>
      </c>
      <c r="D80" s="192" t="s">
        <v>33</v>
      </c>
      <c r="E80" s="192" t="s">
        <v>33</v>
      </c>
      <c r="F80" s="4">
        <v>67977</v>
      </c>
      <c r="G80" s="4">
        <v>46202</v>
      </c>
      <c r="H80" s="4">
        <v>26081</v>
      </c>
      <c r="I80" s="4">
        <v>30944</v>
      </c>
      <c r="J80" s="4">
        <v>94058</v>
      </c>
      <c r="K80" s="4">
        <v>77146</v>
      </c>
      <c r="L80" s="191">
        <v>171204</v>
      </c>
    </row>
    <row r="81" spans="1:12" ht="26.25" thickBot="1">
      <c r="A81" s="31" t="s">
        <v>81</v>
      </c>
      <c r="B81" s="141" t="s">
        <v>15</v>
      </c>
      <c r="C81" s="141" t="s">
        <v>15</v>
      </c>
      <c r="D81" s="141" t="s">
        <v>15</v>
      </c>
      <c r="E81" s="141" t="s">
        <v>15</v>
      </c>
      <c r="F81" s="141" t="s">
        <v>15</v>
      </c>
      <c r="G81" s="141" t="s">
        <v>15</v>
      </c>
      <c r="H81" s="141" t="s">
        <v>15</v>
      </c>
      <c r="I81" s="141" t="s">
        <v>15</v>
      </c>
      <c r="J81" s="141" t="s">
        <v>15</v>
      </c>
      <c r="K81" s="141" t="s">
        <v>15</v>
      </c>
      <c r="L81" s="141" t="s">
        <v>15</v>
      </c>
    </row>
    <row r="82" spans="1:12" ht="26.25" thickBot="1">
      <c r="A82" s="52" t="s">
        <v>103</v>
      </c>
      <c r="B82" s="54" t="s">
        <v>33</v>
      </c>
      <c r="C82" s="54" t="s">
        <v>33</v>
      </c>
      <c r="D82" s="54" t="s">
        <v>33</v>
      </c>
      <c r="E82" s="54" t="s">
        <v>33</v>
      </c>
      <c r="F82" s="53">
        <v>12058320</v>
      </c>
      <c r="G82" s="53">
        <v>11620697</v>
      </c>
      <c r="H82" s="53">
        <v>5361404</v>
      </c>
      <c r="I82" s="53">
        <v>5166827</v>
      </c>
      <c r="J82" s="53">
        <v>17419724</v>
      </c>
      <c r="K82" s="53">
        <v>16787524</v>
      </c>
      <c r="L82" s="53">
        <v>34207248</v>
      </c>
    </row>
    <row r="83" spans="1:12">
      <c r="A83" s="204"/>
      <c r="B83" s="181"/>
      <c r="C83" s="181"/>
      <c r="D83" s="181"/>
      <c r="E83" s="181"/>
      <c r="F83" s="205"/>
      <c r="G83" s="205"/>
      <c r="H83" s="205"/>
      <c r="I83" s="205"/>
      <c r="J83" s="205"/>
      <c r="K83" s="205"/>
      <c r="L83" s="205"/>
    </row>
    <row r="84" spans="1:12">
      <c r="A84" s="204"/>
      <c r="B84" s="181"/>
      <c r="C84" s="181"/>
      <c r="D84" s="181"/>
      <c r="E84" s="181"/>
      <c r="F84" s="205"/>
      <c r="G84" s="205"/>
      <c r="H84" s="205"/>
      <c r="I84" s="205"/>
      <c r="J84" s="205"/>
      <c r="K84" s="205"/>
      <c r="L84" s="205"/>
    </row>
    <row r="85" spans="1:12">
      <c r="A85" s="183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</row>
    <row r="86" spans="1:12" ht="15.75">
      <c r="A86" s="55" t="s">
        <v>268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174"/>
    </row>
    <row r="87" spans="1:12" ht="15.75">
      <c r="A87" s="57" t="s">
        <v>269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174"/>
    </row>
    <row r="88" spans="1:12" ht="16.5" thickBot="1">
      <c r="A88" s="118"/>
      <c r="B88" s="118"/>
      <c r="C88" s="118"/>
      <c r="D88" s="118"/>
      <c r="E88" s="119"/>
      <c r="F88" s="118"/>
      <c r="G88" s="119"/>
      <c r="H88" s="118"/>
      <c r="I88" s="55"/>
      <c r="J88" s="120"/>
      <c r="K88" s="55"/>
      <c r="L88" s="174"/>
    </row>
    <row r="89" spans="1:12" ht="15.75" thickBot="1">
      <c r="A89" s="47"/>
      <c r="B89" s="48" t="s">
        <v>0</v>
      </c>
      <c r="C89" s="48" t="s">
        <v>1</v>
      </c>
      <c r="D89" s="48" t="s">
        <v>101</v>
      </c>
      <c r="E89" s="48" t="s">
        <v>3</v>
      </c>
      <c r="F89" s="48" t="s">
        <v>4</v>
      </c>
      <c r="G89" s="48" t="s">
        <v>5</v>
      </c>
      <c r="H89" s="48" t="s">
        <v>6</v>
      </c>
      <c r="I89" s="48" t="s">
        <v>7</v>
      </c>
      <c r="J89" s="48" t="s">
        <v>8</v>
      </c>
      <c r="K89" s="48" t="s">
        <v>9</v>
      </c>
      <c r="L89" s="48" t="s">
        <v>9</v>
      </c>
    </row>
    <row r="90" spans="1:12">
      <c r="A90" s="49" t="s">
        <v>102</v>
      </c>
      <c r="B90" s="49" t="s">
        <v>99</v>
      </c>
      <c r="C90" s="49" t="s">
        <v>100</v>
      </c>
      <c r="D90" s="49" t="s">
        <v>99</v>
      </c>
      <c r="E90" s="49" t="s">
        <v>100</v>
      </c>
      <c r="F90" s="49" t="s">
        <v>99</v>
      </c>
      <c r="G90" s="49" t="s">
        <v>100</v>
      </c>
      <c r="H90" s="49" t="s">
        <v>99</v>
      </c>
      <c r="I90" s="49" t="s">
        <v>100</v>
      </c>
      <c r="J90" s="49" t="s">
        <v>99</v>
      </c>
      <c r="K90" s="49" t="s">
        <v>100</v>
      </c>
      <c r="L90" s="45" t="s">
        <v>11</v>
      </c>
    </row>
    <row r="91" spans="1:12" ht="15.75" thickBot="1">
      <c r="A91" s="50" t="s">
        <v>12</v>
      </c>
      <c r="B91" s="50" t="s">
        <v>72</v>
      </c>
      <c r="C91" s="50" t="s">
        <v>73</v>
      </c>
      <c r="D91" s="50" t="s">
        <v>72</v>
      </c>
      <c r="E91" s="50" t="s">
        <v>73</v>
      </c>
      <c r="F91" s="50" t="s">
        <v>72</v>
      </c>
      <c r="G91" s="50" t="s">
        <v>73</v>
      </c>
      <c r="H91" s="50" t="s">
        <v>72</v>
      </c>
      <c r="I91" s="50" t="s">
        <v>73</v>
      </c>
      <c r="J91" s="50" t="s">
        <v>72</v>
      </c>
      <c r="K91" s="50" t="s">
        <v>73</v>
      </c>
      <c r="L91" s="46" t="s">
        <v>13</v>
      </c>
    </row>
    <row r="92" spans="1:12">
      <c r="A92" s="47" t="s">
        <v>14</v>
      </c>
      <c r="B92" s="193" t="s">
        <v>33</v>
      </c>
      <c r="C92" s="193" t="s">
        <v>33</v>
      </c>
      <c r="D92" s="193" t="s">
        <v>33</v>
      </c>
      <c r="E92" s="193" t="s">
        <v>33</v>
      </c>
      <c r="F92" s="193" t="s">
        <v>33</v>
      </c>
      <c r="G92" s="193" t="s">
        <v>33</v>
      </c>
      <c r="H92" s="193" t="s">
        <v>33</v>
      </c>
      <c r="I92" s="193" t="s">
        <v>33</v>
      </c>
      <c r="J92" s="51">
        <v>417805</v>
      </c>
      <c r="K92" s="51">
        <v>396195</v>
      </c>
      <c r="L92" s="51">
        <v>814000</v>
      </c>
    </row>
    <row r="93" spans="1:12">
      <c r="A93" s="49" t="s">
        <v>16</v>
      </c>
      <c r="B93" s="194" t="s">
        <v>33</v>
      </c>
      <c r="C93" s="194" t="s">
        <v>33</v>
      </c>
      <c r="D93" s="194" t="s">
        <v>33</v>
      </c>
      <c r="E93" s="194" t="s">
        <v>33</v>
      </c>
      <c r="F93" s="194" t="s">
        <v>33</v>
      </c>
      <c r="G93" s="194" t="s">
        <v>33</v>
      </c>
      <c r="H93" s="194" t="s">
        <v>33</v>
      </c>
      <c r="I93" s="194" t="s">
        <v>33</v>
      </c>
      <c r="J93" s="191">
        <v>412685</v>
      </c>
      <c r="K93" s="191">
        <v>391970</v>
      </c>
      <c r="L93" s="51">
        <v>804655</v>
      </c>
    </row>
    <row r="94" spans="1:12">
      <c r="A94" s="49" t="s">
        <v>17</v>
      </c>
      <c r="B94" s="194" t="s">
        <v>33</v>
      </c>
      <c r="C94" s="194" t="s">
        <v>33</v>
      </c>
      <c r="D94" s="194" t="s">
        <v>33</v>
      </c>
      <c r="E94" s="194" t="s">
        <v>33</v>
      </c>
      <c r="F94" s="194" t="s">
        <v>33</v>
      </c>
      <c r="G94" s="194" t="s">
        <v>33</v>
      </c>
      <c r="H94" s="194" t="s">
        <v>33</v>
      </c>
      <c r="I94" s="194" t="s">
        <v>33</v>
      </c>
      <c r="J94" s="191">
        <v>392565</v>
      </c>
      <c r="K94" s="191">
        <v>371105</v>
      </c>
      <c r="L94" s="51">
        <v>763670</v>
      </c>
    </row>
    <row r="95" spans="1:12">
      <c r="A95" s="49" t="s">
        <v>18</v>
      </c>
      <c r="B95" s="194" t="s">
        <v>33</v>
      </c>
      <c r="C95" s="194" t="s">
        <v>33</v>
      </c>
      <c r="D95" s="194" t="s">
        <v>33</v>
      </c>
      <c r="E95" s="194" t="s">
        <v>33</v>
      </c>
      <c r="F95" s="194" t="s">
        <v>33</v>
      </c>
      <c r="G95" s="194" t="s">
        <v>33</v>
      </c>
      <c r="H95" s="194" t="s">
        <v>33</v>
      </c>
      <c r="I95" s="194" t="s">
        <v>33</v>
      </c>
      <c r="J95" s="191">
        <v>360725</v>
      </c>
      <c r="K95" s="191">
        <v>340000</v>
      </c>
      <c r="L95" s="51">
        <v>700725</v>
      </c>
    </row>
    <row r="96" spans="1:12">
      <c r="A96" s="49" t="s">
        <v>19</v>
      </c>
      <c r="B96" s="194" t="s">
        <v>33</v>
      </c>
      <c r="C96" s="194" t="s">
        <v>33</v>
      </c>
      <c r="D96" s="194" t="s">
        <v>33</v>
      </c>
      <c r="E96" s="194" t="s">
        <v>33</v>
      </c>
      <c r="F96" s="194" t="s">
        <v>33</v>
      </c>
      <c r="G96" s="194" t="s">
        <v>33</v>
      </c>
      <c r="H96" s="194" t="s">
        <v>33</v>
      </c>
      <c r="I96" s="194" t="s">
        <v>33</v>
      </c>
      <c r="J96" s="191">
        <v>350580</v>
      </c>
      <c r="K96" s="191">
        <v>325555</v>
      </c>
      <c r="L96" s="51">
        <v>676135</v>
      </c>
    </row>
    <row r="97" spans="1:12">
      <c r="A97" s="49" t="s">
        <v>20</v>
      </c>
      <c r="B97" s="194" t="s">
        <v>33</v>
      </c>
      <c r="C97" s="194" t="s">
        <v>33</v>
      </c>
      <c r="D97" s="194" t="s">
        <v>33</v>
      </c>
      <c r="E97" s="194" t="s">
        <v>33</v>
      </c>
      <c r="F97" s="194" t="s">
        <v>33</v>
      </c>
      <c r="G97" s="194" t="s">
        <v>33</v>
      </c>
      <c r="H97" s="194" t="s">
        <v>33</v>
      </c>
      <c r="I97" s="194" t="s">
        <v>33</v>
      </c>
      <c r="J97" s="191">
        <v>300645</v>
      </c>
      <c r="K97" s="191">
        <v>270435</v>
      </c>
      <c r="L97" s="51">
        <v>571080</v>
      </c>
    </row>
    <row r="98" spans="1:12">
      <c r="A98" s="49" t="s">
        <v>21</v>
      </c>
      <c r="B98" s="194" t="s">
        <v>33</v>
      </c>
      <c r="C98" s="194" t="s">
        <v>33</v>
      </c>
      <c r="D98" s="194" t="s">
        <v>33</v>
      </c>
      <c r="E98" s="194" t="s">
        <v>33</v>
      </c>
      <c r="F98" s="194" t="s">
        <v>33</v>
      </c>
      <c r="G98" s="194" t="s">
        <v>33</v>
      </c>
      <c r="H98" s="194" t="s">
        <v>33</v>
      </c>
      <c r="I98" s="194" t="s">
        <v>33</v>
      </c>
      <c r="J98" s="191">
        <v>259775</v>
      </c>
      <c r="K98" s="191">
        <v>239845</v>
      </c>
      <c r="L98" s="51">
        <v>499620</v>
      </c>
    </row>
    <row r="99" spans="1:12">
      <c r="A99" s="49" t="s">
        <v>22</v>
      </c>
      <c r="B99" s="194" t="s">
        <v>33</v>
      </c>
      <c r="C99" s="194" t="s">
        <v>33</v>
      </c>
      <c r="D99" s="194" t="s">
        <v>33</v>
      </c>
      <c r="E99" s="194" t="s">
        <v>33</v>
      </c>
      <c r="F99" s="194" t="s">
        <v>33</v>
      </c>
      <c r="G99" s="194" t="s">
        <v>33</v>
      </c>
      <c r="H99" s="194" t="s">
        <v>33</v>
      </c>
      <c r="I99" s="194" t="s">
        <v>33</v>
      </c>
      <c r="J99" s="191">
        <v>210320</v>
      </c>
      <c r="K99" s="191">
        <v>194500</v>
      </c>
      <c r="L99" s="51">
        <v>404820</v>
      </c>
    </row>
    <row r="100" spans="1:12">
      <c r="A100" s="49" t="s">
        <v>23</v>
      </c>
      <c r="B100" s="194" t="s">
        <v>33</v>
      </c>
      <c r="C100" s="194" t="s">
        <v>33</v>
      </c>
      <c r="D100" s="194" t="s">
        <v>33</v>
      </c>
      <c r="E100" s="194" t="s">
        <v>33</v>
      </c>
      <c r="F100" s="194" t="s">
        <v>33</v>
      </c>
      <c r="G100" s="194" t="s">
        <v>33</v>
      </c>
      <c r="H100" s="194" t="s">
        <v>33</v>
      </c>
      <c r="I100" s="194" t="s">
        <v>33</v>
      </c>
      <c r="J100" s="191">
        <v>155410</v>
      </c>
      <c r="K100" s="191">
        <v>146740</v>
      </c>
      <c r="L100" s="51">
        <v>302150</v>
      </c>
    </row>
    <row r="101" spans="1:12">
      <c r="A101" s="49" t="s">
        <v>24</v>
      </c>
      <c r="B101" s="194" t="s">
        <v>33</v>
      </c>
      <c r="C101" s="194" t="s">
        <v>33</v>
      </c>
      <c r="D101" s="194" t="s">
        <v>33</v>
      </c>
      <c r="E101" s="194" t="s">
        <v>33</v>
      </c>
      <c r="F101" s="194" t="s">
        <v>33</v>
      </c>
      <c r="G101" s="194" t="s">
        <v>33</v>
      </c>
      <c r="H101" s="194" t="s">
        <v>33</v>
      </c>
      <c r="I101" s="194" t="s">
        <v>33</v>
      </c>
      <c r="J101" s="191">
        <v>109210</v>
      </c>
      <c r="K101" s="191">
        <v>104140</v>
      </c>
      <c r="L101" s="51">
        <v>213350</v>
      </c>
    </row>
    <row r="102" spans="1:12">
      <c r="A102" s="49" t="s">
        <v>25</v>
      </c>
      <c r="B102" s="194" t="s">
        <v>33</v>
      </c>
      <c r="C102" s="194" t="s">
        <v>33</v>
      </c>
      <c r="D102" s="194" t="s">
        <v>33</v>
      </c>
      <c r="E102" s="194" t="s">
        <v>33</v>
      </c>
      <c r="F102" s="194" t="s">
        <v>33</v>
      </c>
      <c r="G102" s="194" t="s">
        <v>33</v>
      </c>
      <c r="H102" s="194" t="s">
        <v>33</v>
      </c>
      <c r="I102" s="194" t="s">
        <v>33</v>
      </c>
      <c r="J102" s="191">
        <v>81010</v>
      </c>
      <c r="K102" s="191">
        <v>79500</v>
      </c>
      <c r="L102" s="51">
        <v>160510</v>
      </c>
    </row>
    <row r="103" spans="1:12">
      <c r="A103" s="49" t="s">
        <v>26</v>
      </c>
      <c r="B103" s="194" t="s">
        <v>33</v>
      </c>
      <c r="C103" s="194" t="s">
        <v>33</v>
      </c>
      <c r="D103" s="194" t="s">
        <v>33</v>
      </c>
      <c r="E103" s="194" t="s">
        <v>33</v>
      </c>
      <c r="F103" s="194" t="s">
        <v>33</v>
      </c>
      <c r="G103" s="194" t="s">
        <v>33</v>
      </c>
      <c r="H103" s="194" t="s">
        <v>33</v>
      </c>
      <c r="I103" s="194" t="s">
        <v>33</v>
      </c>
      <c r="J103" s="191">
        <v>69920</v>
      </c>
      <c r="K103" s="191">
        <v>72420</v>
      </c>
      <c r="L103" s="51">
        <v>142340</v>
      </c>
    </row>
    <row r="104" spans="1:12">
      <c r="A104" s="49" t="s">
        <v>27</v>
      </c>
      <c r="B104" s="194" t="s">
        <v>33</v>
      </c>
      <c r="C104" s="194" t="s">
        <v>33</v>
      </c>
      <c r="D104" s="194" t="s">
        <v>33</v>
      </c>
      <c r="E104" s="194" t="s">
        <v>33</v>
      </c>
      <c r="F104" s="194" t="s">
        <v>33</v>
      </c>
      <c r="G104" s="194" t="s">
        <v>33</v>
      </c>
      <c r="H104" s="194" t="s">
        <v>33</v>
      </c>
      <c r="I104" s="194" t="s">
        <v>33</v>
      </c>
      <c r="J104" s="191">
        <v>65305</v>
      </c>
      <c r="K104" s="191">
        <v>58340</v>
      </c>
      <c r="L104" s="51">
        <v>123645</v>
      </c>
    </row>
    <row r="105" spans="1:12">
      <c r="A105" s="49" t="s">
        <v>28</v>
      </c>
      <c r="B105" s="194" t="s">
        <v>33</v>
      </c>
      <c r="C105" s="194" t="s">
        <v>33</v>
      </c>
      <c r="D105" s="194" t="s">
        <v>33</v>
      </c>
      <c r="E105" s="194" t="s">
        <v>33</v>
      </c>
      <c r="F105" s="194" t="s">
        <v>33</v>
      </c>
      <c r="G105" s="194" t="s">
        <v>33</v>
      </c>
      <c r="H105" s="194" t="s">
        <v>33</v>
      </c>
      <c r="I105" s="194" t="s">
        <v>33</v>
      </c>
      <c r="J105" s="191">
        <v>47635</v>
      </c>
      <c r="K105" s="191">
        <v>44355</v>
      </c>
      <c r="L105" s="51">
        <v>91990</v>
      </c>
    </row>
    <row r="106" spans="1:12">
      <c r="A106" s="49" t="s">
        <v>29</v>
      </c>
      <c r="B106" s="194" t="s">
        <v>33</v>
      </c>
      <c r="C106" s="194" t="s">
        <v>33</v>
      </c>
      <c r="D106" s="194" t="s">
        <v>33</v>
      </c>
      <c r="E106" s="194" t="s">
        <v>33</v>
      </c>
      <c r="F106" s="194" t="s">
        <v>33</v>
      </c>
      <c r="G106" s="194" t="s">
        <v>33</v>
      </c>
      <c r="H106" s="194" t="s">
        <v>33</v>
      </c>
      <c r="I106" s="194" t="s">
        <v>33</v>
      </c>
      <c r="J106" s="191">
        <v>30140</v>
      </c>
      <c r="K106" s="191">
        <v>29830</v>
      </c>
      <c r="L106" s="51">
        <v>59970</v>
      </c>
    </row>
    <row r="107" spans="1:12" ht="15.75" thickBot="1">
      <c r="A107" s="49" t="s">
        <v>30</v>
      </c>
      <c r="B107" s="194" t="s">
        <v>33</v>
      </c>
      <c r="C107" s="194" t="s">
        <v>33</v>
      </c>
      <c r="D107" s="194" t="s">
        <v>33</v>
      </c>
      <c r="E107" s="194" t="s">
        <v>33</v>
      </c>
      <c r="F107" s="194" t="s">
        <v>33</v>
      </c>
      <c r="G107" s="194" t="s">
        <v>33</v>
      </c>
      <c r="H107" s="194" t="s">
        <v>33</v>
      </c>
      <c r="I107" s="194" t="s">
        <v>33</v>
      </c>
      <c r="J107" s="191">
        <v>29270</v>
      </c>
      <c r="K107" s="191">
        <v>30070</v>
      </c>
      <c r="L107" s="51">
        <v>59340</v>
      </c>
    </row>
    <row r="108" spans="1:12" ht="26.25" thickBot="1">
      <c r="A108" s="52" t="s">
        <v>103</v>
      </c>
      <c r="B108" s="195" t="s">
        <v>33</v>
      </c>
      <c r="C108" s="195" t="s">
        <v>33</v>
      </c>
      <c r="D108" s="195" t="s">
        <v>33</v>
      </c>
      <c r="E108" s="195" t="s">
        <v>33</v>
      </c>
      <c r="F108" s="195" t="s">
        <v>33</v>
      </c>
      <c r="G108" s="195" t="s">
        <v>33</v>
      </c>
      <c r="H108" s="195" t="s">
        <v>33</v>
      </c>
      <c r="I108" s="195" t="s">
        <v>33</v>
      </c>
      <c r="J108" s="53">
        <v>3293000</v>
      </c>
      <c r="K108" s="53">
        <v>3095000</v>
      </c>
      <c r="L108" s="53">
        <v>6388000</v>
      </c>
    </row>
    <row r="109" spans="1:12">
      <c r="A109" s="183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</row>
    <row r="110" spans="1:12">
      <c r="A110" s="183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</row>
    <row r="111" spans="1:12">
      <c r="A111" s="183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</row>
    <row r="112" spans="1:12" ht="15.75">
      <c r="A112" s="55" t="s">
        <v>270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174"/>
    </row>
    <row r="113" spans="1:12" ht="15.75">
      <c r="A113" s="57" t="s">
        <v>271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174"/>
    </row>
    <row r="114" spans="1:12" ht="15.75" thickBot="1">
      <c r="A114"/>
      <c r="B114"/>
      <c r="C114"/>
      <c r="D114"/>
      <c r="E114"/>
      <c r="F114"/>
      <c r="G114"/>
      <c r="H114"/>
      <c r="I114"/>
      <c r="J114"/>
      <c r="K114"/>
      <c r="L114" s="174"/>
    </row>
    <row r="115" spans="1:12" ht="15.75" thickBot="1">
      <c r="A115" s="47"/>
      <c r="B115" s="48" t="s">
        <v>0</v>
      </c>
      <c r="C115" s="48" t="s">
        <v>1</v>
      </c>
      <c r="D115" s="48" t="s">
        <v>101</v>
      </c>
      <c r="E115" s="48" t="s">
        <v>3</v>
      </c>
      <c r="F115" s="48" t="s">
        <v>4</v>
      </c>
      <c r="G115" s="48" t="s">
        <v>5</v>
      </c>
      <c r="H115" s="48" t="s">
        <v>6</v>
      </c>
      <c r="I115" s="48" t="s">
        <v>7</v>
      </c>
      <c r="J115" s="48" t="s">
        <v>8</v>
      </c>
      <c r="K115" s="48" t="s">
        <v>9</v>
      </c>
      <c r="L115" s="48" t="s">
        <v>9</v>
      </c>
    </row>
    <row r="116" spans="1:12">
      <c r="A116" s="49" t="s">
        <v>102</v>
      </c>
      <c r="B116" s="49" t="s">
        <v>99</v>
      </c>
      <c r="C116" s="49" t="s">
        <v>100</v>
      </c>
      <c r="D116" s="49" t="s">
        <v>99</v>
      </c>
      <c r="E116" s="49" t="s">
        <v>100</v>
      </c>
      <c r="F116" s="49" t="s">
        <v>99</v>
      </c>
      <c r="G116" s="49" t="s">
        <v>100</v>
      </c>
      <c r="H116" s="49" t="s">
        <v>99</v>
      </c>
      <c r="I116" s="49" t="s">
        <v>100</v>
      </c>
      <c r="J116" s="49" t="s">
        <v>99</v>
      </c>
      <c r="K116" s="49" t="s">
        <v>100</v>
      </c>
      <c r="L116" s="45" t="s">
        <v>11</v>
      </c>
    </row>
    <row r="117" spans="1:12" ht="15.75" thickBot="1">
      <c r="A117" s="50" t="s">
        <v>12</v>
      </c>
      <c r="B117" s="50" t="s">
        <v>72</v>
      </c>
      <c r="C117" s="50" t="s">
        <v>73</v>
      </c>
      <c r="D117" s="50" t="s">
        <v>72</v>
      </c>
      <c r="E117" s="50" t="s">
        <v>73</v>
      </c>
      <c r="F117" s="50" t="s">
        <v>72</v>
      </c>
      <c r="G117" s="50" t="s">
        <v>73</v>
      </c>
      <c r="H117" s="50" t="s">
        <v>72</v>
      </c>
      <c r="I117" s="50" t="s">
        <v>73</v>
      </c>
      <c r="J117" s="50" t="s">
        <v>72</v>
      </c>
      <c r="K117" s="50" t="s">
        <v>73</v>
      </c>
      <c r="L117" s="46" t="s">
        <v>13</v>
      </c>
    </row>
    <row r="118" spans="1:12">
      <c r="A118" s="47" t="s">
        <v>14</v>
      </c>
      <c r="B118" s="51">
        <v>321863</v>
      </c>
      <c r="C118" s="51">
        <v>308665</v>
      </c>
      <c r="D118" s="193" t="s">
        <v>15</v>
      </c>
      <c r="E118" s="193" t="s">
        <v>15</v>
      </c>
      <c r="F118" s="193" t="s">
        <v>15</v>
      </c>
      <c r="G118" s="193" t="s">
        <v>15</v>
      </c>
      <c r="H118" s="193" t="s">
        <v>15</v>
      </c>
      <c r="I118" s="193" t="s">
        <v>15</v>
      </c>
      <c r="J118" s="51">
        <v>321863</v>
      </c>
      <c r="K118" s="51">
        <v>308665</v>
      </c>
      <c r="L118" s="259">
        <f>SUM(J118:K118)</f>
        <v>630528</v>
      </c>
    </row>
    <row r="119" spans="1:12">
      <c r="A119" s="49" t="s">
        <v>16</v>
      </c>
      <c r="B119" s="51">
        <v>291094</v>
      </c>
      <c r="C119" s="51">
        <v>279162</v>
      </c>
      <c r="D119" s="193" t="s">
        <v>15</v>
      </c>
      <c r="E119" s="193" t="s">
        <v>15</v>
      </c>
      <c r="F119" s="193" t="s">
        <v>15</v>
      </c>
      <c r="G119" s="193" t="s">
        <v>15</v>
      </c>
      <c r="H119" s="193" t="s">
        <v>15</v>
      </c>
      <c r="I119" s="193" t="s">
        <v>15</v>
      </c>
      <c r="J119" s="51">
        <v>291094</v>
      </c>
      <c r="K119" s="51">
        <v>279162</v>
      </c>
      <c r="L119" s="259">
        <f t="shared" ref="L119:L133" si="0">SUM(J119:K119)</f>
        <v>570256</v>
      </c>
    </row>
    <row r="120" spans="1:12">
      <c r="A120" s="49" t="s">
        <v>17</v>
      </c>
      <c r="B120" s="51">
        <v>273459</v>
      </c>
      <c r="C120" s="51">
        <v>261880</v>
      </c>
      <c r="D120" s="193" t="s">
        <v>15</v>
      </c>
      <c r="E120" s="193" t="s">
        <v>15</v>
      </c>
      <c r="F120" s="193" t="s">
        <v>15</v>
      </c>
      <c r="G120" s="193" t="s">
        <v>15</v>
      </c>
      <c r="H120" s="193" t="s">
        <v>15</v>
      </c>
      <c r="I120" s="193" t="s">
        <v>15</v>
      </c>
      <c r="J120" s="51">
        <v>273459</v>
      </c>
      <c r="K120" s="51">
        <v>261880</v>
      </c>
      <c r="L120" s="259">
        <f t="shared" si="0"/>
        <v>535339</v>
      </c>
    </row>
    <row r="121" spans="1:12">
      <c r="A121" s="49" t="s">
        <v>18</v>
      </c>
      <c r="B121" s="51">
        <v>258317</v>
      </c>
      <c r="C121" s="51">
        <v>247943</v>
      </c>
      <c r="D121" s="193" t="s">
        <v>15</v>
      </c>
      <c r="E121" s="193" t="s">
        <v>15</v>
      </c>
      <c r="F121" s="193" t="s">
        <v>15</v>
      </c>
      <c r="G121" s="193" t="s">
        <v>15</v>
      </c>
      <c r="H121" s="193" t="s">
        <v>15</v>
      </c>
      <c r="I121" s="193" t="s">
        <v>15</v>
      </c>
      <c r="J121" s="51">
        <v>258317</v>
      </c>
      <c r="K121" s="51">
        <v>247943</v>
      </c>
      <c r="L121" s="259">
        <f t="shared" si="0"/>
        <v>506260</v>
      </c>
    </row>
    <row r="122" spans="1:12">
      <c r="A122" s="49" t="s">
        <v>19</v>
      </c>
      <c r="B122" s="51">
        <v>221815</v>
      </c>
      <c r="C122" s="51">
        <v>212944</v>
      </c>
      <c r="D122" s="193" t="s">
        <v>15</v>
      </c>
      <c r="E122" s="193" t="s">
        <v>15</v>
      </c>
      <c r="F122" s="193" t="s">
        <v>15</v>
      </c>
      <c r="G122" s="193" t="s">
        <v>15</v>
      </c>
      <c r="H122" s="193" t="s">
        <v>15</v>
      </c>
      <c r="I122" s="193" t="s">
        <v>15</v>
      </c>
      <c r="J122" s="51">
        <v>221815</v>
      </c>
      <c r="K122" s="51">
        <v>212944</v>
      </c>
      <c r="L122" s="259">
        <f t="shared" si="0"/>
        <v>434759</v>
      </c>
    </row>
    <row r="123" spans="1:12">
      <c r="A123" s="49" t="s">
        <v>20</v>
      </c>
      <c r="B123" s="51">
        <v>173155</v>
      </c>
      <c r="C123" s="51">
        <v>165628</v>
      </c>
      <c r="D123" s="193" t="s">
        <v>15</v>
      </c>
      <c r="E123" s="193" t="s">
        <v>15</v>
      </c>
      <c r="F123" s="193" t="s">
        <v>15</v>
      </c>
      <c r="G123" s="193" t="s">
        <v>15</v>
      </c>
      <c r="H123" s="193" t="s">
        <v>15</v>
      </c>
      <c r="I123" s="193" t="s">
        <v>15</v>
      </c>
      <c r="J123" s="51">
        <v>173155</v>
      </c>
      <c r="K123" s="51">
        <v>165628</v>
      </c>
      <c r="L123" s="259">
        <f t="shared" si="0"/>
        <v>338783</v>
      </c>
    </row>
    <row r="124" spans="1:12">
      <c r="A124" s="49" t="s">
        <v>21</v>
      </c>
      <c r="B124" s="51">
        <v>140317</v>
      </c>
      <c r="C124" s="51">
        <v>134687</v>
      </c>
      <c r="D124" s="193" t="s">
        <v>15</v>
      </c>
      <c r="E124" s="193" t="s">
        <v>15</v>
      </c>
      <c r="F124" s="193" t="s">
        <v>15</v>
      </c>
      <c r="G124" s="193" t="s">
        <v>15</v>
      </c>
      <c r="H124" s="193" t="s">
        <v>15</v>
      </c>
      <c r="I124" s="193" t="s">
        <v>15</v>
      </c>
      <c r="J124" s="51">
        <v>140317</v>
      </c>
      <c r="K124" s="51">
        <v>134687</v>
      </c>
      <c r="L124" s="259">
        <f t="shared" si="0"/>
        <v>275004</v>
      </c>
    </row>
    <row r="125" spans="1:12">
      <c r="A125" s="49" t="s">
        <v>22</v>
      </c>
      <c r="B125" s="51">
        <v>118641</v>
      </c>
      <c r="C125" s="51">
        <v>115593</v>
      </c>
      <c r="D125" s="193" t="s">
        <v>15</v>
      </c>
      <c r="E125" s="193" t="s">
        <v>15</v>
      </c>
      <c r="F125" s="193" t="s">
        <v>15</v>
      </c>
      <c r="G125" s="193" t="s">
        <v>15</v>
      </c>
      <c r="H125" s="193" t="s">
        <v>15</v>
      </c>
      <c r="I125" s="193" t="s">
        <v>15</v>
      </c>
      <c r="J125" s="51">
        <v>118641</v>
      </c>
      <c r="K125" s="51">
        <v>115593</v>
      </c>
      <c r="L125" s="259">
        <f t="shared" si="0"/>
        <v>234234</v>
      </c>
    </row>
    <row r="126" spans="1:12">
      <c r="A126" s="49" t="s">
        <v>23</v>
      </c>
      <c r="B126" s="51">
        <v>100185</v>
      </c>
      <c r="C126" s="51">
        <v>96741</v>
      </c>
      <c r="D126" s="193" t="s">
        <v>15</v>
      </c>
      <c r="E126" s="193" t="s">
        <v>15</v>
      </c>
      <c r="F126" s="193" t="s">
        <v>15</v>
      </c>
      <c r="G126" s="193" t="s">
        <v>15</v>
      </c>
      <c r="H126" s="193" t="s">
        <v>15</v>
      </c>
      <c r="I126" s="193" t="s">
        <v>15</v>
      </c>
      <c r="J126" s="51">
        <v>100185</v>
      </c>
      <c r="K126" s="51">
        <v>96741</v>
      </c>
      <c r="L126" s="259">
        <f t="shared" si="0"/>
        <v>196926</v>
      </c>
    </row>
    <row r="127" spans="1:12">
      <c r="A127" s="49" t="s">
        <v>24</v>
      </c>
      <c r="B127" s="51">
        <v>85419</v>
      </c>
      <c r="C127" s="51">
        <v>79548</v>
      </c>
      <c r="D127" s="193" t="s">
        <v>15</v>
      </c>
      <c r="E127" s="193" t="s">
        <v>15</v>
      </c>
      <c r="F127" s="193" t="s">
        <v>15</v>
      </c>
      <c r="G127" s="193" t="s">
        <v>15</v>
      </c>
      <c r="H127" s="193" t="s">
        <v>15</v>
      </c>
      <c r="I127" s="193" t="s">
        <v>15</v>
      </c>
      <c r="J127" s="51">
        <v>85419</v>
      </c>
      <c r="K127" s="51">
        <v>79548</v>
      </c>
      <c r="L127" s="259">
        <f t="shared" si="0"/>
        <v>164967</v>
      </c>
    </row>
    <row r="128" spans="1:12">
      <c r="A128" s="49" t="s">
        <v>25</v>
      </c>
      <c r="B128" s="51">
        <v>66637</v>
      </c>
      <c r="C128" s="51">
        <v>61832</v>
      </c>
      <c r="D128" s="193" t="s">
        <v>15</v>
      </c>
      <c r="E128" s="193" t="s">
        <v>15</v>
      </c>
      <c r="F128" s="193" t="s">
        <v>15</v>
      </c>
      <c r="G128" s="193" t="s">
        <v>15</v>
      </c>
      <c r="H128" s="193" t="s">
        <v>15</v>
      </c>
      <c r="I128" s="193" t="s">
        <v>15</v>
      </c>
      <c r="J128" s="51">
        <v>66637</v>
      </c>
      <c r="K128" s="51">
        <v>61832</v>
      </c>
      <c r="L128" s="259">
        <f t="shared" si="0"/>
        <v>128469</v>
      </c>
    </row>
    <row r="129" spans="1:12">
      <c r="A129" s="49" t="s">
        <v>26</v>
      </c>
      <c r="B129" s="51">
        <v>45429</v>
      </c>
      <c r="C129" s="51">
        <v>43857</v>
      </c>
      <c r="D129" s="193" t="s">
        <v>15</v>
      </c>
      <c r="E129" s="193" t="s">
        <v>15</v>
      </c>
      <c r="F129" s="193" t="s">
        <v>15</v>
      </c>
      <c r="G129" s="193" t="s">
        <v>15</v>
      </c>
      <c r="H129" s="193" t="s">
        <v>15</v>
      </c>
      <c r="I129" s="193" t="s">
        <v>15</v>
      </c>
      <c r="J129" s="51">
        <v>45429</v>
      </c>
      <c r="K129" s="51">
        <v>43857</v>
      </c>
      <c r="L129" s="259">
        <f t="shared" si="0"/>
        <v>89286</v>
      </c>
    </row>
    <row r="130" spans="1:12">
      <c r="A130" s="49" t="s">
        <v>27</v>
      </c>
      <c r="B130" s="51">
        <v>30695</v>
      </c>
      <c r="C130" s="51">
        <v>32440</v>
      </c>
      <c r="D130" s="193" t="s">
        <v>15</v>
      </c>
      <c r="E130" s="193" t="s">
        <v>15</v>
      </c>
      <c r="F130" s="193" t="s">
        <v>15</v>
      </c>
      <c r="G130" s="193" t="s">
        <v>15</v>
      </c>
      <c r="H130" s="193" t="s">
        <v>15</v>
      </c>
      <c r="I130" s="193" t="s">
        <v>15</v>
      </c>
      <c r="J130" s="51">
        <v>30695</v>
      </c>
      <c r="K130" s="51">
        <v>32440</v>
      </c>
      <c r="L130" s="259">
        <f t="shared" si="0"/>
        <v>63135</v>
      </c>
    </row>
    <row r="131" spans="1:12">
      <c r="A131" s="49" t="s">
        <v>28</v>
      </c>
      <c r="B131" s="51">
        <v>20726</v>
      </c>
      <c r="C131" s="51">
        <v>25628</v>
      </c>
      <c r="D131" s="193" t="s">
        <v>15</v>
      </c>
      <c r="E131" s="193" t="s">
        <v>15</v>
      </c>
      <c r="F131" s="193" t="s">
        <v>15</v>
      </c>
      <c r="G131" s="193" t="s">
        <v>15</v>
      </c>
      <c r="H131" s="193" t="s">
        <v>15</v>
      </c>
      <c r="I131" s="193" t="s">
        <v>15</v>
      </c>
      <c r="J131" s="51">
        <v>20726</v>
      </c>
      <c r="K131" s="51">
        <v>25628</v>
      </c>
      <c r="L131" s="259">
        <f t="shared" si="0"/>
        <v>46354</v>
      </c>
    </row>
    <row r="132" spans="1:12">
      <c r="A132" s="49" t="s">
        <v>29</v>
      </c>
      <c r="B132" s="51">
        <v>13810</v>
      </c>
      <c r="C132" s="51">
        <v>19342</v>
      </c>
      <c r="D132" s="193" t="s">
        <v>15</v>
      </c>
      <c r="E132" s="193" t="s">
        <v>15</v>
      </c>
      <c r="F132" s="193" t="s">
        <v>15</v>
      </c>
      <c r="G132" s="193" t="s">
        <v>15</v>
      </c>
      <c r="H132" s="193" t="s">
        <v>15</v>
      </c>
      <c r="I132" s="193" t="s">
        <v>15</v>
      </c>
      <c r="J132" s="51">
        <v>13810</v>
      </c>
      <c r="K132" s="51">
        <v>19342</v>
      </c>
      <c r="L132" s="259">
        <f t="shared" si="0"/>
        <v>33152</v>
      </c>
    </row>
    <row r="133" spans="1:12" ht="15.75" thickBot="1">
      <c r="A133" s="49" t="s">
        <v>30</v>
      </c>
      <c r="B133" s="51">
        <v>18824</v>
      </c>
      <c r="C133" s="51">
        <v>27037</v>
      </c>
      <c r="D133" s="193" t="s">
        <v>15</v>
      </c>
      <c r="E133" s="193" t="s">
        <v>15</v>
      </c>
      <c r="F133" s="193" t="s">
        <v>15</v>
      </c>
      <c r="G133" s="193" t="s">
        <v>15</v>
      </c>
      <c r="H133" s="193" t="s">
        <v>15</v>
      </c>
      <c r="I133" s="193" t="s">
        <v>15</v>
      </c>
      <c r="J133" s="51">
        <v>18824</v>
      </c>
      <c r="K133" s="51">
        <v>27037</v>
      </c>
      <c r="L133" s="259">
        <f t="shared" si="0"/>
        <v>45861</v>
      </c>
    </row>
    <row r="134" spans="1:12" ht="26.25" thickBot="1">
      <c r="A134" s="52" t="s">
        <v>103</v>
      </c>
      <c r="B134" s="53">
        <f>SUM(B118:B133)</f>
        <v>2180386</v>
      </c>
      <c r="C134" s="53">
        <f>SUM(C118:C133)</f>
        <v>2112927</v>
      </c>
      <c r="D134" s="195" t="s">
        <v>15</v>
      </c>
      <c r="E134" s="195" t="s">
        <v>15</v>
      </c>
      <c r="F134" s="195" t="s">
        <v>15</v>
      </c>
      <c r="G134" s="195" t="s">
        <v>15</v>
      </c>
      <c r="H134" s="195" t="s">
        <v>15</v>
      </c>
      <c r="I134" s="195" t="s">
        <v>15</v>
      </c>
      <c r="J134" s="53">
        <f>SUM(J118:J133)</f>
        <v>2180386</v>
      </c>
      <c r="K134" s="53">
        <f>SUM(K118:K133)</f>
        <v>2112927</v>
      </c>
      <c r="L134" s="259">
        <f>SUM(J134:K134)</f>
        <v>4293313</v>
      </c>
    </row>
    <row r="135" spans="1:12">
      <c r="A135" s="183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</row>
    <row r="136" spans="1:12">
      <c r="A136" s="183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</row>
    <row r="137" spans="1:12">
      <c r="A137" s="183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</row>
    <row r="138" spans="1:12">
      <c r="A138" s="196"/>
      <c r="B138" s="196"/>
      <c r="C138" s="196"/>
      <c r="D138" s="196"/>
      <c r="E138" s="197"/>
      <c r="F138" s="196"/>
      <c r="G138" s="197"/>
      <c r="H138" s="196"/>
      <c r="I138" s="197"/>
      <c r="J138" s="196"/>
      <c r="K138" s="198"/>
      <c r="L138" s="174"/>
    </row>
    <row r="139" spans="1:12" ht="15.75">
      <c r="A139" s="55" t="s">
        <v>295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</row>
    <row r="140" spans="1:12">
      <c r="A140" s="57" t="s">
        <v>273</v>
      </c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</row>
    <row r="141" spans="1:12" ht="15.75" thickBot="1">
      <c r="L141" s="174"/>
    </row>
    <row r="142" spans="1:12" ht="15.75" thickBot="1">
      <c r="A142" s="47"/>
      <c r="B142" s="48" t="s">
        <v>0</v>
      </c>
      <c r="C142" s="48" t="s">
        <v>1</v>
      </c>
      <c r="D142" s="48" t="s">
        <v>101</v>
      </c>
      <c r="E142" s="48" t="s">
        <v>3</v>
      </c>
      <c r="F142" s="48" t="s">
        <v>4</v>
      </c>
      <c r="G142" s="48" t="s">
        <v>5</v>
      </c>
      <c r="H142" s="48" t="s">
        <v>6</v>
      </c>
      <c r="I142" s="48" t="s">
        <v>7</v>
      </c>
      <c r="J142" s="48" t="s">
        <v>8</v>
      </c>
      <c r="K142" s="48" t="s">
        <v>9</v>
      </c>
      <c r="L142" s="48" t="s">
        <v>9</v>
      </c>
    </row>
    <row r="143" spans="1:12">
      <c r="A143" s="49" t="s">
        <v>102</v>
      </c>
      <c r="B143" s="49" t="s">
        <v>99</v>
      </c>
      <c r="C143" s="49" t="s">
        <v>100</v>
      </c>
      <c r="D143" s="49" t="s">
        <v>99</v>
      </c>
      <c r="E143" s="49" t="s">
        <v>100</v>
      </c>
      <c r="F143" s="49" t="s">
        <v>99</v>
      </c>
      <c r="G143" s="49" t="s">
        <v>100</v>
      </c>
      <c r="H143" s="49" t="s">
        <v>99</v>
      </c>
      <c r="I143" s="49" t="s">
        <v>100</v>
      </c>
      <c r="J143" s="49" t="s">
        <v>99</v>
      </c>
      <c r="K143" s="49" t="s">
        <v>100</v>
      </c>
      <c r="L143" s="45" t="s">
        <v>11</v>
      </c>
    </row>
    <row r="144" spans="1:12" ht="15.75" thickBot="1">
      <c r="A144" s="50" t="s">
        <v>12</v>
      </c>
      <c r="B144" s="50" t="s">
        <v>72</v>
      </c>
      <c r="C144" s="50" t="s">
        <v>73</v>
      </c>
      <c r="D144" s="50" t="s">
        <v>72</v>
      </c>
      <c r="E144" s="50" t="s">
        <v>73</v>
      </c>
      <c r="F144" s="50" t="s">
        <v>72</v>
      </c>
      <c r="G144" s="50" t="s">
        <v>73</v>
      </c>
      <c r="H144" s="50" t="s">
        <v>72</v>
      </c>
      <c r="I144" s="50" t="s">
        <v>73</v>
      </c>
      <c r="J144" s="50" t="s">
        <v>72</v>
      </c>
      <c r="K144" s="50" t="s">
        <v>73</v>
      </c>
      <c r="L144" s="46" t="s">
        <v>13</v>
      </c>
    </row>
    <row r="145" spans="1:13">
      <c r="A145" s="47" t="s">
        <v>14</v>
      </c>
      <c r="B145" s="51" t="s">
        <v>15</v>
      </c>
      <c r="C145" s="51" t="s">
        <v>15</v>
      </c>
      <c r="D145" s="193" t="s">
        <v>15</v>
      </c>
      <c r="E145" s="193" t="s">
        <v>15</v>
      </c>
      <c r="F145" s="193" t="s">
        <v>15</v>
      </c>
      <c r="G145" s="193" t="s">
        <v>15</v>
      </c>
      <c r="H145" s="193" t="s">
        <v>15</v>
      </c>
      <c r="I145" s="193" t="s">
        <v>15</v>
      </c>
      <c r="J145" s="51">
        <v>50867.594700000001</v>
      </c>
      <c r="K145" s="51">
        <v>48776.273699999998</v>
      </c>
      <c r="L145" s="51">
        <v>99643.868399999992</v>
      </c>
    </row>
    <row r="146" spans="1:13">
      <c r="A146" s="49" t="s">
        <v>16</v>
      </c>
      <c r="B146" s="51" t="s">
        <v>15</v>
      </c>
      <c r="C146" s="51" t="s">
        <v>15</v>
      </c>
      <c r="D146" s="193" t="s">
        <v>15</v>
      </c>
      <c r="E146" s="193" t="s">
        <v>15</v>
      </c>
      <c r="F146" s="193" t="s">
        <v>15</v>
      </c>
      <c r="G146" s="193" t="s">
        <v>15</v>
      </c>
      <c r="H146" s="193" t="s">
        <v>15</v>
      </c>
      <c r="I146" s="193" t="s">
        <v>15</v>
      </c>
      <c r="J146" s="51">
        <v>45166.471799999999</v>
      </c>
      <c r="K146" s="51">
        <v>43036.759399999995</v>
      </c>
      <c r="L146" s="51">
        <v>88203.231199999995</v>
      </c>
    </row>
    <row r="147" spans="1:13">
      <c r="A147" s="49" t="s">
        <v>17</v>
      </c>
      <c r="B147" s="51" t="s">
        <v>15</v>
      </c>
      <c r="C147" s="51" t="s">
        <v>15</v>
      </c>
      <c r="D147" s="193" t="s">
        <v>15</v>
      </c>
      <c r="E147" s="193" t="s">
        <v>15</v>
      </c>
      <c r="F147" s="193" t="s">
        <v>15</v>
      </c>
      <c r="G147" s="193" t="s">
        <v>15</v>
      </c>
      <c r="H147" s="193" t="s">
        <v>15</v>
      </c>
      <c r="I147" s="193" t="s">
        <v>15</v>
      </c>
      <c r="J147" s="51">
        <v>37266.936099999999</v>
      </c>
      <c r="K147" s="51">
        <v>35145.306100000002</v>
      </c>
      <c r="L147" s="51">
        <v>72412.242199999993</v>
      </c>
    </row>
    <row r="148" spans="1:13">
      <c r="A148" s="49" t="s">
        <v>18</v>
      </c>
      <c r="B148" s="51" t="s">
        <v>15</v>
      </c>
      <c r="C148" s="51" t="s">
        <v>15</v>
      </c>
      <c r="D148" s="193" t="s">
        <v>15</v>
      </c>
      <c r="E148" s="193" t="s">
        <v>15</v>
      </c>
      <c r="F148" s="193" t="s">
        <v>15</v>
      </c>
      <c r="G148" s="193" t="s">
        <v>15</v>
      </c>
      <c r="H148" s="193" t="s">
        <v>15</v>
      </c>
      <c r="I148" s="193" t="s">
        <v>15</v>
      </c>
      <c r="J148" s="51">
        <v>38546.986199999999</v>
      </c>
      <c r="K148" s="51">
        <v>28616.747499999998</v>
      </c>
      <c r="L148" s="51">
        <v>67163.733699999997</v>
      </c>
    </row>
    <row r="149" spans="1:13">
      <c r="A149" s="49" t="s">
        <v>19</v>
      </c>
      <c r="B149" s="51" t="s">
        <v>15</v>
      </c>
      <c r="C149" s="51" t="s">
        <v>15</v>
      </c>
      <c r="D149" s="193" t="s">
        <v>15</v>
      </c>
      <c r="E149" s="193" t="s">
        <v>15</v>
      </c>
      <c r="F149" s="193" t="s">
        <v>15</v>
      </c>
      <c r="G149" s="193" t="s">
        <v>15</v>
      </c>
      <c r="H149" s="193" t="s">
        <v>15</v>
      </c>
      <c r="I149" s="193" t="s">
        <v>15</v>
      </c>
      <c r="J149" s="51">
        <v>172429.9216</v>
      </c>
      <c r="K149" s="51">
        <v>37308.358399999997</v>
      </c>
      <c r="L149" s="51">
        <v>209738.28</v>
      </c>
    </row>
    <row r="150" spans="1:13">
      <c r="A150" s="49" t="s">
        <v>20</v>
      </c>
      <c r="B150" s="51" t="s">
        <v>15</v>
      </c>
      <c r="C150" s="51" t="s">
        <v>15</v>
      </c>
      <c r="D150" s="193" t="s">
        <v>15</v>
      </c>
      <c r="E150" s="193" t="s">
        <v>15</v>
      </c>
      <c r="F150" s="193" t="s">
        <v>15</v>
      </c>
      <c r="G150" s="193" t="s">
        <v>15</v>
      </c>
      <c r="H150" s="193" t="s">
        <v>15</v>
      </c>
      <c r="I150" s="193" t="s">
        <v>15</v>
      </c>
      <c r="J150" s="51">
        <v>252545.70129999999</v>
      </c>
      <c r="K150" s="51">
        <v>61667.701699999998</v>
      </c>
      <c r="L150" s="51">
        <v>314213.40299999999</v>
      </c>
    </row>
    <row r="151" spans="1:13">
      <c r="A151" s="49" t="s">
        <v>21</v>
      </c>
      <c r="B151" s="51" t="s">
        <v>15</v>
      </c>
      <c r="C151" s="51" t="s">
        <v>15</v>
      </c>
      <c r="D151" s="193" t="s">
        <v>15</v>
      </c>
      <c r="E151" s="193" t="s">
        <v>15</v>
      </c>
      <c r="F151" s="193" t="s">
        <v>15</v>
      </c>
      <c r="G151" s="193" t="s">
        <v>15</v>
      </c>
      <c r="H151" s="193" t="s">
        <v>15</v>
      </c>
      <c r="I151" s="193" t="s">
        <v>15</v>
      </c>
      <c r="J151" s="51">
        <v>211472.9651</v>
      </c>
      <c r="K151" s="51">
        <v>57608.316299999999</v>
      </c>
      <c r="L151" s="51">
        <v>269081.28139999998</v>
      </c>
    </row>
    <row r="152" spans="1:13">
      <c r="A152" s="49" t="s">
        <v>22</v>
      </c>
      <c r="B152" s="51" t="s">
        <v>15</v>
      </c>
      <c r="C152" s="51" t="s">
        <v>15</v>
      </c>
      <c r="D152" s="193" t="s">
        <v>15</v>
      </c>
      <c r="E152" s="193" t="s">
        <v>15</v>
      </c>
      <c r="F152" s="193" t="s">
        <v>15</v>
      </c>
      <c r="G152" s="193" t="s">
        <v>15</v>
      </c>
      <c r="H152" s="193" t="s">
        <v>15</v>
      </c>
      <c r="I152" s="193" t="s">
        <v>15</v>
      </c>
      <c r="J152" s="51">
        <v>164630.4056</v>
      </c>
      <c r="K152" s="51">
        <v>44597.672899999998</v>
      </c>
      <c r="L152" s="51">
        <v>209228.0785</v>
      </c>
    </row>
    <row r="153" spans="1:13">
      <c r="A153" s="49" t="s">
        <v>23</v>
      </c>
      <c r="B153" s="51" t="s">
        <v>15</v>
      </c>
      <c r="C153" s="51" t="s">
        <v>15</v>
      </c>
      <c r="D153" s="193" t="s">
        <v>15</v>
      </c>
      <c r="E153" s="193" t="s">
        <v>15</v>
      </c>
      <c r="F153" s="193" t="s">
        <v>15</v>
      </c>
      <c r="G153" s="193" t="s">
        <v>15</v>
      </c>
      <c r="H153" s="193" t="s">
        <v>15</v>
      </c>
      <c r="I153" s="193" t="s">
        <v>15</v>
      </c>
      <c r="J153" s="51">
        <v>129044.6087</v>
      </c>
      <c r="K153" s="51">
        <v>33038.830600000001</v>
      </c>
      <c r="L153" s="51">
        <v>162083.4393</v>
      </c>
    </row>
    <row r="154" spans="1:13">
      <c r="A154" s="49" t="s">
        <v>24</v>
      </c>
      <c r="B154" s="51" t="s">
        <v>15</v>
      </c>
      <c r="C154" s="51" t="s">
        <v>15</v>
      </c>
      <c r="D154" s="193" t="s">
        <v>15</v>
      </c>
      <c r="E154" s="193" t="s">
        <v>15</v>
      </c>
      <c r="F154" s="193" t="s">
        <v>15</v>
      </c>
      <c r="G154" s="193" t="s">
        <v>15</v>
      </c>
      <c r="H154" s="193" t="s">
        <v>15</v>
      </c>
      <c r="I154" s="193" t="s">
        <v>15</v>
      </c>
      <c r="J154" s="51">
        <v>84777.303899999999</v>
      </c>
      <c r="K154" s="51">
        <v>23220.735199999999</v>
      </c>
      <c r="L154" s="51">
        <v>107998.03909999999</v>
      </c>
    </row>
    <row r="155" spans="1:13">
      <c r="A155" s="49" t="s">
        <v>25</v>
      </c>
      <c r="B155" s="51" t="s">
        <v>15</v>
      </c>
      <c r="C155" s="51" t="s">
        <v>15</v>
      </c>
      <c r="D155" s="193" t="s">
        <v>15</v>
      </c>
      <c r="E155" s="193" t="s">
        <v>15</v>
      </c>
      <c r="F155" s="193" t="s">
        <v>15</v>
      </c>
      <c r="G155" s="193" t="s">
        <v>15</v>
      </c>
      <c r="H155" s="193" t="s">
        <v>15</v>
      </c>
      <c r="I155" s="193" t="s">
        <v>15</v>
      </c>
      <c r="J155" s="51">
        <v>58755.006799999996</v>
      </c>
      <c r="K155" s="51">
        <v>15607.1144</v>
      </c>
      <c r="L155" s="51">
        <v>74362.121199999994</v>
      </c>
    </row>
    <row r="156" spans="1:13">
      <c r="A156" s="49" t="s">
        <v>26</v>
      </c>
      <c r="B156" s="51" t="s">
        <v>15</v>
      </c>
      <c r="C156" s="51" t="s">
        <v>15</v>
      </c>
      <c r="D156" s="193" t="s">
        <v>15</v>
      </c>
      <c r="E156" s="193" t="s">
        <v>15</v>
      </c>
      <c r="F156" s="193" t="s">
        <v>15</v>
      </c>
      <c r="G156" s="193" t="s">
        <v>15</v>
      </c>
      <c r="H156" s="193" t="s">
        <v>15</v>
      </c>
      <c r="I156" s="193" t="s">
        <v>15</v>
      </c>
      <c r="J156" s="51">
        <v>33137.839999999997</v>
      </c>
      <c r="K156" s="51">
        <v>8987.6288000000004</v>
      </c>
      <c r="L156" s="51">
        <v>42125.468800000002</v>
      </c>
    </row>
    <row r="157" spans="1:13">
      <c r="A157" s="49" t="s">
        <v>27</v>
      </c>
      <c r="B157" s="51" t="s">
        <v>15</v>
      </c>
      <c r="C157" s="51" t="s">
        <v>15</v>
      </c>
      <c r="D157" s="193" t="s">
        <v>15</v>
      </c>
      <c r="E157" s="193" t="s">
        <v>15</v>
      </c>
      <c r="F157" s="193" t="s">
        <v>15</v>
      </c>
      <c r="G157" s="193" t="s">
        <v>15</v>
      </c>
      <c r="H157" s="193" t="s">
        <v>15</v>
      </c>
      <c r="I157" s="193" t="s">
        <v>15</v>
      </c>
      <c r="J157" s="51">
        <v>13590.5556</v>
      </c>
      <c r="K157" s="51">
        <v>4681.7302</v>
      </c>
      <c r="L157" s="51">
        <v>18272.285799999998</v>
      </c>
    </row>
    <row r="158" spans="1:13">
      <c r="A158" s="49" t="s">
        <v>28</v>
      </c>
      <c r="B158" s="51" t="s">
        <v>15</v>
      </c>
      <c r="C158" s="51" t="s">
        <v>15</v>
      </c>
      <c r="D158" s="193" t="s">
        <v>15</v>
      </c>
      <c r="E158" s="193" t="s">
        <v>15</v>
      </c>
      <c r="F158" s="193" t="s">
        <v>15</v>
      </c>
      <c r="G158" s="193" t="s">
        <v>15</v>
      </c>
      <c r="H158" s="193" t="s">
        <v>15</v>
      </c>
      <c r="I158" s="193" t="s">
        <v>15</v>
      </c>
      <c r="J158" s="51">
        <v>5437.4345999999996</v>
      </c>
      <c r="K158" s="51">
        <v>2907.6433999999999</v>
      </c>
      <c r="L158" s="51">
        <v>8345.0779999999995</v>
      </c>
    </row>
    <row r="159" spans="1:13">
      <c r="A159" s="49" t="s">
        <v>29</v>
      </c>
      <c r="B159" s="51" t="s">
        <v>15</v>
      </c>
      <c r="C159" s="51" t="s">
        <v>15</v>
      </c>
      <c r="D159" s="193" t="s">
        <v>15</v>
      </c>
      <c r="E159" s="193" t="s">
        <v>15</v>
      </c>
      <c r="F159" s="193" t="s">
        <v>15</v>
      </c>
      <c r="G159" s="193" t="s">
        <v>15</v>
      </c>
      <c r="H159" s="193" t="s">
        <v>15</v>
      </c>
      <c r="I159" s="193" t="s">
        <v>15</v>
      </c>
      <c r="J159" s="51">
        <v>2162.0419999999999</v>
      </c>
      <c r="K159" s="51">
        <v>1629.6139000000001</v>
      </c>
      <c r="L159" s="51">
        <v>3791.6558999999997</v>
      </c>
      <c r="M159"/>
    </row>
    <row r="160" spans="1:13">
      <c r="A160" s="49" t="s">
        <v>92</v>
      </c>
      <c r="B160" s="51" t="s">
        <v>15</v>
      </c>
      <c r="C160" s="51" t="s">
        <v>15</v>
      </c>
      <c r="D160" s="193" t="s">
        <v>15</v>
      </c>
      <c r="E160" s="193" t="s">
        <v>15</v>
      </c>
      <c r="F160" s="193" t="s">
        <v>15</v>
      </c>
      <c r="G160" s="193" t="s">
        <v>15</v>
      </c>
      <c r="H160" s="193" t="s">
        <v>15</v>
      </c>
      <c r="I160" s="193" t="s">
        <v>15</v>
      </c>
      <c r="J160" s="51">
        <v>1229.5351000000001</v>
      </c>
      <c r="K160" s="51">
        <v>959.78499999999997</v>
      </c>
      <c r="L160" s="51">
        <v>2189.3200999999999</v>
      </c>
    </row>
    <row r="161" spans="1:12" ht="15.75" thickBot="1">
      <c r="A161" s="49" t="s">
        <v>93</v>
      </c>
      <c r="B161" s="51" t="s">
        <v>15</v>
      </c>
      <c r="C161" s="51" t="s">
        <v>15</v>
      </c>
      <c r="D161" s="193" t="s">
        <v>15</v>
      </c>
      <c r="E161" s="193" t="s">
        <v>15</v>
      </c>
      <c r="F161" s="193" t="s">
        <v>15</v>
      </c>
      <c r="G161" s="193" t="s">
        <v>15</v>
      </c>
      <c r="H161" s="193" t="s">
        <v>15</v>
      </c>
      <c r="I161" s="193" t="s">
        <v>15</v>
      </c>
      <c r="J161" s="51">
        <v>801.16790000000003</v>
      </c>
      <c r="K161" s="51">
        <v>911.29059999999993</v>
      </c>
      <c r="L161" s="51">
        <v>1712.4585</v>
      </c>
    </row>
    <row r="162" spans="1:12" ht="26.25" thickBot="1">
      <c r="A162" s="52" t="s">
        <v>103</v>
      </c>
      <c r="B162" s="53" t="s">
        <v>15</v>
      </c>
      <c r="C162" s="53" t="s">
        <v>15</v>
      </c>
      <c r="D162" s="195" t="s">
        <v>15</v>
      </c>
      <c r="E162" s="195" t="s">
        <v>15</v>
      </c>
      <c r="F162" s="195" t="s">
        <v>15</v>
      </c>
      <c r="G162" s="195" t="s">
        <v>15</v>
      </c>
      <c r="H162" s="195" t="s">
        <v>15</v>
      </c>
      <c r="I162" s="195" t="s">
        <v>15</v>
      </c>
      <c r="J162" s="53">
        <v>1301862.4770000002</v>
      </c>
      <c r="K162" s="53">
        <v>448701.50809999998</v>
      </c>
      <c r="L162" s="53">
        <v>1750563.9850999995</v>
      </c>
    </row>
    <row r="163" spans="1:12">
      <c r="L163" s="174"/>
    </row>
    <row r="164" spans="1:12">
      <c r="L164" s="174"/>
    </row>
    <row r="165" spans="1:12" ht="15.75">
      <c r="A165" s="55" t="s">
        <v>274</v>
      </c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121"/>
    </row>
    <row r="166" spans="1:12" ht="15.75">
      <c r="A166" s="57" t="s">
        <v>275</v>
      </c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121"/>
    </row>
    <row r="167" spans="1:12" ht="15.75" thickBot="1">
      <c r="A167" s="4" t="s">
        <v>276</v>
      </c>
      <c r="B167" s="130"/>
      <c r="C167" s="130"/>
      <c r="D167" s="130"/>
      <c r="E167" s="130"/>
      <c r="F167" s="131"/>
      <c r="G167" s="131"/>
      <c r="H167" s="131"/>
      <c r="I167" s="131"/>
      <c r="J167" s="130"/>
      <c r="K167" s="130"/>
      <c r="L167" s="130"/>
    </row>
    <row r="168" spans="1:12" ht="15.75" thickBot="1">
      <c r="A168" s="45"/>
      <c r="B168" s="32" t="s">
        <v>0</v>
      </c>
      <c r="C168" s="45" t="s">
        <v>1</v>
      </c>
      <c r="D168" s="32" t="s">
        <v>2</v>
      </c>
      <c r="E168" s="45" t="s">
        <v>3</v>
      </c>
      <c r="F168" s="33" t="s">
        <v>4</v>
      </c>
      <c r="G168" s="146" t="s">
        <v>5</v>
      </c>
      <c r="H168" s="33" t="s">
        <v>6</v>
      </c>
      <c r="I168" s="146" t="s">
        <v>7</v>
      </c>
      <c r="J168" s="32" t="s">
        <v>8</v>
      </c>
      <c r="K168" s="45" t="s">
        <v>9</v>
      </c>
      <c r="L168" s="45" t="s">
        <v>9</v>
      </c>
    </row>
    <row r="169" spans="1:12">
      <c r="A169" s="1" t="s">
        <v>10</v>
      </c>
      <c r="B169" s="45" t="s">
        <v>77</v>
      </c>
      <c r="C169" s="45" t="s">
        <v>78</v>
      </c>
      <c r="D169" s="45" t="s">
        <v>77</v>
      </c>
      <c r="E169" s="45" t="s">
        <v>78</v>
      </c>
      <c r="F169" s="146" t="s">
        <v>77</v>
      </c>
      <c r="G169" s="146" t="s">
        <v>78</v>
      </c>
      <c r="H169" s="146" t="s">
        <v>77</v>
      </c>
      <c r="I169" s="146" t="s">
        <v>78</v>
      </c>
      <c r="J169" s="45" t="s">
        <v>77</v>
      </c>
      <c r="K169" s="45" t="s">
        <v>78</v>
      </c>
      <c r="L169" s="45" t="s">
        <v>11</v>
      </c>
    </row>
    <row r="170" spans="1:12" ht="15.75" thickBot="1">
      <c r="A170" s="28" t="s">
        <v>12</v>
      </c>
      <c r="B170" s="46" t="s">
        <v>72</v>
      </c>
      <c r="C170" s="46" t="s">
        <v>73</v>
      </c>
      <c r="D170" s="46" t="s">
        <v>72</v>
      </c>
      <c r="E170" s="46" t="s">
        <v>73</v>
      </c>
      <c r="F170" s="46" t="s">
        <v>72</v>
      </c>
      <c r="G170" s="46" t="s">
        <v>73</v>
      </c>
      <c r="H170" s="46" t="s">
        <v>72</v>
      </c>
      <c r="I170" s="46" t="s">
        <v>73</v>
      </c>
      <c r="J170" s="46" t="s">
        <v>72</v>
      </c>
      <c r="K170" s="46" t="s">
        <v>73</v>
      </c>
      <c r="L170" s="46" t="s">
        <v>13</v>
      </c>
    </row>
    <row r="171" spans="1:12">
      <c r="A171" s="2" t="s">
        <v>14</v>
      </c>
      <c r="B171" s="153">
        <v>1290219</v>
      </c>
      <c r="C171" s="153">
        <v>1231306</v>
      </c>
      <c r="D171" s="38">
        <v>343353</v>
      </c>
      <c r="E171" s="38">
        <v>302813</v>
      </c>
      <c r="F171" s="165" t="s">
        <v>15</v>
      </c>
      <c r="G171" s="165" t="s">
        <v>15</v>
      </c>
      <c r="H171" s="165" t="s">
        <v>15</v>
      </c>
      <c r="I171" s="165" t="s">
        <v>15</v>
      </c>
      <c r="J171" s="165">
        <v>1633572</v>
      </c>
      <c r="K171" s="165">
        <v>1534119</v>
      </c>
      <c r="L171" s="199">
        <v>3167691</v>
      </c>
    </row>
    <row r="172" spans="1:12">
      <c r="A172" s="3" t="s">
        <v>16</v>
      </c>
      <c r="B172" s="153">
        <v>1184814</v>
      </c>
      <c r="C172" s="153">
        <v>1144678</v>
      </c>
      <c r="D172" s="38">
        <v>328976</v>
      </c>
      <c r="E172" s="38">
        <v>293853</v>
      </c>
      <c r="F172" s="165" t="s">
        <v>15</v>
      </c>
      <c r="G172" s="165" t="s">
        <v>15</v>
      </c>
      <c r="H172" s="165" t="s">
        <v>15</v>
      </c>
      <c r="I172" s="165" t="s">
        <v>15</v>
      </c>
      <c r="J172" s="165">
        <v>1513790</v>
      </c>
      <c r="K172" s="165">
        <v>1438531</v>
      </c>
      <c r="L172" s="199">
        <v>2952321</v>
      </c>
    </row>
    <row r="173" spans="1:12">
      <c r="A173" s="2" t="s">
        <v>17</v>
      </c>
      <c r="B173" s="153">
        <v>1106916</v>
      </c>
      <c r="C173" s="153">
        <v>1096559</v>
      </c>
      <c r="D173" s="38">
        <v>293349</v>
      </c>
      <c r="E173" s="38">
        <v>250925</v>
      </c>
      <c r="F173" s="165" t="s">
        <v>15</v>
      </c>
      <c r="G173" s="165" t="s">
        <v>15</v>
      </c>
      <c r="H173" s="165" t="s">
        <v>15</v>
      </c>
      <c r="I173" s="165" t="s">
        <v>15</v>
      </c>
      <c r="J173" s="165">
        <v>1400265</v>
      </c>
      <c r="K173" s="165">
        <v>1347484</v>
      </c>
      <c r="L173" s="199">
        <v>2747749</v>
      </c>
    </row>
    <row r="174" spans="1:12">
      <c r="A174" s="2" t="s">
        <v>18</v>
      </c>
      <c r="B174" s="38">
        <v>1051136</v>
      </c>
      <c r="C174" s="38">
        <v>1061359</v>
      </c>
      <c r="D174" s="38">
        <v>221554</v>
      </c>
      <c r="E174" s="38">
        <v>188768</v>
      </c>
      <c r="F174" s="165" t="s">
        <v>15</v>
      </c>
      <c r="G174" s="165" t="s">
        <v>15</v>
      </c>
      <c r="H174" s="165" t="s">
        <v>15</v>
      </c>
      <c r="I174" s="165" t="s">
        <v>15</v>
      </c>
      <c r="J174" s="165">
        <v>1272690</v>
      </c>
      <c r="K174" s="165">
        <v>1250127</v>
      </c>
      <c r="L174" s="199">
        <v>2522817</v>
      </c>
    </row>
    <row r="175" spans="1:12">
      <c r="A175" s="2" t="s">
        <v>19</v>
      </c>
      <c r="B175" s="38">
        <v>971139</v>
      </c>
      <c r="C175" s="38">
        <v>991133</v>
      </c>
      <c r="D175" s="38">
        <v>234608</v>
      </c>
      <c r="E175" s="38">
        <v>170771</v>
      </c>
      <c r="F175" s="165" t="s">
        <v>15</v>
      </c>
      <c r="G175" s="165" t="s">
        <v>15</v>
      </c>
      <c r="H175" s="165" t="s">
        <v>15</v>
      </c>
      <c r="I175" s="165" t="s">
        <v>15</v>
      </c>
      <c r="J175" s="165">
        <v>1205747</v>
      </c>
      <c r="K175" s="165">
        <v>1161904</v>
      </c>
      <c r="L175" s="199">
        <v>2367651</v>
      </c>
    </row>
    <row r="176" spans="1:12">
      <c r="A176" s="2" t="s">
        <v>20</v>
      </c>
      <c r="B176" s="38">
        <v>863610</v>
      </c>
      <c r="C176" s="38">
        <v>882549</v>
      </c>
      <c r="D176" s="38">
        <v>543710</v>
      </c>
      <c r="E176" s="38">
        <v>241322</v>
      </c>
      <c r="F176" s="165" t="s">
        <v>15</v>
      </c>
      <c r="G176" s="165" t="s">
        <v>15</v>
      </c>
      <c r="H176" s="165" t="s">
        <v>15</v>
      </c>
      <c r="I176" s="165" t="s">
        <v>15</v>
      </c>
      <c r="J176" s="165">
        <v>1407320</v>
      </c>
      <c r="K176" s="165">
        <v>1123871</v>
      </c>
      <c r="L176" s="199">
        <v>2531191</v>
      </c>
    </row>
    <row r="177" spans="1:12">
      <c r="A177" s="2" t="s">
        <v>21</v>
      </c>
      <c r="B177" s="38">
        <v>753964</v>
      </c>
      <c r="C177" s="38">
        <v>767433</v>
      </c>
      <c r="D177" s="38">
        <v>1075634</v>
      </c>
      <c r="E177" s="38">
        <v>380246</v>
      </c>
      <c r="F177" s="165" t="s">
        <v>15</v>
      </c>
      <c r="G177" s="165" t="s">
        <v>15</v>
      </c>
      <c r="H177" s="165" t="s">
        <v>15</v>
      </c>
      <c r="I177" s="165" t="s">
        <v>15</v>
      </c>
      <c r="J177" s="165">
        <v>1829598</v>
      </c>
      <c r="K177" s="165">
        <v>1147679</v>
      </c>
      <c r="L177" s="199">
        <v>2977277</v>
      </c>
    </row>
    <row r="178" spans="1:12">
      <c r="A178" s="2" t="s">
        <v>22</v>
      </c>
      <c r="B178" s="38">
        <v>639047</v>
      </c>
      <c r="C178" s="38">
        <v>643315</v>
      </c>
      <c r="D178" s="38">
        <v>1166987</v>
      </c>
      <c r="E178" s="38">
        <v>420329</v>
      </c>
      <c r="F178" s="165" t="s">
        <v>15</v>
      </c>
      <c r="G178" s="165" t="s">
        <v>15</v>
      </c>
      <c r="H178" s="165" t="s">
        <v>15</v>
      </c>
      <c r="I178" s="165" t="s">
        <v>15</v>
      </c>
      <c r="J178" s="165">
        <v>1806034</v>
      </c>
      <c r="K178" s="165">
        <v>1063644</v>
      </c>
      <c r="L178" s="199">
        <v>2869678</v>
      </c>
    </row>
    <row r="179" spans="1:12">
      <c r="A179" s="2" t="s">
        <v>23</v>
      </c>
      <c r="B179" s="38">
        <v>532292</v>
      </c>
      <c r="C179" s="38">
        <v>528691</v>
      </c>
      <c r="D179" s="38">
        <v>924450</v>
      </c>
      <c r="E179" s="38">
        <v>257148</v>
      </c>
      <c r="F179" s="165" t="s">
        <v>15</v>
      </c>
      <c r="G179" s="165" t="s">
        <v>15</v>
      </c>
      <c r="H179" s="165" t="s">
        <v>15</v>
      </c>
      <c r="I179" s="165" t="s">
        <v>15</v>
      </c>
      <c r="J179" s="165">
        <v>1456742</v>
      </c>
      <c r="K179" s="165">
        <v>785839</v>
      </c>
      <c r="L179" s="199">
        <v>2242581</v>
      </c>
    </row>
    <row r="180" spans="1:12">
      <c r="A180" s="2" t="s">
        <v>24</v>
      </c>
      <c r="B180" s="38">
        <v>434203</v>
      </c>
      <c r="C180" s="38">
        <v>421291</v>
      </c>
      <c r="D180" s="38">
        <v>656805</v>
      </c>
      <c r="E180" s="38">
        <v>104564</v>
      </c>
      <c r="F180" s="165" t="s">
        <v>15</v>
      </c>
      <c r="G180" s="165" t="s">
        <v>15</v>
      </c>
      <c r="H180" s="165" t="s">
        <v>15</v>
      </c>
      <c r="I180" s="165" t="s">
        <v>15</v>
      </c>
      <c r="J180" s="165">
        <v>1091008</v>
      </c>
      <c r="K180" s="165">
        <v>525855</v>
      </c>
      <c r="L180" s="199">
        <v>1616863</v>
      </c>
    </row>
    <row r="181" spans="1:12">
      <c r="A181" s="2" t="s">
        <v>25</v>
      </c>
      <c r="B181" s="38">
        <v>344661</v>
      </c>
      <c r="C181" s="38">
        <v>328928</v>
      </c>
      <c r="D181" s="38">
        <v>406116</v>
      </c>
      <c r="E181" s="38">
        <v>63143</v>
      </c>
      <c r="F181" s="165" t="s">
        <v>15</v>
      </c>
      <c r="G181" s="165" t="s">
        <v>15</v>
      </c>
      <c r="H181" s="165" t="s">
        <v>15</v>
      </c>
      <c r="I181" s="165" t="s">
        <v>15</v>
      </c>
      <c r="J181" s="165">
        <v>750777</v>
      </c>
      <c r="K181" s="165">
        <v>392071</v>
      </c>
      <c r="L181" s="199">
        <v>1142848</v>
      </c>
    </row>
    <row r="182" spans="1:12">
      <c r="A182" s="2" t="s">
        <v>26</v>
      </c>
      <c r="B182" s="38">
        <v>257770</v>
      </c>
      <c r="C182" s="38">
        <v>246462</v>
      </c>
      <c r="D182" s="38">
        <v>226221</v>
      </c>
      <c r="E182" s="38">
        <v>43773</v>
      </c>
      <c r="F182" s="165" t="s">
        <v>15</v>
      </c>
      <c r="G182" s="165" t="s">
        <v>15</v>
      </c>
      <c r="H182" s="165" t="s">
        <v>15</v>
      </c>
      <c r="I182" s="165" t="s">
        <v>15</v>
      </c>
      <c r="J182" s="165">
        <v>483991</v>
      </c>
      <c r="K182" s="165">
        <v>290235</v>
      </c>
      <c r="L182" s="199">
        <v>774226</v>
      </c>
    </row>
    <row r="183" spans="1:12">
      <c r="A183" s="2" t="s">
        <v>27</v>
      </c>
      <c r="B183" s="38">
        <v>186814</v>
      </c>
      <c r="C183" s="38">
        <v>181009</v>
      </c>
      <c r="D183" s="38">
        <v>94582</v>
      </c>
      <c r="E183" s="38">
        <v>23596</v>
      </c>
      <c r="F183" s="165" t="s">
        <v>15</v>
      </c>
      <c r="G183" s="165" t="s">
        <v>15</v>
      </c>
      <c r="H183" s="165" t="s">
        <v>15</v>
      </c>
      <c r="I183" s="165" t="s">
        <v>15</v>
      </c>
      <c r="J183" s="165">
        <v>281396</v>
      </c>
      <c r="K183" s="165">
        <v>204605</v>
      </c>
      <c r="L183" s="199">
        <v>486001</v>
      </c>
    </row>
    <row r="184" spans="1:12">
      <c r="A184" s="2" t="s">
        <v>28</v>
      </c>
      <c r="B184" s="38">
        <v>132435</v>
      </c>
      <c r="C184" s="38">
        <v>133762</v>
      </c>
      <c r="D184" s="38">
        <v>34054</v>
      </c>
      <c r="E184" s="38">
        <v>14436</v>
      </c>
      <c r="F184" s="165" t="s">
        <v>15</v>
      </c>
      <c r="G184" s="165" t="s">
        <v>15</v>
      </c>
      <c r="H184" s="165" t="s">
        <v>15</v>
      </c>
      <c r="I184" s="165" t="s">
        <v>15</v>
      </c>
      <c r="J184" s="165">
        <v>166489</v>
      </c>
      <c r="K184" s="165">
        <v>148198</v>
      </c>
      <c r="L184" s="199">
        <v>314687</v>
      </c>
    </row>
    <row r="185" spans="1:12">
      <c r="A185" s="2" t="s">
        <v>29</v>
      </c>
      <c r="B185" s="38">
        <v>89262</v>
      </c>
      <c r="C185" s="38">
        <v>93724</v>
      </c>
      <c r="D185" s="38">
        <v>14997</v>
      </c>
      <c r="E185" s="38">
        <v>8981</v>
      </c>
      <c r="F185" s="165" t="s">
        <v>15</v>
      </c>
      <c r="G185" s="165" t="s">
        <v>15</v>
      </c>
      <c r="H185" s="165" t="s">
        <v>15</v>
      </c>
      <c r="I185" s="165" t="s">
        <v>15</v>
      </c>
      <c r="J185" s="165">
        <v>104259</v>
      </c>
      <c r="K185" s="165">
        <v>102705</v>
      </c>
      <c r="L185" s="199">
        <v>206964</v>
      </c>
    </row>
    <row r="186" spans="1:12" ht="15.75" thickBot="1">
      <c r="A186" s="1" t="s">
        <v>30</v>
      </c>
      <c r="B186" s="38">
        <v>124115</v>
      </c>
      <c r="C186" s="38">
        <v>123852</v>
      </c>
      <c r="D186" s="38">
        <v>16043</v>
      </c>
      <c r="E186" s="38">
        <v>11340</v>
      </c>
      <c r="F186" s="165" t="s">
        <v>15</v>
      </c>
      <c r="G186" s="165" t="s">
        <v>15</v>
      </c>
      <c r="H186" s="165" t="s">
        <v>15</v>
      </c>
      <c r="I186" s="165" t="s">
        <v>15</v>
      </c>
      <c r="J186" s="165">
        <v>140158</v>
      </c>
      <c r="K186" s="165">
        <v>135192</v>
      </c>
      <c r="L186" s="199">
        <v>275350</v>
      </c>
    </row>
    <row r="187" spans="1:12" ht="26.25" thickBot="1">
      <c r="A187" s="31" t="s">
        <v>81</v>
      </c>
      <c r="B187" s="141" t="s">
        <v>15</v>
      </c>
      <c r="C187" s="141" t="s">
        <v>15</v>
      </c>
      <c r="D187" s="141" t="s">
        <v>15</v>
      </c>
      <c r="E187" s="141" t="s">
        <v>15</v>
      </c>
      <c r="F187" s="141" t="s">
        <v>15</v>
      </c>
      <c r="G187" s="141" t="s">
        <v>15</v>
      </c>
      <c r="H187" s="141" t="s">
        <v>15</v>
      </c>
      <c r="I187" s="141" t="s">
        <v>15</v>
      </c>
      <c r="J187" s="141" t="s">
        <v>15</v>
      </c>
      <c r="K187" s="141" t="s">
        <v>15</v>
      </c>
      <c r="L187" s="141" t="s">
        <v>15</v>
      </c>
    </row>
    <row r="188" spans="1:12" ht="27" thickBot="1">
      <c r="A188" s="149" t="s">
        <v>31</v>
      </c>
      <c r="B188" s="155">
        <v>9962397</v>
      </c>
      <c r="C188" s="155">
        <v>9876051</v>
      </c>
      <c r="D188" s="155">
        <v>6581439</v>
      </c>
      <c r="E188" s="155">
        <v>2776008</v>
      </c>
      <c r="F188" s="155" t="s">
        <v>15</v>
      </c>
      <c r="G188" s="155" t="s">
        <v>15</v>
      </c>
      <c r="H188" s="155" t="s">
        <v>15</v>
      </c>
      <c r="I188" s="155" t="s">
        <v>15</v>
      </c>
      <c r="J188" s="155">
        <v>16543836</v>
      </c>
      <c r="K188" s="155">
        <v>12652059</v>
      </c>
      <c r="L188" s="155">
        <v>29195895</v>
      </c>
    </row>
    <row r="189" spans="1:12">
      <c r="A189" s="201"/>
      <c r="B189" s="165"/>
      <c r="C189" s="165"/>
      <c r="D189" s="165"/>
      <c r="E189" s="165"/>
      <c r="F189" s="165"/>
      <c r="G189" s="165"/>
      <c r="H189" s="165"/>
      <c r="I189" s="165"/>
      <c r="J189" s="165"/>
      <c r="K189" s="165"/>
      <c r="L189" s="165"/>
    </row>
    <row r="190" spans="1:12">
      <c r="A190" s="201"/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</row>
    <row r="191" spans="1:12">
      <c r="L191" s="174"/>
    </row>
    <row r="192" spans="1:12" ht="15.75">
      <c r="A192" s="55" t="s">
        <v>277</v>
      </c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174"/>
    </row>
    <row r="193" spans="1:12" ht="15.75">
      <c r="A193" s="57" t="s">
        <v>278</v>
      </c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174"/>
    </row>
    <row r="194" spans="1:12" ht="15.75" thickBot="1">
      <c r="L194" s="174"/>
    </row>
    <row r="195" spans="1:12" ht="15.75" thickBot="1">
      <c r="A195" s="45"/>
      <c r="B195" s="32" t="s">
        <v>0</v>
      </c>
      <c r="C195" s="45" t="s">
        <v>1</v>
      </c>
      <c r="D195" s="32" t="s">
        <v>2</v>
      </c>
      <c r="E195" s="45" t="s">
        <v>3</v>
      </c>
      <c r="F195" s="33" t="s">
        <v>4</v>
      </c>
      <c r="G195" s="146" t="s">
        <v>5</v>
      </c>
      <c r="H195" s="33" t="s">
        <v>6</v>
      </c>
      <c r="I195" s="146" t="s">
        <v>7</v>
      </c>
      <c r="J195" s="32" t="s">
        <v>8</v>
      </c>
      <c r="K195" s="45" t="s">
        <v>9</v>
      </c>
      <c r="L195" s="45" t="s">
        <v>9</v>
      </c>
    </row>
    <row r="196" spans="1:12">
      <c r="A196" s="1" t="s">
        <v>10</v>
      </c>
      <c r="B196" s="45" t="s">
        <v>77</v>
      </c>
      <c r="C196" s="45" t="s">
        <v>78</v>
      </c>
      <c r="D196" s="45" t="s">
        <v>77</v>
      </c>
      <c r="E196" s="45" t="s">
        <v>78</v>
      </c>
      <c r="F196" s="146" t="s">
        <v>77</v>
      </c>
      <c r="G196" s="146" t="s">
        <v>78</v>
      </c>
      <c r="H196" s="146" t="s">
        <v>77</v>
      </c>
      <c r="I196" s="146" t="s">
        <v>78</v>
      </c>
      <c r="J196" s="45" t="s">
        <v>77</v>
      </c>
      <c r="K196" s="45" t="s">
        <v>78</v>
      </c>
      <c r="L196" s="45" t="s">
        <v>11</v>
      </c>
    </row>
    <row r="197" spans="1:12" ht="15.75" thickBot="1">
      <c r="A197" s="28" t="s">
        <v>12</v>
      </c>
      <c r="B197" s="46" t="s">
        <v>72</v>
      </c>
      <c r="C197" s="46" t="s">
        <v>73</v>
      </c>
      <c r="D197" s="46" t="s">
        <v>72</v>
      </c>
      <c r="E197" s="46" t="s">
        <v>73</v>
      </c>
      <c r="F197" s="46" t="s">
        <v>72</v>
      </c>
      <c r="G197" s="46" t="s">
        <v>73</v>
      </c>
      <c r="H197" s="46" t="s">
        <v>72</v>
      </c>
      <c r="I197" s="46" t="s">
        <v>73</v>
      </c>
      <c r="J197" s="46" t="s">
        <v>72</v>
      </c>
      <c r="K197" s="46" t="s">
        <v>73</v>
      </c>
      <c r="L197" s="46" t="s">
        <v>13</v>
      </c>
    </row>
    <row r="198" spans="1:12">
      <c r="A198" s="2" t="s">
        <v>14</v>
      </c>
      <c r="B198" s="165">
        <v>148368</v>
      </c>
      <c r="C198" s="165">
        <v>143073</v>
      </c>
      <c r="D198" s="165">
        <v>16038</v>
      </c>
      <c r="E198" s="165">
        <v>15362</v>
      </c>
      <c r="F198" s="165" t="s">
        <v>15</v>
      </c>
      <c r="G198" s="165" t="s">
        <v>15</v>
      </c>
      <c r="H198" s="165" t="s">
        <v>15</v>
      </c>
      <c r="I198" s="165" t="s">
        <v>15</v>
      </c>
      <c r="J198" s="165">
        <v>164406</v>
      </c>
      <c r="K198" s="165">
        <v>158435</v>
      </c>
      <c r="L198" s="165">
        <v>322841</v>
      </c>
    </row>
    <row r="199" spans="1:12">
      <c r="A199" s="3" t="s">
        <v>16</v>
      </c>
      <c r="B199" s="165">
        <v>114540</v>
      </c>
      <c r="C199" s="165">
        <v>110523</v>
      </c>
      <c r="D199" s="165">
        <v>17929</v>
      </c>
      <c r="E199" s="165">
        <v>16712</v>
      </c>
      <c r="F199" s="165" t="s">
        <v>15</v>
      </c>
      <c r="G199" s="165" t="s">
        <v>15</v>
      </c>
      <c r="H199" s="165" t="s">
        <v>15</v>
      </c>
      <c r="I199" s="165" t="s">
        <v>15</v>
      </c>
      <c r="J199" s="165">
        <v>132469</v>
      </c>
      <c r="K199" s="165">
        <v>127235</v>
      </c>
      <c r="L199" s="165">
        <v>259704</v>
      </c>
    </row>
    <row r="200" spans="1:12">
      <c r="A200" s="2" t="s">
        <v>17</v>
      </c>
      <c r="B200" s="165">
        <v>96711</v>
      </c>
      <c r="C200" s="165">
        <v>91941</v>
      </c>
      <c r="D200" s="165">
        <v>14576</v>
      </c>
      <c r="E200" s="165">
        <v>13360</v>
      </c>
      <c r="F200" s="165" t="s">
        <v>15</v>
      </c>
      <c r="G200" s="165" t="s">
        <v>15</v>
      </c>
      <c r="H200" s="165" t="s">
        <v>15</v>
      </c>
      <c r="I200" s="165" t="s">
        <v>15</v>
      </c>
      <c r="J200" s="165">
        <v>111287</v>
      </c>
      <c r="K200" s="165">
        <v>105301</v>
      </c>
      <c r="L200" s="165">
        <v>216588</v>
      </c>
    </row>
    <row r="201" spans="1:12">
      <c r="A201" s="2" t="s">
        <v>18</v>
      </c>
      <c r="B201" s="165">
        <v>118754</v>
      </c>
      <c r="C201" s="165">
        <v>111452</v>
      </c>
      <c r="D201" s="165">
        <v>9557</v>
      </c>
      <c r="E201" s="165">
        <v>8423</v>
      </c>
      <c r="F201" s="165" t="s">
        <v>15</v>
      </c>
      <c r="G201" s="165" t="s">
        <v>15</v>
      </c>
      <c r="H201" s="165" t="s">
        <v>15</v>
      </c>
      <c r="I201" s="165" t="s">
        <v>15</v>
      </c>
      <c r="J201" s="165">
        <v>128311</v>
      </c>
      <c r="K201" s="165">
        <v>119875</v>
      </c>
      <c r="L201" s="165">
        <v>248186</v>
      </c>
    </row>
    <row r="202" spans="1:12">
      <c r="A202" s="2" t="s">
        <v>19</v>
      </c>
      <c r="B202" s="165">
        <v>126158</v>
      </c>
      <c r="C202" s="165">
        <v>121668</v>
      </c>
      <c r="D202" s="165">
        <v>136043</v>
      </c>
      <c r="E202" s="165">
        <v>25817</v>
      </c>
      <c r="F202" s="165" t="s">
        <v>15</v>
      </c>
      <c r="G202" s="165" t="s">
        <v>15</v>
      </c>
      <c r="H202" s="165" t="s">
        <v>15</v>
      </c>
      <c r="I202" s="165" t="s">
        <v>15</v>
      </c>
      <c r="J202" s="165">
        <v>262201</v>
      </c>
      <c r="K202" s="165">
        <v>147485</v>
      </c>
      <c r="L202" s="165">
        <v>409686</v>
      </c>
    </row>
    <row r="203" spans="1:12">
      <c r="A203" s="2" t="s">
        <v>20</v>
      </c>
      <c r="B203" s="165">
        <v>115848</v>
      </c>
      <c r="C203" s="165">
        <v>112934</v>
      </c>
      <c r="D203" s="165">
        <v>322785</v>
      </c>
      <c r="E203" s="165">
        <v>47838</v>
      </c>
      <c r="F203" s="165" t="s">
        <v>15</v>
      </c>
      <c r="G203" s="165" t="s">
        <v>15</v>
      </c>
      <c r="H203" s="165" t="s">
        <v>15</v>
      </c>
      <c r="I203" s="165" t="s">
        <v>15</v>
      </c>
      <c r="J203" s="165">
        <v>438633</v>
      </c>
      <c r="K203" s="165">
        <v>160772</v>
      </c>
      <c r="L203" s="165">
        <v>599405</v>
      </c>
    </row>
    <row r="204" spans="1:12">
      <c r="A204" s="2" t="s">
        <v>21</v>
      </c>
      <c r="B204" s="165">
        <v>90210</v>
      </c>
      <c r="C204" s="165">
        <v>89228</v>
      </c>
      <c r="D204" s="165">
        <v>244894</v>
      </c>
      <c r="E204" s="165">
        <v>42013</v>
      </c>
      <c r="F204" s="165" t="s">
        <v>15</v>
      </c>
      <c r="G204" s="165" t="s">
        <v>15</v>
      </c>
      <c r="H204" s="165" t="s">
        <v>15</v>
      </c>
      <c r="I204" s="165" t="s">
        <v>15</v>
      </c>
      <c r="J204" s="165">
        <v>335104</v>
      </c>
      <c r="K204" s="165">
        <v>131241</v>
      </c>
      <c r="L204" s="165">
        <v>466345</v>
      </c>
    </row>
    <row r="205" spans="1:12">
      <c r="A205" s="2" t="s">
        <v>22</v>
      </c>
      <c r="B205" s="165">
        <v>61793</v>
      </c>
      <c r="C205" s="165">
        <v>59876</v>
      </c>
      <c r="D205" s="165">
        <v>172550</v>
      </c>
      <c r="E205" s="165">
        <v>36436</v>
      </c>
      <c r="F205" s="165" t="s">
        <v>15</v>
      </c>
      <c r="G205" s="165" t="s">
        <v>15</v>
      </c>
      <c r="H205" s="165" t="s">
        <v>15</v>
      </c>
      <c r="I205" s="165" t="s">
        <v>15</v>
      </c>
      <c r="J205" s="165">
        <v>234343</v>
      </c>
      <c r="K205" s="165">
        <v>96312</v>
      </c>
      <c r="L205" s="165">
        <v>330655</v>
      </c>
    </row>
    <row r="206" spans="1:12">
      <c r="A206" s="2" t="s">
        <v>23</v>
      </c>
      <c r="B206" s="165">
        <v>42124</v>
      </c>
      <c r="C206" s="165">
        <v>39785</v>
      </c>
      <c r="D206" s="165">
        <v>135047</v>
      </c>
      <c r="E206" s="165">
        <v>23516</v>
      </c>
      <c r="F206" s="165" t="s">
        <v>15</v>
      </c>
      <c r="G206" s="165" t="s">
        <v>15</v>
      </c>
      <c r="H206" s="165" t="s">
        <v>15</v>
      </c>
      <c r="I206" s="165" t="s">
        <v>15</v>
      </c>
      <c r="J206" s="165">
        <v>177171</v>
      </c>
      <c r="K206" s="165">
        <v>63301</v>
      </c>
      <c r="L206" s="165">
        <v>240472</v>
      </c>
    </row>
    <row r="207" spans="1:12">
      <c r="A207" s="2" t="s">
        <v>24</v>
      </c>
      <c r="B207" s="165">
        <v>32906</v>
      </c>
      <c r="C207" s="165">
        <v>33021</v>
      </c>
      <c r="D207" s="165">
        <v>89668</v>
      </c>
      <c r="E207" s="165">
        <v>14220</v>
      </c>
      <c r="F207" s="165" t="s">
        <v>15</v>
      </c>
      <c r="G207" s="165" t="s">
        <v>15</v>
      </c>
      <c r="H207" s="165" t="s">
        <v>15</v>
      </c>
      <c r="I207" s="165" t="s">
        <v>15</v>
      </c>
      <c r="J207" s="165">
        <v>122574</v>
      </c>
      <c r="K207" s="165">
        <v>47241</v>
      </c>
      <c r="L207" s="165">
        <v>169815</v>
      </c>
    </row>
    <row r="208" spans="1:12">
      <c r="A208" s="2" t="s">
        <v>25</v>
      </c>
      <c r="B208" s="165">
        <v>28884</v>
      </c>
      <c r="C208" s="165">
        <v>30846</v>
      </c>
      <c r="D208" s="165">
        <v>61033</v>
      </c>
      <c r="E208" s="165">
        <v>8756</v>
      </c>
      <c r="F208" s="165" t="s">
        <v>15</v>
      </c>
      <c r="G208" s="165" t="s">
        <v>15</v>
      </c>
      <c r="H208" s="165" t="s">
        <v>15</v>
      </c>
      <c r="I208" s="165" t="s">
        <v>15</v>
      </c>
      <c r="J208" s="165">
        <v>89917</v>
      </c>
      <c r="K208" s="165">
        <v>39602</v>
      </c>
      <c r="L208" s="165">
        <v>129519</v>
      </c>
    </row>
    <row r="209" spans="1:20">
      <c r="A209" s="2" t="s">
        <v>26</v>
      </c>
      <c r="B209" s="165">
        <v>20744</v>
      </c>
      <c r="C209" s="165">
        <v>24068</v>
      </c>
      <c r="D209" s="165">
        <v>35704</v>
      </c>
      <c r="E209" s="165">
        <v>4312</v>
      </c>
      <c r="F209" s="165" t="s">
        <v>15</v>
      </c>
      <c r="G209" s="165" t="s">
        <v>15</v>
      </c>
      <c r="H209" s="165" t="s">
        <v>15</v>
      </c>
      <c r="I209" s="165" t="s">
        <v>15</v>
      </c>
      <c r="J209" s="165">
        <v>56448</v>
      </c>
      <c r="K209" s="165">
        <v>28380</v>
      </c>
      <c r="L209" s="165">
        <v>84828</v>
      </c>
    </row>
    <row r="210" spans="1:20">
      <c r="A210" s="2" t="s">
        <v>27</v>
      </c>
      <c r="B210" s="165">
        <v>17732</v>
      </c>
      <c r="C210" s="165">
        <v>18666</v>
      </c>
      <c r="D210" s="165">
        <v>10606</v>
      </c>
      <c r="E210" s="165">
        <v>1963</v>
      </c>
      <c r="F210" s="165" t="s">
        <v>15</v>
      </c>
      <c r="G210" s="165" t="s">
        <v>15</v>
      </c>
      <c r="H210" s="165" t="s">
        <v>15</v>
      </c>
      <c r="I210" s="165" t="s">
        <v>15</v>
      </c>
      <c r="J210" s="165">
        <v>28338</v>
      </c>
      <c r="K210" s="165">
        <v>20629</v>
      </c>
      <c r="L210" s="165">
        <v>48967</v>
      </c>
    </row>
    <row r="211" spans="1:20">
      <c r="A211" s="2" t="s">
        <v>28</v>
      </c>
      <c r="B211" s="165">
        <v>14804</v>
      </c>
      <c r="C211" s="165">
        <v>14653</v>
      </c>
      <c r="D211" s="165">
        <v>2395</v>
      </c>
      <c r="E211" s="165">
        <v>908</v>
      </c>
      <c r="F211" s="165" t="s">
        <v>15</v>
      </c>
      <c r="G211" s="165" t="s">
        <v>15</v>
      </c>
      <c r="H211" s="165" t="s">
        <v>15</v>
      </c>
      <c r="I211" s="165" t="s">
        <v>15</v>
      </c>
      <c r="J211" s="165">
        <v>17199</v>
      </c>
      <c r="K211" s="165">
        <v>15561</v>
      </c>
      <c r="L211" s="165">
        <v>32760</v>
      </c>
    </row>
    <row r="212" spans="1:20">
      <c r="A212" s="2" t="s">
        <v>29</v>
      </c>
      <c r="B212" s="165">
        <v>13342</v>
      </c>
      <c r="C212" s="165">
        <v>11951</v>
      </c>
      <c r="D212" s="165">
        <v>583</v>
      </c>
      <c r="E212" s="165">
        <v>488</v>
      </c>
      <c r="F212" s="165" t="s">
        <v>15</v>
      </c>
      <c r="G212" s="165" t="s">
        <v>15</v>
      </c>
      <c r="H212" s="165" t="s">
        <v>15</v>
      </c>
      <c r="I212" s="165" t="s">
        <v>15</v>
      </c>
      <c r="J212" s="165">
        <v>13925</v>
      </c>
      <c r="K212" s="165">
        <v>12439</v>
      </c>
      <c r="L212" s="165">
        <v>26364</v>
      </c>
    </row>
    <row r="213" spans="1:20">
      <c r="A213" s="202" t="s">
        <v>92</v>
      </c>
      <c r="B213" s="165">
        <v>9238</v>
      </c>
      <c r="C213" s="165">
        <v>7085</v>
      </c>
      <c r="D213" s="165">
        <v>237</v>
      </c>
      <c r="E213" s="165">
        <v>288</v>
      </c>
      <c r="F213" s="165" t="s">
        <v>15</v>
      </c>
      <c r="G213" s="165" t="s">
        <v>15</v>
      </c>
      <c r="H213" s="165" t="s">
        <v>15</v>
      </c>
      <c r="I213" s="165" t="s">
        <v>15</v>
      </c>
      <c r="J213" s="165">
        <v>9475</v>
      </c>
      <c r="K213" s="165">
        <v>7373</v>
      </c>
      <c r="L213" s="165">
        <v>16848</v>
      </c>
    </row>
    <row r="214" spans="1:20" ht="15.75" thickBot="1">
      <c r="A214" s="202" t="s">
        <v>93</v>
      </c>
      <c r="B214" s="200">
        <v>10758</v>
      </c>
      <c r="C214" s="200">
        <v>8853</v>
      </c>
      <c r="D214" s="200">
        <v>124</v>
      </c>
      <c r="E214" s="200">
        <v>260</v>
      </c>
      <c r="F214" s="200" t="s">
        <v>15</v>
      </c>
      <c r="G214" s="200" t="s">
        <v>15</v>
      </c>
      <c r="H214" s="200" t="s">
        <v>15</v>
      </c>
      <c r="I214" s="200" t="s">
        <v>15</v>
      </c>
      <c r="J214" s="200">
        <v>10882</v>
      </c>
      <c r="K214" s="200">
        <v>9113</v>
      </c>
      <c r="L214" s="200">
        <v>19995</v>
      </c>
    </row>
    <row r="215" spans="1:20" ht="26.25" thickBot="1">
      <c r="A215" s="31" t="s">
        <v>81</v>
      </c>
      <c r="B215" s="152">
        <v>4</v>
      </c>
      <c r="C215" s="152">
        <v>19</v>
      </c>
      <c r="D215" s="152" t="s">
        <v>15</v>
      </c>
      <c r="E215" s="152" t="s">
        <v>15</v>
      </c>
      <c r="F215" s="152" t="s">
        <v>15</v>
      </c>
      <c r="G215" s="152" t="s">
        <v>15</v>
      </c>
      <c r="H215" s="152" t="s">
        <v>15</v>
      </c>
      <c r="I215" s="152" t="s">
        <v>15</v>
      </c>
      <c r="J215" s="152">
        <v>4</v>
      </c>
      <c r="K215" s="152">
        <v>19</v>
      </c>
      <c r="L215" s="200">
        <v>23</v>
      </c>
    </row>
    <row r="216" spans="1:20" ht="27" thickBot="1">
      <c r="A216" s="203" t="s">
        <v>261</v>
      </c>
      <c r="B216" s="152">
        <v>1062914</v>
      </c>
      <c r="C216" s="152">
        <v>1029623</v>
      </c>
      <c r="D216" s="152">
        <v>1269769</v>
      </c>
      <c r="E216" s="152">
        <v>260672</v>
      </c>
      <c r="F216" s="152" t="s">
        <v>15</v>
      </c>
      <c r="G216" s="152" t="s">
        <v>15</v>
      </c>
      <c r="H216" s="152" t="s">
        <v>15</v>
      </c>
      <c r="I216" s="152" t="s">
        <v>15</v>
      </c>
      <c r="J216" s="152">
        <v>2332683</v>
      </c>
      <c r="K216" s="152">
        <v>1290295</v>
      </c>
      <c r="L216" s="152">
        <v>3622978</v>
      </c>
    </row>
    <row r="217" spans="1:20">
      <c r="B217" s="188"/>
      <c r="L217" s="174"/>
      <c r="O217" s="188"/>
      <c r="S217" s="188"/>
      <c r="T217" s="188"/>
    </row>
    <row r="218" spans="1:20">
      <c r="B218" s="188"/>
      <c r="L218" s="174"/>
      <c r="O218" s="188"/>
      <c r="S218" s="188"/>
      <c r="T218" s="188"/>
    </row>
    <row r="219" spans="1:20">
      <c r="B219" s="188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</row>
    <row r="220" spans="1:20">
      <c r="B220" s="188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</row>
    <row r="221" spans="1:20">
      <c r="B221" s="188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</row>
    <row r="222" spans="1:20">
      <c r="B222" s="188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</row>
    <row r="223" spans="1:20" ht="15.75">
      <c r="A223" s="55" t="s">
        <v>279</v>
      </c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174"/>
    </row>
    <row r="224" spans="1:20" ht="15.75">
      <c r="A224" s="57" t="s">
        <v>280</v>
      </c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174"/>
    </row>
    <row r="225" spans="1:12" ht="15.75" thickBot="1">
      <c r="L225" s="174"/>
    </row>
    <row r="226" spans="1:12" ht="15.75" thickBot="1">
      <c r="A226" s="45"/>
      <c r="B226" s="32" t="s">
        <v>0</v>
      </c>
      <c r="C226" s="45" t="s">
        <v>1</v>
      </c>
      <c r="D226" s="32" t="s">
        <v>2</v>
      </c>
      <c r="E226" s="45" t="s">
        <v>3</v>
      </c>
      <c r="F226" s="33" t="s">
        <v>4</v>
      </c>
      <c r="G226" s="146" t="s">
        <v>5</v>
      </c>
      <c r="H226" s="33" t="s">
        <v>6</v>
      </c>
      <c r="I226" s="146" t="s">
        <v>7</v>
      </c>
      <c r="J226" s="32" t="s">
        <v>8</v>
      </c>
      <c r="K226" s="45" t="s">
        <v>9</v>
      </c>
      <c r="L226" s="45" t="s">
        <v>9</v>
      </c>
    </row>
    <row r="227" spans="1:12">
      <c r="A227" s="1" t="s">
        <v>10</v>
      </c>
      <c r="B227" s="45" t="s">
        <v>77</v>
      </c>
      <c r="C227" s="45" t="s">
        <v>78</v>
      </c>
      <c r="D227" s="45" t="s">
        <v>77</v>
      </c>
      <c r="E227" s="45" t="s">
        <v>78</v>
      </c>
      <c r="F227" s="146" t="s">
        <v>77</v>
      </c>
      <c r="G227" s="146" t="s">
        <v>78</v>
      </c>
      <c r="H227" s="146" t="s">
        <v>77</v>
      </c>
      <c r="I227" s="146" t="s">
        <v>78</v>
      </c>
      <c r="J227" s="45" t="s">
        <v>77</v>
      </c>
      <c r="K227" s="45" t="s">
        <v>78</v>
      </c>
      <c r="L227" s="45" t="s">
        <v>11</v>
      </c>
    </row>
    <row r="228" spans="1:12" ht="15.75" thickBot="1">
      <c r="A228" s="28" t="s">
        <v>12</v>
      </c>
      <c r="B228" s="46" t="s">
        <v>72</v>
      </c>
      <c r="C228" s="46" t="s">
        <v>73</v>
      </c>
      <c r="D228" s="46" t="s">
        <v>72</v>
      </c>
      <c r="E228" s="46" t="s">
        <v>73</v>
      </c>
      <c r="F228" s="46" t="s">
        <v>72</v>
      </c>
      <c r="G228" s="46" t="s">
        <v>73</v>
      </c>
      <c r="H228" s="46" t="s">
        <v>72</v>
      </c>
      <c r="I228" s="46" t="s">
        <v>73</v>
      </c>
      <c r="J228" s="46" t="s">
        <v>72</v>
      </c>
      <c r="K228" s="46" t="s">
        <v>73</v>
      </c>
      <c r="L228" s="46" t="s">
        <v>13</v>
      </c>
    </row>
    <row r="229" spans="1:12">
      <c r="A229" s="2" t="s">
        <v>14</v>
      </c>
      <c r="B229" s="165" t="s">
        <v>15</v>
      </c>
      <c r="C229" s="165" t="s">
        <v>15</v>
      </c>
      <c r="D229" s="165" t="s">
        <v>15</v>
      </c>
      <c r="E229" s="165" t="s">
        <v>15</v>
      </c>
      <c r="F229" s="165" t="s">
        <v>15</v>
      </c>
      <c r="G229" s="165" t="s">
        <v>15</v>
      </c>
      <c r="H229" s="165" t="s">
        <v>15</v>
      </c>
      <c r="I229" s="165" t="s">
        <v>15</v>
      </c>
      <c r="J229" s="165">
        <v>1421000</v>
      </c>
      <c r="K229" s="165">
        <v>1484000</v>
      </c>
      <c r="L229" s="165">
        <v>2905000</v>
      </c>
    </row>
    <row r="230" spans="1:12">
      <c r="A230" s="3" t="s">
        <v>16</v>
      </c>
      <c r="B230" s="165" t="s">
        <v>15</v>
      </c>
      <c r="C230" s="165" t="s">
        <v>15</v>
      </c>
      <c r="D230" s="165" t="s">
        <v>15</v>
      </c>
      <c r="E230" s="165" t="s">
        <v>15</v>
      </c>
      <c r="F230" s="165" t="s">
        <v>15</v>
      </c>
      <c r="G230" s="165" t="s">
        <v>15</v>
      </c>
      <c r="H230" s="165" t="s">
        <v>15</v>
      </c>
      <c r="I230" s="165" t="s">
        <v>15</v>
      </c>
      <c r="J230" s="165">
        <v>1391000</v>
      </c>
      <c r="K230" s="165">
        <v>1451000</v>
      </c>
      <c r="L230" s="165">
        <v>2842000</v>
      </c>
    </row>
    <row r="231" spans="1:12">
      <c r="A231" s="2" t="s">
        <v>17</v>
      </c>
      <c r="B231" s="165" t="s">
        <v>15</v>
      </c>
      <c r="C231" s="165" t="s">
        <v>15</v>
      </c>
      <c r="D231" s="165" t="s">
        <v>15</v>
      </c>
      <c r="E231" s="165" t="s">
        <v>15</v>
      </c>
      <c r="F231" s="165" t="s">
        <v>15</v>
      </c>
      <c r="G231" s="165" t="s">
        <v>15</v>
      </c>
      <c r="H231" s="165" t="s">
        <v>15</v>
      </c>
      <c r="I231" s="165" t="s">
        <v>15</v>
      </c>
      <c r="J231" s="165">
        <v>1435000</v>
      </c>
      <c r="K231" s="165">
        <v>1486000</v>
      </c>
      <c r="L231" s="165">
        <v>2922000</v>
      </c>
    </row>
    <row r="232" spans="1:12">
      <c r="A232" s="2" t="s">
        <v>18</v>
      </c>
      <c r="B232" s="165" t="s">
        <v>15</v>
      </c>
      <c r="C232" s="165" t="s">
        <v>15</v>
      </c>
      <c r="D232" s="165" t="s">
        <v>15</v>
      </c>
      <c r="E232" s="165" t="s">
        <v>15</v>
      </c>
      <c r="F232" s="165" t="s">
        <v>15</v>
      </c>
      <c r="G232" s="165" t="s">
        <v>15</v>
      </c>
      <c r="H232" s="165" t="s">
        <v>15</v>
      </c>
      <c r="I232" s="165" t="s">
        <v>15</v>
      </c>
      <c r="J232" s="165">
        <v>1525000</v>
      </c>
      <c r="K232" s="165">
        <v>1578000</v>
      </c>
      <c r="L232" s="165">
        <v>3103000</v>
      </c>
    </row>
    <row r="233" spans="1:12">
      <c r="A233" s="2" t="s">
        <v>19</v>
      </c>
      <c r="B233" s="165" t="s">
        <v>15</v>
      </c>
      <c r="C233" s="165" t="s">
        <v>15</v>
      </c>
      <c r="D233" s="165" t="s">
        <v>15</v>
      </c>
      <c r="E233" s="165" t="s">
        <v>15</v>
      </c>
      <c r="F233" s="165" t="s">
        <v>15</v>
      </c>
      <c r="G233" s="165" t="s">
        <v>15</v>
      </c>
      <c r="H233" s="165" t="s">
        <v>15</v>
      </c>
      <c r="I233" s="165" t="s">
        <v>15</v>
      </c>
      <c r="J233" s="165">
        <v>1563000</v>
      </c>
      <c r="K233" s="165">
        <v>1597000</v>
      </c>
      <c r="L233" s="165">
        <v>3160000</v>
      </c>
    </row>
    <row r="234" spans="1:12">
      <c r="A234" s="2" t="s">
        <v>20</v>
      </c>
      <c r="B234" s="165" t="s">
        <v>15</v>
      </c>
      <c r="C234" s="165" t="s">
        <v>15</v>
      </c>
      <c r="D234" s="165" t="s">
        <v>15</v>
      </c>
      <c r="E234" s="165" t="s">
        <v>15</v>
      </c>
      <c r="F234" s="165" t="s">
        <v>15</v>
      </c>
      <c r="G234" s="165" t="s">
        <v>15</v>
      </c>
      <c r="H234" s="165" t="s">
        <v>15</v>
      </c>
      <c r="I234" s="165" t="s">
        <v>15</v>
      </c>
      <c r="J234" s="165">
        <v>1494000</v>
      </c>
      <c r="K234" s="165">
        <v>1470000</v>
      </c>
      <c r="L234" s="165">
        <v>2964000</v>
      </c>
    </row>
    <row r="235" spans="1:12">
      <c r="A235" s="2" t="s">
        <v>21</v>
      </c>
      <c r="B235" s="165" t="s">
        <v>15</v>
      </c>
      <c r="C235" s="165" t="s">
        <v>15</v>
      </c>
      <c r="D235" s="165" t="s">
        <v>15</v>
      </c>
      <c r="E235" s="165" t="s">
        <v>15</v>
      </c>
      <c r="F235" s="165" t="s">
        <v>15</v>
      </c>
      <c r="G235" s="165" t="s">
        <v>15</v>
      </c>
      <c r="H235" s="165" t="s">
        <v>15</v>
      </c>
      <c r="I235" s="165" t="s">
        <v>15</v>
      </c>
      <c r="J235" s="165">
        <v>1373000</v>
      </c>
      <c r="K235" s="165">
        <v>1297000</v>
      </c>
      <c r="L235" s="165">
        <v>2670000</v>
      </c>
    </row>
    <row r="236" spans="1:12">
      <c r="A236" s="2" t="s">
        <v>22</v>
      </c>
      <c r="B236" s="165" t="s">
        <v>15</v>
      </c>
      <c r="C236" s="165" t="s">
        <v>15</v>
      </c>
      <c r="D236" s="165" t="s">
        <v>15</v>
      </c>
      <c r="E236" s="165" t="s">
        <v>15</v>
      </c>
      <c r="F236" s="165" t="s">
        <v>15</v>
      </c>
      <c r="G236" s="165" t="s">
        <v>15</v>
      </c>
      <c r="H236" s="165" t="s">
        <v>15</v>
      </c>
      <c r="I236" s="165" t="s">
        <v>15</v>
      </c>
      <c r="J236" s="165">
        <v>1179000</v>
      </c>
      <c r="K236" s="165">
        <v>1086000</v>
      </c>
      <c r="L236" s="165">
        <v>2264000</v>
      </c>
    </row>
    <row r="237" spans="1:12">
      <c r="A237" s="2" t="s">
        <v>23</v>
      </c>
      <c r="B237" s="165" t="s">
        <v>15</v>
      </c>
      <c r="C237" s="165" t="s">
        <v>15</v>
      </c>
      <c r="D237" s="165" t="s">
        <v>15</v>
      </c>
      <c r="E237" s="165" t="s">
        <v>15</v>
      </c>
      <c r="F237" s="165" t="s">
        <v>15</v>
      </c>
      <c r="G237" s="165" t="s">
        <v>15</v>
      </c>
      <c r="H237" s="165" t="s">
        <v>15</v>
      </c>
      <c r="I237" s="165" t="s">
        <v>15</v>
      </c>
      <c r="J237" s="165">
        <v>1040000</v>
      </c>
      <c r="K237" s="165">
        <v>946000</v>
      </c>
      <c r="L237" s="165">
        <v>1986000</v>
      </c>
    </row>
    <row r="238" spans="1:12">
      <c r="A238" s="2" t="s">
        <v>24</v>
      </c>
      <c r="B238" s="165" t="s">
        <v>15</v>
      </c>
      <c r="C238" s="165" t="s">
        <v>15</v>
      </c>
      <c r="D238" s="165" t="s">
        <v>15</v>
      </c>
      <c r="E238" s="165" t="s">
        <v>15</v>
      </c>
      <c r="F238" s="165" t="s">
        <v>15</v>
      </c>
      <c r="G238" s="165" t="s">
        <v>15</v>
      </c>
      <c r="H238" s="165" t="s">
        <v>15</v>
      </c>
      <c r="I238" s="165" t="s">
        <v>15</v>
      </c>
      <c r="J238" s="165">
        <v>953000</v>
      </c>
      <c r="K238" s="165">
        <v>872000</v>
      </c>
      <c r="L238" s="165">
        <v>1825000</v>
      </c>
    </row>
    <row r="239" spans="1:12">
      <c r="A239" s="2" t="s">
        <v>25</v>
      </c>
      <c r="B239" s="165" t="s">
        <v>15</v>
      </c>
      <c r="C239" s="165" t="s">
        <v>15</v>
      </c>
      <c r="D239" s="165" t="s">
        <v>15</v>
      </c>
      <c r="E239" s="165" t="s">
        <v>15</v>
      </c>
      <c r="F239" s="165" t="s">
        <v>15</v>
      </c>
      <c r="G239" s="165" t="s">
        <v>15</v>
      </c>
      <c r="H239" s="165" t="s">
        <v>15</v>
      </c>
      <c r="I239" s="165" t="s">
        <v>15</v>
      </c>
      <c r="J239" s="165">
        <v>859000</v>
      </c>
      <c r="K239" s="165">
        <v>837000</v>
      </c>
      <c r="L239" s="165">
        <v>1696000</v>
      </c>
    </row>
    <row r="240" spans="1:12">
      <c r="A240" s="2" t="s">
        <v>26</v>
      </c>
      <c r="B240" s="165" t="s">
        <v>15</v>
      </c>
      <c r="C240" s="165" t="s">
        <v>15</v>
      </c>
      <c r="D240" s="165" t="s">
        <v>15</v>
      </c>
      <c r="E240" s="165" t="s">
        <v>15</v>
      </c>
      <c r="F240" s="165" t="s">
        <v>15</v>
      </c>
      <c r="G240" s="165" t="s">
        <v>15</v>
      </c>
      <c r="H240" s="165" t="s">
        <v>15</v>
      </c>
      <c r="I240" s="165" t="s">
        <v>15</v>
      </c>
      <c r="J240" s="165">
        <v>650000</v>
      </c>
      <c r="K240" s="165">
        <v>686000</v>
      </c>
      <c r="L240" s="165">
        <v>1336000</v>
      </c>
    </row>
    <row r="241" spans="1:23">
      <c r="A241" s="2" t="s">
        <v>27</v>
      </c>
      <c r="B241" s="165" t="s">
        <v>15</v>
      </c>
      <c r="C241" s="165" t="s">
        <v>15</v>
      </c>
      <c r="D241" s="165" t="s">
        <v>15</v>
      </c>
      <c r="E241" s="165" t="s">
        <v>15</v>
      </c>
      <c r="F241" s="165" t="s">
        <v>15</v>
      </c>
      <c r="G241" s="165" t="s">
        <v>15</v>
      </c>
      <c r="H241" s="165" t="s">
        <v>15</v>
      </c>
      <c r="I241" s="165" t="s">
        <v>15</v>
      </c>
      <c r="J241" s="165">
        <v>485000</v>
      </c>
      <c r="K241" s="165">
        <v>491000</v>
      </c>
      <c r="L241" s="165">
        <v>976000</v>
      </c>
    </row>
    <row r="242" spans="1:23">
      <c r="A242" s="2" t="s">
        <v>28</v>
      </c>
      <c r="B242" s="165" t="s">
        <v>15</v>
      </c>
      <c r="C242" s="165" t="s">
        <v>15</v>
      </c>
      <c r="D242" s="165" t="s">
        <v>15</v>
      </c>
      <c r="E242" s="165" t="s">
        <v>15</v>
      </c>
      <c r="F242" s="165" t="s">
        <v>15</v>
      </c>
      <c r="G242" s="165" t="s">
        <v>15</v>
      </c>
      <c r="H242" s="165" t="s">
        <v>15</v>
      </c>
      <c r="I242" s="165" t="s">
        <v>15</v>
      </c>
      <c r="J242" s="165">
        <v>353000</v>
      </c>
      <c r="K242" s="165">
        <v>309000</v>
      </c>
      <c r="L242" s="165">
        <v>662000</v>
      </c>
    </row>
    <row r="243" spans="1:23">
      <c r="A243" s="2" t="s">
        <v>29</v>
      </c>
      <c r="B243" s="165" t="s">
        <v>15</v>
      </c>
      <c r="C243" s="165" t="s">
        <v>15</v>
      </c>
      <c r="D243" s="165" t="s">
        <v>15</v>
      </c>
      <c r="E243" s="165" t="s">
        <v>15</v>
      </c>
      <c r="F243" s="165" t="s">
        <v>15</v>
      </c>
      <c r="G243" s="165" t="s">
        <v>15</v>
      </c>
      <c r="H243" s="165" t="s">
        <v>15</v>
      </c>
      <c r="I243" s="165" t="s">
        <v>15</v>
      </c>
      <c r="J243" s="165">
        <v>314000</v>
      </c>
      <c r="K243" s="165">
        <v>264000</v>
      </c>
      <c r="L243" s="165">
        <v>578000</v>
      </c>
    </row>
    <row r="244" spans="1:23" ht="15.75" thickBot="1">
      <c r="A244" s="202" t="s">
        <v>30</v>
      </c>
      <c r="B244" s="165" t="s">
        <v>15</v>
      </c>
      <c r="C244" s="165" t="s">
        <v>15</v>
      </c>
      <c r="D244" s="165" t="s">
        <v>15</v>
      </c>
      <c r="E244" s="165" t="s">
        <v>15</v>
      </c>
      <c r="F244" s="165" t="s">
        <v>15</v>
      </c>
      <c r="G244" s="165" t="s">
        <v>15</v>
      </c>
      <c r="H244" s="165" t="s">
        <v>15</v>
      </c>
      <c r="I244" s="165" t="s">
        <v>15</v>
      </c>
      <c r="J244" s="165">
        <v>373000</v>
      </c>
      <c r="K244" s="165">
        <v>335000</v>
      </c>
      <c r="L244" s="165">
        <v>708000</v>
      </c>
    </row>
    <row r="245" spans="1:23" ht="26.25" thickBot="1">
      <c r="A245" s="31" t="s">
        <v>81</v>
      </c>
      <c r="B245" s="152" t="s">
        <v>15</v>
      </c>
      <c r="C245" s="152" t="s">
        <v>15</v>
      </c>
      <c r="D245" s="152" t="s">
        <v>15</v>
      </c>
      <c r="E245" s="152" t="s">
        <v>15</v>
      </c>
      <c r="F245" s="152" t="s">
        <v>15</v>
      </c>
      <c r="G245" s="152" t="s">
        <v>15</v>
      </c>
      <c r="H245" s="152" t="s">
        <v>15</v>
      </c>
      <c r="I245" s="152" t="s">
        <v>15</v>
      </c>
      <c r="J245" s="152" t="s">
        <v>15</v>
      </c>
      <c r="K245" s="152" t="s">
        <v>15</v>
      </c>
      <c r="L245" s="152" t="s">
        <v>15</v>
      </c>
    </row>
    <row r="246" spans="1:23" ht="27" thickBot="1">
      <c r="A246" s="203" t="s">
        <v>261</v>
      </c>
      <c r="B246" s="152" t="s">
        <v>15</v>
      </c>
      <c r="C246" s="152" t="s">
        <v>15</v>
      </c>
      <c r="D246" s="152" t="s">
        <v>15</v>
      </c>
      <c r="E246" s="152" t="s">
        <v>15</v>
      </c>
      <c r="F246" s="152" t="s">
        <v>15</v>
      </c>
      <c r="G246" s="152" t="s">
        <v>15</v>
      </c>
      <c r="H246" s="152" t="s">
        <v>15</v>
      </c>
      <c r="I246" s="152" t="s">
        <v>15</v>
      </c>
      <c r="J246" s="152">
        <v>16408000</v>
      </c>
      <c r="K246" s="152">
        <v>16189000</v>
      </c>
      <c r="L246" s="152">
        <v>32597000</v>
      </c>
    </row>
    <row r="247" spans="1:2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</row>
    <row r="248" spans="1:2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</row>
    <row r="249" spans="1:2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</row>
    <row r="250" spans="1:2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</row>
    <row r="251" spans="1:2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</row>
    <row r="252" spans="1:2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</row>
    <row r="253" spans="1:2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</row>
    <row r="254" spans="1:2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</row>
    <row r="255" spans="1:2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</row>
    <row r="256" spans="1:2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</row>
    <row r="257" spans="1:2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</row>
    <row r="258" spans="1:2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</row>
    <row r="259" spans="1:2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</row>
    <row r="260" spans="1:2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</row>
    <row r="261" spans="1:2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</row>
    <row r="262" spans="1:2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</row>
    <row r="263" spans="1:2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</row>
    <row r="264" spans="1:2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</row>
    <row r="265" spans="1:2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</row>
    <row r="266" spans="1:2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</row>
    <row r="267" spans="1:2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</row>
    <row r="268" spans="1:2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</row>
    <row r="269" spans="1:2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</row>
    <row r="270" spans="1:2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</row>
    <row r="271" spans="1:2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</row>
    <row r="272" spans="1:2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</row>
    <row r="273" spans="1:2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</row>
    <row r="274" spans="1:2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</row>
    <row r="275" spans="1:2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</row>
    <row r="276" spans="1:2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</row>
    <row r="277" spans="1:2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</row>
    <row r="278" spans="1:2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</row>
    <row r="279" spans="1:2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</row>
    <row r="280" spans="1:2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</row>
    <row r="281" spans="1:2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</row>
    <row r="282" spans="1:2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</row>
    <row r="283" spans="1:2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</row>
    <row r="284" spans="1:23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1:23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1:23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1:23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1:23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spans="2:17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spans="2:17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spans="2:17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spans="2:17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spans="2:17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spans="2:17">
      <c r="B294"/>
      <c r="C294"/>
      <c r="D294"/>
      <c r="E294"/>
      <c r="F294"/>
      <c r="G294"/>
      <c r="H294"/>
      <c r="I294"/>
      <c r="J294"/>
      <c r="K294"/>
      <c r="L294"/>
    </row>
    <row r="295" spans="2:17">
      <c r="B295"/>
      <c r="C295"/>
      <c r="D295"/>
      <c r="E295"/>
      <c r="F295"/>
      <c r="G295"/>
      <c r="H295"/>
      <c r="I295"/>
      <c r="J295"/>
      <c r="K295"/>
      <c r="L295"/>
    </row>
    <row r="296" spans="2:17">
      <c r="B296"/>
      <c r="C296"/>
      <c r="D296"/>
      <c r="E296"/>
      <c r="F296"/>
      <c r="G296"/>
      <c r="H296"/>
      <c r="I296"/>
      <c r="J296"/>
      <c r="K296"/>
      <c r="L296"/>
    </row>
    <row r="297" spans="2:17">
      <c r="B297"/>
      <c r="C297"/>
      <c r="D297"/>
      <c r="E297"/>
      <c r="F297"/>
      <c r="G297"/>
      <c r="H297"/>
      <c r="I297"/>
      <c r="J297"/>
      <c r="K297"/>
      <c r="L297"/>
    </row>
    <row r="298" spans="2:17">
      <c r="B298"/>
      <c r="C298"/>
      <c r="D298"/>
      <c r="E298"/>
      <c r="F298"/>
      <c r="G298"/>
      <c r="H298"/>
      <c r="I298"/>
      <c r="J298"/>
      <c r="K298"/>
      <c r="L298"/>
    </row>
    <row r="299" spans="2:17">
      <c r="G299"/>
      <c r="H299"/>
      <c r="I299"/>
      <c r="J299"/>
      <c r="K299"/>
      <c r="L299"/>
    </row>
    <row r="300" spans="2:17">
      <c r="G300"/>
      <c r="H300"/>
      <c r="I300"/>
      <c r="J300"/>
      <c r="K300"/>
      <c r="L300"/>
    </row>
    <row r="301" spans="2:17">
      <c r="G301"/>
      <c r="H301"/>
      <c r="I301"/>
      <c r="J301"/>
      <c r="K301"/>
      <c r="L301"/>
    </row>
    <row r="302" spans="2:17">
      <c r="G302"/>
      <c r="H302"/>
      <c r="I302"/>
      <c r="J302"/>
      <c r="K302"/>
      <c r="L302"/>
    </row>
    <row r="303" spans="2:17">
      <c r="G303"/>
      <c r="H303"/>
      <c r="I303"/>
      <c r="J303"/>
      <c r="K303"/>
      <c r="L303"/>
    </row>
    <row r="304" spans="2:17">
      <c r="G304"/>
      <c r="H304"/>
      <c r="I304"/>
      <c r="J304"/>
      <c r="K304"/>
      <c r="L304"/>
    </row>
    <row r="305" spans="7:12">
      <c r="G305"/>
      <c r="H305"/>
      <c r="I305"/>
      <c r="J305"/>
      <c r="K305"/>
      <c r="L305"/>
    </row>
    <row r="306" spans="7:12">
      <c r="G306"/>
      <c r="H306"/>
      <c r="I306"/>
      <c r="J306"/>
      <c r="K306"/>
      <c r="L306"/>
    </row>
    <row r="307" spans="7:12">
      <c r="G307"/>
      <c r="H307"/>
      <c r="I307"/>
      <c r="J307"/>
      <c r="K307"/>
      <c r="L307"/>
    </row>
    <row r="308" spans="7:12">
      <c r="G308"/>
      <c r="H308"/>
      <c r="I308"/>
      <c r="J308"/>
      <c r="K308"/>
      <c r="L308"/>
    </row>
    <row r="309" spans="7:12">
      <c r="G309"/>
      <c r="H309"/>
      <c r="I309"/>
      <c r="J309"/>
      <c r="K309"/>
      <c r="L309"/>
    </row>
    <row r="310" spans="7:12">
      <c r="G310"/>
      <c r="H310"/>
      <c r="I310"/>
      <c r="J310"/>
      <c r="K310"/>
      <c r="L310"/>
    </row>
    <row r="311" spans="7:12">
      <c r="G311"/>
      <c r="H311"/>
      <c r="I311"/>
      <c r="J311"/>
      <c r="K311"/>
      <c r="L31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sqref="A1:XFD2"/>
    </sheetView>
  </sheetViews>
  <sheetFormatPr defaultRowHeight="15"/>
  <cols>
    <col min="1" max="1" width="18.28515625" customWidth="1"/>
    <col min="2" max="5" width="13.7109375" customWidth="1"/>
    <col min="6" max="6" width="18.28515625" customWidth="1"/>
  </cols>
  <sheetData>
    <row r="1" spans="1:6">
      <c r="A1" s="206" t="s">
        <v>283</v>
      </c>
      <c r="B1" s="206"/>
      <c r="C1" s="206"/>
      <c r="D1" s="206"/>
      <c r="E1" s="206"/>
      <c r="F1" s="206"/>
    </row>
    <row r="2" spans="1:6">
      <c r="A2" s="207" t="s">
        <v>284</v>
      </c>
      <c r="B2" s="206"/>
      <c r="C2" s="206"/>
      <c r="D2" s="206"/>
      <c r="E2" s="206"/>
      <c r="F2" s="206"/>
    </row>
    <row r="3" spans="1:6" ht="15.75" thickBot="1">
      <c r="A3" s="207"/>
      <c r="B3" s="207"/>
      <c r="C3" s="207"/>
      <c r="D3" s="208"/>
      <c r="E3" s="207"/>
      <c r="F3" s="207"/>
    </row>
    <row r="4" spans="1:6" ht="15.75" thickBot="1">
      <c r="A4" s="281" t="s">
        <v>34</v>
      </c>
      <c r="B4" s="281" t="s">
        <v>64</v>
      </c>
      <c r="C4" s="281"/>
      <c r="D4" s="209" t="s">
        <v>65</v>
      </c>
      <c r="E4" s="210"/>
      <c r="F4" s="281" t="s">
        <v>60</v>
      </c>
    </row>
    <row r="5" spans="1:6" ht="39" thickBot="1">
      <c r="A5" s="282"/>
      <c r="B5" s="211" t="s">
        <v>61</v>
      </c>
      <c r="C5" s="58" t="s">
        <v>85</v>
      </c>
      <c r="D5" s="212" t="s">
        <v>61</v>
      </c>
      <c r="E5" s="58" t="s">
        <v>85</v>
      </c>
      <c r="F5" s="282" t="s">
        <v>60</v>
      </c>
    </row>
    <row r="6" spans="1:6">
      <c r="A6" s="60" t="s">
        <v>35</v>
      </c>
      <c r="B6" s="220">
        <v>2001</v>
      </c>
      <c r="C6" s="213">
        <v>43.661785228497237</v>
      </c>
      <c r="D6" s="224">
        <v>2010</v>
      </c>
      <c r="E6" s="214">
        <v>28.502894661789842</v>
      </c>
      <c r="F6" s="63" t="s">
        <v>36</v>
      </c>
    </row>
    <row r="7" spans="1:6">
      <c r="A7" s="85" t="s">
        <v>37</v>
      </c>
      <c r="B7" s="221">
        <v>1996</v>
      </c>
      <c r="C7" s="213">
        <v>69.687004388473952</v>
      </c>
      <c r="D7" s="225">
        <v>2006</v>
      </c>
      <c r="E7" s="214">
        <v>69.730217388645315</v>
      </c>
      <c r="F7" s="86" t="s">
        <v>38</v>
      </c>
    </row>
    <row r="8" spans="1:6">
      <c r="A8" s="85" t="s">
        <v>39</v>
      </c>
      <c r="B8" s="221">
        <v>1997</v>
      </c>
      <c r="C8" s="213">
        <v>93.360271560909524</v>
      </c>
      <c r="D8" s="224" t="s">
        <v>15</v>
      </c>
      <c r="E8" s="214" t="s">
        <v>15</v>
      </c>
      <c r="F8" s="86" t="s">
        <v>40</v>
      </c>
    </row>
    <row r="9" spans="1:6">
      <c r="A9" s="85" t="s">
        <v>41</v>
      </c>
      <c r="B9" s="221">
        <v>2004</v>
      </c>
      <c r="C9" s="213">
        <v>68.227218883381141</v>
      </c>
      <c r="D9" s="224" t="s">
        <v>15</v>
      </c>
      <c r="E9" s="214" t="s">
        <v>15</v>
      </c>
      <c r="F9" s="86" t="s">
        <v>42</v>
      </c>
    </row>
    <row r="10" spans="1:6">
      <c r="A10" s="85" t="s">
        <v>43</v>
      </c>
      <c r="B10" s="221">
        <v>2005</v>
      </c>
      <c r="C10" s="213">
        <v>36.271590121284859</v>
      </c>
      <c r="D10" s="225">
        <v>2011</v>
      </c>
      <c r="E10" s="214">
        <v>32.48007840300545</v>
      </c>
      <c r="F10" s="86" t="s">
        <v>44</v>
      </c>
    </row>
    <row r="11" spans="1:6">
      <c r="A11" s="85" t="s">
        <v>62</v>
      </c>
      <c r="B11" s="222" t="s">
        <v>15</v>
      </c>
      <c r="C11" s="215" t="s">
        <v>15</v>
      </c>
      <c r="D11" s="224" t="s">
        <v>15</v>
      </c>
      <c r="E11" s="214" t="s">
        <v>15</v>
      </c>
      <c r="F11" s="86" t="s">
        <v>45</v>
      </c>
    </row>
    <row r="12" spans="1:6">
      <c r="A12" s="85" t="s">
        <v>172</v>
      </c>
      <c r="B12" s="222"/>
      <c r="C12" s="215"/>
      <c r="D12" s="224">
        <v>2006</v>
      </c>
      <c r="E12" s="214">
        <v>54.091905469227086</v>
      </c>
      <c r="F12" s="86" t="s">
        <v>175</v>
      </c>
    </row>
    <row r="13" spans="1:6">
      <c r="A13" s="85" t="s">
        <v>176</v>
      </c>
      <c r="B13" s="221">
        <v>2004</v>
      </c>
      <c r="C13" s="214">
        <v>57.516891891891895</v>
      </c>
      <c r="D13" s="224"/>
      <c r="E13" s="216"/>
      <c r="F13" s="86" t="s">
        <v>177</v>
      </c>
    </row>
    <row r="14" spans="1:6">
      <c r="A14" s="85" t="s">
        <v>46</v>
      </c>
      <c r="B14" s="221">
        <v>2003</v>
      </c>
      <c r="C14" s="213">
        <v>57.307836591016347</v>
      </c>
      <c r="D14" s="224">
        <v>2010</v>
      </c>
      <c r="E14" s="214">
        <v>43.865405074827699</v>
      </c>
      <c r="F14" s="86" t="s">
        <v>47</v>
      </c>
    </row>
    <row r="15" spans="1:6">
      <c r="A15" s="85" t="s">
        <v>48</v>
      </c>
      <c r="B15" s="221">
        <v>1997</v>
      </c>
      <c r="C15" s="213">
        <v>102.05665035156848</v>
      </c>
      <c r="D15" s="225">
        <v>2007</v>
      </c>
      <c r="E15" s="214">
        <v>89.172275019109577</v>
      </c>
      <c r="F15" s="86" t="s">
        <v>49</v>
      </c>
    </row>
    <row r="16" spans="1:6">
      <c r="A16" s="85" t="s">
        <v>50</v>
      </c>
      <c r="B16" s="221">
        <v>2004</v>
      </c>
      <c r="C16" s="213">
        <v>31.136934053383342</v>
      </c>
      <c r="D16" s="224">
        <v>2010</v>
      </c>
      <c r="E16" s="214">
        <v>16.957689909527236</v>
      </c>
      <c r="F16" s="86" t="s">
        <v>51</v>
      </c>
    </row>
    <row r="17" spans="1:6">
      <c r="A17" s="85" t="s">
        <v>52</v>
      </c>
      <c r="B17" s="221">
        <v>2004</v>
      </c>
      <c r="C17" s="213">
        <v>59.041456336688789</v>
      </c>
      <c r="D17" s="224" t="s">
        <v>15</v>
      </c>
      <c r="E17" s="214" t="s">
        <v>15</v>
      </c>
      <c r="F17" s="86" t="s">
        <v>53</v>
      </c>
    </row>
    <row r="18" spans="1:6">
      <c r="A18" s="85" t="s">
        <v>54</v>
      </c>
      <c r="B18" s="222" t="s">
        <v>15</v>
      </c>
      <c r="C18" s="215" t="s">
        <v>15</v>
      </c>
      <c r="D18" s="225">
        <v>2008</v>
      </c>
      <c r="E18" s="214">
        <v>85.164540143277748</v>
      </c>
      <c r="F18" s="86" t="s">
        <v>55</v>
      </c>
    </row>
    <row r="19" spans="1:6">
      <c r="A19" s="85" t="s">
        <v>56</v>
      </c>
      <c r="B19" s="221">
        <v>2004</v>
      </c>
      <c r="C19" s="213">
        <v>74.375</v>
      </c>
      <c r="D19" s="224" t="s">
        <v>15</v>
      </c>
      <c r="E19" s="214" t="s">
        <v>15</v>
      </c>
      <c r="F19" s="86" t="s">
        <v>63</v>
      </c>
    </row>
    <row r="20" spans="1:6">
      <c r="A20" s="85" t="s">
        <v>178</v>
      </c>
      <c r="B20" s="221">
        <v>2004</v>
      </c>
      <c r="C20" s="214">
        <v>50.619575569800254</v>
      </c>
      <c r="D20" s="224"/>
      <c r="E20" s="217"/>
      <c r="F20" s="86" t="s">
        <v>180</v>
      </c>
    </row>
    <row r="21" spans="1:6">
      <c r="A21" s="85" t="s">
        <v>57</v>
      </c>
      <c r="B21" s="221">
        <v>1995</v>
      </c>
      <c r="C21" s="213">
        <v>37.678117019283924</v>
      </c>
      <c r="D21" s="224">
        <v>2005</v>
      </c>
      <c r="E21" s="214">
        <v>25.516317947600982</v>
      </c>
      <c r="F21" s="86" t="s">
        <v>128</v>
      </c>
    </row>
    <row r="22" spans="1:6" ht="15.75" thickBot="1">
      <c r="A22" s="59" t="s">
        <v>58</v>
      </c>
      <c r="B22" s="223">
        <v>2004</v>
      </c>
      <c r="C22" s="218">
        <v>94.068880816211774</v>
      </c>
      <c r="D22" s="226" t="s">
        <v>15</v>
      </c>
      <c r="E22" s="219" t="s">
        <v>15</v>
      </c>
      <c r="F22" s="124" t="s">
        <v>59</v>
      </c>
    </row>
  </sheetData>
  <mergeCells count="3">
    <mergeCell ref="A4:A5"/>
    <mergeCell ref="B4:C4"/>
    <mergeCell ref="F4:F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J43"/>
  <sheetViews>
    <sheetView workbookViewId="0">
      <selection activeCell="A2" sqref="A2:XFD3"/>
    </sheetView>
  </sheetViews>
  <sheetFormatPr defaultRowHeight="15"/>
  <cols>
    <col min="1" max="1" width="20.28515625" style="229" customWidth="1"/>
    <col min="2" max="2" width="8.5703125" style="229" bestFit="1" customWidth="1"/>
    <col min="3" max="9" width="11.28515625" style="229" customWidth="1"/>
    <col min="10" max="10" width="18.140625" style="229" customWidth="1"/>
    <col min="11" max="16384" width="9.140625" style="229"/>
  </cols>
  <sheetData>
    <row r="2" spans="1:10" ht="15" customHeight="1">
      <c r="A2" s="227" t="s">
        <v>286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 ht="15" customHeight="1">
      <c r="A3" s="230" t="s">
        <v>287</v>
      </c>
      <c r="B3" s="228"/>
      <c r="C3" s="228"/>
      <c r="D3" s="228"/>
      <c r="E3" s="228"/>
      <c r="F3" s="228"/>
      <c r="G3" s="228"/>
      <c r="H3" s="228"/>
      <c r="I3" s="228"/>
      <c r="J3" s="228"/>
    </row>
    <row r="4" spans="1:10" ht="15.75" thickBot="1">
      <c r="A4" s="207"/>
      <c r="B4" s="207"/>
      <c r="C4" s="207"/>
      <c r="D4" s="207"/>
      <c r="E4" s="208"/>
      <c r="F4" s="207"/>
      <c r="G4" s="207"/>
      <c r="H4" s="207"/>
      <c r="I4" s="208"/>
      <c r="J4" s="231"/>
    </row>
    <row r="5" spans="1:10" ht="15.75" thickBot="1">
      <c r="A5" s="281" t="s">
        <v>34</v>
      </c>
      <c r="B5" s="283" t="s">
        <v>64</v>
      </c>
      <c r="C5" s="283"/>
      <c r="D5" s="283"/>
      <c r="E5" s="283"/>
      <c r="F5" s="284" t="s">
        <v>65</v>
      </c>
      <c r="G5" s="283"/>
      <c r="H5" s="283"/>
      <c r="I5" s="283"/>
      <c r="J5" s="285" t="s">
        <v>60</v>
      </c>
    </row>
    <row r="6" spans="1:10" ht="39" thickBot="1">
      <c r="A6" s="282"/>
      <c r="B6" s="211" t="s">
        <v>76</v>
      </c>
      <c r="C6" s="58" t="s">
        <v>79</v>
      </c>
      <c r="D6" s="58" t="s">
        <v>80</v>
      </c>
      <c r="E6" s="58" t="s">
        <v>75</v>
      </c>
      <c r="F6" s="212" t="s">
        <v>74</v>
      </c>
      <c r="G6" s="58" t="s">
        <v>79</v>
      </c>
      <c r="H6" s="58" t="s">
        <v>80</v>
      </c>
      <c r="I6" s="58" t="s">
        <v>75</v>
      </c>
      <c r="J6" s="286"/>
    </row>
    <row r="7" spans="1:10" s="216" customFormat="1">
      <c r="A7" s="60" t="s">
        <v>35</v>
      </c>
      <c r="B7" s="234">
        <v>2001</v>
      </c>
      <c r="C7" s="68">
        <v>1.2740468856631684</v>
      </c>
      <c r="D7" s="68">
        <v>1.2410006701465102</v>
      </c>
      <c r="E7" s="68">
        <v>2.5150475558096783</v>
      </c>
      <c r="F7" s="236">
        <v>2010</v>
      </c>
      <c r="G7" s="61">
        <v>1.0453023762910356</v>
      </c>
      <c r="H7" s="61">
        <v>1.0796462900878119</v>
      </c>
      <c r="I7" s="61">
        <v>2.1249486663788475</v>
      </c>
      <c r="J7" s="63" t="s">
        <v>36</v>
      </c>
    </row>
    <row r="8" spans="1:10" s="216" customFormat="1">
      <c r="A8" s="85" t="s">
        <v>37</v>
      </c>
      <c r="B8" s="221">
        <v>1996</v>
      </c>
      <c r="C8" s="69">
        <v>1.7924501437638574</v>
      </c>
      <c r="D8" s="69">
        <v>1.6015894419983676</v>
      </c>
      <c r="E8" s="69">
        <v>3.3940395857622248</v>
      </c>
      <c r="F8" s="225">
        <v>2006</v>
      </c>
      <c r="G8" s="61">
        <v>1.794689040278056</v>
      </c>
      <c r="H8" s="61">
        <v>1.6037688127012788</v>
      </c>
      <c r="I8" s="61">
        <v>3.3984578529793348</v>
      </c>
      <c r="J8" s="86" t="s">
        <v>38</v>
      </c>
    </row>
    <row r="9" spans="1:10" s="216" customFormat="1">
      <c r="A9" s="85" t="s">
        <v>39</v>
      </c>
      <c r="B9" s="221">
        <v>1997</v>
      </c>
      <c r="C9" s="67">
        <v>1.5005186370975481</v>
      </c>
      <c r="D9" s="67">
        <v>1.9025599099783166</v>
      </c>
      <c r="E9" s="67">
        <v>3.4030785470758649</v>
      </c>
      <c r="F9" s="237" t="s">
        <v>15</v>
      </c>
      <c r="G9" s="64" t="s">
        <v>33</v>
      </c>
      <c r="H9" s="64" t="s">
        <v>33</v>
      </c>
      <c r="I9" s="64" t="s">
        <v>33</v>
      </c>
      <c r="J9" s="86" t="s">
        <v>40</v>
      </c>
    </row>
    <row r="10" spans="1:10" s="216" customFormat="1">
      <c r="A10" s="85" t="s">
        <v>41</v>
      </c>
      <c r="B10" s="221">
        <v>2004</v>
      </c>
      <c r="C10" s="67">
        <v>1.6343800620927162</v>
      </c>
      <c r="D10" s="67">
        <v>1.6004767252317889</v>
      </c>
      <c r="E10" s="67">
        <v>3.2348567873245053</v>
      </c>
      <c r="F10" s="237" t="s">
        <v>15</v>
      </c>
      <c r="G10" s="64" t="s">
        <v>33</v>
      </c>
      <c r="H10" s="64" t="s">
        <v>33</v>
      </c>
      <c r="I10" s="64" t="s">
        <v>33</v>
      </c>
      <c r="J10" s="86" t="s">
        <v>42</v>
      </c>
    </row>
    <row r="11" spans="1:10" s="216" customFormat="1">
      <c r="A11" s="85" t="s">
        <v>43</v>
      </c>
      <c r="B11" s="221">
        <v>1995</v>
      </c>
      <c r="C11" s="67">
        <v>0.69105149247573894</v>
      </c>
      <c r="D11" s="67">
        <v>0.61990263841022608</v>
      </c>
      <c r="E11" s="67">
        <v>1.3109541308859651</v>
      </c>
      <c r="F11" s="225">
        <v>2011</v>
      </c>
      <c r="G11" s="61">
        <v>0.95461291322145569</v>
      </c>
      <c r="H11" s="61">
        <v>0.88794298481660872</v>
      </c>
      <c r="I11" s="61">
        <v>1.8425558980380647</v>
      </c>
      <c r="J11" s="86" t="s">
        <v>44</v>
      </c>
    </row>
    <row r="12" spans="1:10" s="216" customFormat="1">
      <c r="A12" s="85" t="s">
        <v>62</v>
      </c>
      <c r="B12" s="235" t="s">
        <v>15</v>
      </c>
      <c r="C12" s="61" t="s">
        <v>33</v>
      </c>
      <c r="D12" s="61" t="s">
        <v>33</v>
      </c>
      <c r="E12" s="61" t="s">
        <v>33</v>
      </c>
      <c r="F12" s="237" t="s">
        <v>15</v>
      </c>
      <c r="G12" s="70" t="s">
        <v>33</v>
      </c>
      <c r="H12" s="70" t="s">
        <v>33</v>
      </c>
      <c r="I12" s="70" t="s">
        <v>33</v>
      </c>
      <c r="J12" s="86" t="s">
        <v>45</v>
      </c>
    </row>
    <row r="13" spans="1:10" s="216" customFormat="1">
      <c r="A13" s="85" t="s">
        <v>172</v>
      </c>
      <c r="B13" s="235" t="s">
        <v>15</v>
      </c>
      <c r="C13" s="61"/>
      <c r="D13" s="61"/>
      <c r="E13" s="61"/>
      <c r="F13" s="225" t="s">
        <v>285</v>
      </c>
      <c r="G13" s="61">
        <v>2.0447129489678662</v>
      </c>
      <c r="H13" s="61">
        <v>1.8834491724661733</v>
      </c>
      <c r="I13" s="61">
        <v>3.9281621214340396</v>
      </c>
      <c r="J13" s="86" t="s">
        <v>175</v>
      </c>
    </row>
    <row r="14" spans="1:10" s="216" customFormat="1">
      <c r="A14" s="85" t="s">
        <v>176</v>
      </c>
      <c r="B14" s="235" t="s">
        <v>179</v>
      </c>
      <c r="C14" s="61">
        <v>2.8250670241286864</v>
      </c>
      <c r="D14" s="61">
        <v>2.6541554959785523</v>
      </c>
      <c r="E14" s="61">
        <v>5.4792225201072391</v>
      </c>
      <c r="F14" s="238"/>
      <c r="J14" s="86" t="s">
        <v>177</v>
      </c>
    </row>
    <row r="15" spans="1:10" s="216" customFormat="1">
      <c r="A15" s="85" t="s">
        <v>46</v>
      </c>
      <c r="B15" s="221">
        <v>2003</v>
      </c>
      <c r="C15" s="67">
        <v>1.3748948667628536</v>
      </c>
      <c r="D15" s="67">
        <v>1.2120238233624858</v>
      </c>
      <c r="E15" s="67">
        <v>2.5869186901253394</v>
      </c>
      <c r="F15" s="224">
        <v>2010</v>
      </c>
      <c r="G15" s="61">
        <v>1.3776920611261163</v>
      </c>
      <c r="H15" s="61">
        <v>1.2836945944065199</v>
      </c>
      <c r="I15" s="61">
        <v>2.661386655532636</v>
      </c>
      <c r="J15" s="86" t="s">
        <v>47</v>
      </c>
    </row>
    <row r="16" spans="1:10" s="216" customFormat="1">
      <c r="A16" s="85" t="s">
        <v>48</v>
      </c>
      <c r="B16" s="221">
        <v>1997</v>
      </c>
      <c r="C16" s="67">
        <v>1.5415161427524322</v>
      </c>
      <c r="D16" s="67">
        <v>1.9279623375514638</v>
      </c>
      <c r="E16" s="67">
        <v>3.4694784803038963</v>
      </c>
      <c r="F16" s="225">
        <v>2007</v>
      </c>
      <c r="G16" s="67">
        <v>1.4478267556404332</v>
      </c>
      <c r="H16" s="67">
        <v>1.6703437867550655</v>
      </c>
      <c r="I16" s="67">
        <v>3.118170542395498</v>
      </c>
      <c r="J16" s="86" t="s">
        <v>49</v>
      </c>
    </row>
    <row r="17" spans="1:10" s="216" customFormat="1">
      <c r="A17" s="85" t="s">
        <v>50</v>
      </c>
      <c r="B17" s="221">
        <v>2004</v>
      </c>
      <c r="C17" s="67">
        <v>0.76260468341959786</v>
      </c>
      <c r="D17" s="67">
        <v>0.4528049309905931</v>
      </c>
      <c r="E17" s="67">
        <v>1.2154096144101911</v>
      </c>
      <c r="F17" s="224">
        <v>2010</v>
      </c>
      <c r="G17" s="62">
        <v>0.47951230850253174</v>
      </c>
      <c r="H17" s="62">
        <v>0.33352261192690513</v>
      </c>
      <c r="I17" s="62">
        <v>0.81303492042943681</v>
      </c>
      <c r="J17" s="86" t="s">
        <v>51</v>
      </c>
    </row>
    <row r="18" spans="1:10" s="216" customFormat="1">
      <c r="A18" s="85" t="s">
        <v>52</v>
      </c>
      <c r="B18" s="221">
        <v>2004</v>
      </c>
      <c r="C18" s="67">
        <v>1.4625856249478024</v>
      </c>
      <c r="D18" s="67">
        <v>1.3272092896713161</v>
      </c>
      <c r="E18" s="67">
        <v>2.7897949146191188</v>
      </c>
      <c r="F18" s="237" t="s">
        <v>15</v>
      </c>
      <c r="G18" s="64" t="s">
        <v>33</v>
      </c>
      <c r="H18" s="64" t="s">
        <v>33</v>
      </c>
      <c r="I18" s="64" t="s">
        <v>33</v>
      </c>
      <c r="J18" s="86" t="s">
        <v>53</v>
      </c>
    </row>
    <row r="19" spans="1:10" s="216" customFormat="1">
      <c r="A19" s="85" t="s">
        <v>54</v>
      </c>
      <c r="B19" s="235" t="s">
        <v>15</v>
      </c>
      <c r="C19" s="67" t="s">
        <v>33</v>
      </c>
      <c r="D19" s="67" t="s">
        <v>33</v>
      </c>
      <c r="E19" s="67" t="s">
        <v>33</v>
      </c>
      <c r="F19" s="225">
        <v>2008</v>
      </c>
      <c r="G19" s="62">
        <v>1.9109072803655469</v>
      </c>
      <c r="H19" s="62">
        <v>1.4728783340046059</v>
      </c>
      <c r="I19" s="62">
        <v>3.383785614370153</v>
      </c>
      <c r="J19" s="86" t="s">
        <v>55</v>
      </c>
    </row>
    <row r="20" spans="1:10" s="216" customFormat="1">
      <c r="A20" s="85" t="s">
        <v>56</v>
      </c>
      <c r="B20" s="221">
        <v>2004</v>
      </c>
      <c r="C20" s="67">
        <v>1.7585125448028673</v>
      </c>
      <c r="D20" s="67">
        <v>1.5288978494623655</v>
      </c>
      <c r="E20" s="67">
        <v>3.2874103942652333</v>
      </c>
      <c r="F20" s="237" t="s">
        <v>15</v>
      </c>
      <c r="G20" s="64" t="s">
        <v>33</v>
      </c>
      <c r="H20" s="64" t="s">
        <v>33</v>
      </c>
      <c r="I20" s="64" t="s">
        <v>33</v>
      </c>
      <c r="J20" s="86" t="s">
        <v>63</v>
      </c>
    </row>
    <row r="21" spans="1:10" s="216" customFormat="1">
      <c r="A21" s="85" t="s">
        <v>178</v>
      </c>
      <c r="B21" s="221">
        <v>2004</v>
      </c>
      <c r="C21" s="67">
        <v>3.5001662820385535</v>
      </c>
      <c r="D21" s="67">
        <v>3.3909226150837184</v>
      </c>
      <c r="E21" s="67">
        <v>6.8910888971222715</v>
      </c>
      <c r="F21" s="237" t="s">
        <v>15</v>
      </c>
      <c r="G21" s="64"/>
      <c r="H21" s="64"/>
      <c r="I21" s="64"/>
      <c r="J21" s="86" t="s">
        <v>180</v>
      </c>
    </row>
    <row r="22" spans="1:10" s="216" customFormat="1">
      <c r="A22" s="85" t="s">
        <v>57</v>
      </c>
      <c r="B22" s="221">
        <v>1995</v>
      </c>
      <c r="C22" s="67">
        <v>0.58012108461820522</v>
      </c>
      <c r="D22" s="67">
        <v>0.47285716892946794</v>
      </c>
      <c r="E22" s="67">
        <v>1.0529782535476733</v>
      </c>
      <c r="F22" s="225">
        <v>2005</v>
      </c>
      <c r="G22" s="61">
        <v>0.48232729867709728</v>
      </c>
      <c r="H22" s="61">
        <v>0.33485066985975948</v>
      </c>
      <c r="I22" s="61">
        <v>0.81717796853685676</v>
      </c>
      <c r="J22" s="86" t="s">
        <v>128</v>
      </c>
    </row>
    <row r="23" spans="1:10" s="216" customFormat="1" ht="15.75" thickBot="1">
      <c r="A23" s="59" t="s">
        <v>58</v>
      </c>
      <c r="B23" s="223">
        <v>2004</v>
      </c>
      <c r="C23" s="71">
        <v>1.8069265611367673</v>
      </c>
      <c r="D23" s="71">
        <v>1.620929656154545</v>
      </c>
      <c r="E23" s="71">
        <v>3.4278562172913127</v>
      </c>
      <c r="F23" s="239" t="s">
        <v>15</v>
      </c>
      <c r="G23" s="66" t="s">
        <v>33</v>
      </c>
      <c r="H23" s="66" t="s">
        <v>33</v>
      </c>
      <c r="I23" s="66" t="s">
        <v>33</v>
      </c>
      <c r="J23" s="124" t="s">
        <v>59</v>
      </c>
    </row>
    <row r="26" spans="1:10">
      <c r="A26"/>
      <c r="B26"/>
      <c r="C26"/>
      <c r="D26"/>
      <c r="E26"/>
      <c r="F26"/>
      <c r="G26"/>
      <c r="H26"/>
      <c r="I26"/>
      <c r="J26" s="232"/>
    </row>
    <row r="27" spans="1:10">
      <c r="A27"/>
      <c r="B27"/>
      <c r="C27"/>
      <c r="D27"/>
      <c r="E27"/>
      <c r="F27"/>
      <c r="G27"/>
      <c r="H27"/>
      <c r="I27"/>
    </row>
    <row r="28" spans="1:10">
      <c r="A28"/>
      <c r="B28"/>
      <c r="C28"/>
      <c r="D28"/>
      <c r="E28"/>
      <c r="F28"/>
      <c r="G28"/>
      <c r="H28"/>
      <c r="I28"/>
    </row>
    <row r="29" spans="1:10">
      <c r="A29"/>
      <c r="B29"/>
      <c r="C29"/>
      <c r="D29"/>
      <c r="E29"/>
      <c r="F29"/>
      <c r="G29"/>
      <c r="H29"/>
      <c r="I29"/>
    </row>
    <row r="30" spans="1:10">
      <c r="A30"/>
      <c r="B30"/>
      <c r="C30"/>
      <c r="D30"/>
      <c r="E30"/>
      <c r="F30"/>
      <c r="G30"/>
      <c r="H30"/>
      <c r="I30"/>
    </row>
    <row r="31" spans="1:10">
      <c r="A31"/>
      <c r="B31"/>
      <c r="C31"/>
      <c r="D31"/>
      <c r="E31"/>
      <c r="F31"/>
      <c r="G31"/>
      <c r="H31"/>
      <c r="I31"/>
    </row>
    <row r="32" spans="1:10">
      <c r="A32"/>
      <c r="B32"/>
      <c r="C32"/>
      <c r="D32"/>
      <c r="E32"/>
      <c r="F32"/>
      <c r="G32"/>
      <c r="H32"/>
      <c r="I32"/>
    </row>
    <row r="33" spans="1:9">
      <c r="A33"/>
      <c r="B33"/>
      <c r="C33"/>
      <c r="D33"/>
      <c r="E33"/>
      <c r="F33"/>
      <c r="G33"/>
      <c r="H33"/>
      <c r="I33"/>
    </row>
    <row r="34" spans="1:9">
      <c r="A34"/>
      <c r="B34"/>
      <c r="C34"/>
      <c r="D34"/>
      <c r="E34"/>
      <c r="F34"/>
      <c r="G34"/>
      <c r="H34"/>
      <c r="I34"/>
    </row>
    <row r="35" spans="1:9">
      <c r="A35"/>
      <c r="B35"/>
      <c r="C35"/>
      <c r="D35"/>
      <c r="E35"/>
      <c r="F35"/>
      <c r="G35"/>
      <c r="H35"/>
      <c r="I35"/>
    </row>
    <row r="36" spans="1:9">
      <c r="A36"/>
      <c r="B36"/>
      <c r="C36"/>
      <c r="D36"/>
      <c r="E36"/>
      <c r="F36"/>
      <c r="G36"/>
      <c r="H36"/>
      <c r="I36"/>
    </row>
    <row r="37" spans="1:9">
      <c r="A37"/>
      <c r="B37"/>
      <c r="C37"/>
      <c r="D37"/>
      <c r="E37"/>
      <c r="F37"/>
      <c r="G37"/>
      <c r="H37"/>
      <c r="I37"/>
    </row>
    <row r="38" spans="1:9">
      <c r="A38"/>
      <c r="B38"/>
      <c r="C38"/>
      <c r="D38"/>
      <c r="E38"/>
      <c r="F38"/>
      <c r="G38"/>
      <c r="H38"/>
      <c r="I38"/>
    </row>
    <row r="39" spans="1:9">
      <c r="A39"/>
      <c r="B39"/>
      <c r="C39"/>
      <c r="D39"/>
      <c r="E39"/>
      <c r="F39"/>
      <c r="G39"/>
      <c r="H39"/>
      <c r="I39"/>
    </row>
    <row r="40" spans="1:9">
      <c r="A40"/>
      <c r="B40"/>
      <c r="C40"/>
      <c r="D40"/>
      <c r="E40"/>
      <c r="F40"/>
      <c r="G40"/>
      <c r="H40"/>
      <c r="I40"/>
    </row>
    <row r="41" spans="1:9">
      <c r="A41"/>
      <c r="B41"/>
      <c r="C41"/>
      <c r="D41"/>
      <c r="E41"/>
      <c r="F41"/>
      <c r="G41"/>
      <c r="H41"/>
      <c r="I41"/>
    </row>
    <row r="42" spans="1:9">
      <c r="A42"/>
      <c r="B42"/>
      <c r="C42"/>
      <c r="D42"/>
      <c r="E42"/>
      <c r="F42"/>
      <c r="G42"/>
      <c r="H42"/>
      <c r="I42"/>
    </row>
    <row r="43" spans="1:9">
      <c r="C43" s="233"/>
      <c r="D43" s="233"/>
      <c r="E43" s="233"/>
      <c r="F43" s="233"/>
      <c r="G43" s="233"/>
      <c r="H43" s="233"/>
      <c r="I43" s="233"/>
    </row>
  </sheetData>
  <mergeCells count="4">
    <mergeCell ref="A5:A6"/>
    <mergeCell ref="B5:E5"/>
    <mergeCell ref="F5:I5"/>
    <mergeCell ref="J5:J6"/>
  </mergeCells>
  <pageMargins left="0.7" right="0.7" top="0.75" bottom="0.75" header="0.3" footer="0.3"/>
  <ignoredErrors>
    <ignoredError sqref="B14 F13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dimension ref="A2:J42"/>
  <sheetViews>
    <sheetView workbookViewId="0">
      <selection activeCell="A2" sqref="A2:XFD3"/>
    </sheetView>
  </sheetViews>
  <sheetFormatPr defaultRowHeight="15"/>
  <cols>
    <col min="1" max="1" width="20.85546875" style="229" customWidth="1"/>
    <col min="2" max="2" width="10.140625" style="229" customWidth="1"/>
    <col min="3" max="5" width="14.28515625" style="229" customWidth="1"/>
    <col min="6" max="6" width="10.140625" style="229" customWidth="1"/>
    <col min="7" max="7" width="10.42578125" style="229" customWidth="1"/>
    <col min="8" max="9" width="14.28515625" style="229" customWidth="1"/>
    <col min="10" max="10" width="17.5703125" style="229" customWidth="1"/>
    <col min="11" max="16384" width="9.140625" style="229"/>
  </cols>
  <sheetData>
    <row r="2" spans="1:10">
      <c r="A2" s="206" t="s">
        <v>288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>
      <c r="A3" s="207" t="s">
        <v>289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0" ht="15.75" thickBot="1">
      <c r="A4" s="207"/>
      <c r="B4" s="207"/>
      <c r="C4" s="207"/>
      <c r="D4" s="207"/>
      <c r="E4" s="207"/>
      <c r="F4" s="208"/>
      <c r="G4" s="207"/>
      <c r="H4" s="207"/>
      <c r="I4" s="207"/>
      <c r="J4" s="231"/>
    </row>
    <row r="5" spans="1:10" ht="15.75" thickBot="1">
      <c r="A5" s="281" t="s">
        <v>34</v>
      </c>
      <c r="B5" s="283" t="s">
        <v>64</v>
      </c>
      <c r="C5" s="283"/>
      <c r="D5" s="283"/>
      <c r="E5" s="283"/>
      <c r="F5" s="284" t="s">
        <v>65</v>
      </c>
      <c r="G5" s="283"/>
      <c r="H5" s="283"/>
      <c r="I5" s="283"/>
      <c r="J5" s="285" t="s">
        <v>60</v>
      </c>
    </row>
    <row r="6" spans="1:10" ht="51.75" thickBot="1">
      <c r="A6" s="282"/>
      <c r="B6" s="211" t="s">
        <v>76</v>
      </c>
      <c r="C6" s="58" t="s">
        <v>89</v>
      </c>
      <c r="D6" s="58" t="s">
        <v>90</v>
      </c>
      <c r="E6" s="58" t="s">
        <v>91</v>
      </c>
      <c r="F6" s="212" t="s">
        <v>76</v>
      </c>
      <c r="G6" s="58" t="s">
        <v>89</v>
      </c>
      <c r="H6" s="58" t="s">
        <v>90</v>
      </c>
      <c r="I6" s="58" t="s">
        <v>91</v>
      </c>
      <c r="J6" s="282"/>
    </row>
    <row r="7" spans="1:10" s="216" customFormat="1">
      <c r="A7" s="60" t="s">
        <v>35</v>
      </c>
      <c r="B7" s="220">
        <v>2001</v>
      </c>
      <c r="C7" s="61">
        <v>14.253831823966653</v>
      </c>
      <c r="D7" s="61">
        <v>13.623187069246423</v>
      </c>
      <c r="E7" s="61">
        <v>27.877018893213073</v>
      </c>
      <c r="F7" s="245">
        <v>2010</v>
      </c>
      <c r="G7" s="61">
        <v>10.262107242110822</v>
      </c>
      <c r="H7" s="61">
        <v>9.793685417849602</v>
      </c>
      <c r="I7" s="61">
        <v>20.055792659960421</v>
      </c>
      <c r="J7" s="63" t="s">
        <v>36</v>
      </c>
    </row>
    <row r="8" spans="1:10" s="216" customFormat="1">
      <c r="A8" s="85" t="s">
        <v>37</v>
      </c>
      <c r="B8" s="221">
        <v>1996</v>
      </c>
      <c r="C8" s="61">
        <v>19.43506345020343</v>
      </c>
      <c r="D8" s="61">
        <v>18.238864802594094</v>
      </c>
      <c r="E8" s="61">
        <v>37.673928252797523</v>
      </c>
      <c r="F8" s="225">
        <v>2006</v>
      </c>
      <c r="G8" s="61">
        <v>19.446986500983616</v>
      </c>
      <c r="H8" s="61">
        <v>18.237527471247329</v>
      </c>
      <c r="I8" s="61">
        <v>37.684513972230945</v>
      </c>
      <c r="J8" s="86" t="s">
        <v>38</v>
      </c>
    </row>
    <row r="9" spans="1:10" s="216" customFormat="1">
      <c r="A9" s="85" t="s">
        <v>39</v>
      </c>
      <c r="B9" s="221">
        <v>1997</v>
      </c>
      <c r="C9" s="61">
        <v>22.811228071321356</v>
      </c>
      <c r="D9" s="61">
        <v>22.068761463403924</v>
      </c>
      <c r="E9" s="61">
        <v>44.879989534725276</v>
      </c>
      <c r="F9" s="246" t="s">
        <v>33</v>
      </c>
      <c r="G9" s="61"/>
      <c r="H9" s="61"/>
      <c r="I9" s="61"/>
      <c r="J9" s="86" t="s">
        <v>40</v>
      </c>
    </row>
    <row r="10" spans="1:10" s="216" customFormat="1">
      <c r="A10" s="85" t="s">
        <v>41</v>
      </c>
      <c r="B10" s="221">
        <v>2004</v>
      </c>
      <c r="C10" s="61">
        <v>11.12384365404635</v>
      </c>
      <c r="D10" s="61">
        <v>10.446267132803232</v>
      </c>
      <c r="E10" s="61">
        <v>21.570110786849582</v>
      </c>
      <c r="F10" s="246" t="s">
        <v>33</v>
      </c>
      <c r="G10" s="61"/>
      <c r="H10" s="61"/>
      <c r="I10" s="61"/>
      <c r="J10" s="86" t="s">
        <v>42</v>
      </c>
    </row>
    <row r="11" spans="1:10" s="216" customFormat="1">
      <c r="A11" s="85" t="s">
        <v>43</v>
      </c>
      <c r="B11" s="221">
        <v>1995</v>
      </c>
      <c r="C11" s="61">
        <v>15.360444716792754</v>
      </c>
      <c r="D11" s="61">
        <v>14.642157864025652</v>
      </c>
      <c r="E11" s="61">
        <v>30.002602580818404</v>
      </c>
      <c r="F11" s="225">
        <v>2011</v>
      </c>
      <c r="G11" s="61">
        <v>11.709640067191806</v>
      </c>
      <c r="H11" s="61">
        <v>10.964756918962115</v>
      </c>
      <c r="I11" s="61">
        <v>22.674396986153923</v>
      </c>
      <c r="J11" s="86" t="s">
        <v>44</v>
      </c>
    </row>
    <row r="12" spans="1:10" s="216" customFormat="1">
      <c r="A12" s="85" t="s">
        <v>62</v>
      </c>
      <c r="B12" s="221" t="s">
        <v>33</v>
      </c>
      <c r="C12" s="61"/>
      <c r="D12" s="61"/>
      <c r="E12" s="61"/>
      <c r="F12" s="237" t="s">
        <v>33</v>
      </c>
      <c r="G12" s="61"/>
      <c r="H12" s="61"/>
      <c r="I12" s="61"/>
      <c r="J12" s="86" t="s">
        <v>45</v>
      </c>
    </row>
    <row r="13" spans="1:10" s="216" customFormat="1">
      <c r="A13" s="85" t="s">
        <v>172</v>
      </c>
      <c r="B13" s="221" t="s">
        <v>33</v>
      </c>
      <c r="C13" s="61"/>
      <c r="D13" s="61"/>
      <c r="E13" s="61"/>
      <c r="F13" s="237" t="s">
        <v>285</v>
      </c>
      <c r="G13" s="61">
        <v>15.873987760260558</v>
      </c>
      <c r="H13" s="61">
        <v>15.190296541133588</v>
      </c>
      <c r="I13" s="61">
        <v>31.064284301394146</v>
      </c>
      <c r="J13" s="86" t="s">
        <v>175</v>
      </c>
    </row>
    <row r="14" spans="1:10" s="216" customFormat="1">
      <c r="A14" s="85" t="s">
        <v>176</v>
      </c>
      <c r="B14" s="235" t="s">
        <v>179</v>
      </c>
      <c r="C14" s="61">
        <v>15.251340482573728</v>
      </c>
      <c r="D14" s="61">
        <v>15.784182305630026</v>
      </c>
      <c r="E14" s="61">
        <v>31.03552278820375</v>
      </c>
      <c r="F14" s="238"/>
      <c r="J14" s="86" t="s">
        <v>177</v>
      </c>
    </row>
    <row r="15" spans="1:10" s="216" customFormat="1">
      <c r="A15" s="85" t="s">
        <v>46</v>
      </c>
      <c r="B15" s="221">
        <v>2003</v>
      </c>
      <c r="C15" s="61">
        <v>17.264501548792079</v>
      </c>
      <c r="D15" s="61">
        <v>16.578955915838705</v>
      </c>
      <c r="E15" s="61">
        <v>33.843457464630788</v>
      </c>
      <c r="F15" s="237" t="s">
        <v>94</v>
      </c>
      <c r="G15" s="61">
        <v>14.218640198826096</v>
      </c>
      <c r="H15" s="61">
        <v>13.610559156928897</v>
      </c>
      <c r="I15" s="61">
        <v>27.829199355754991</v>
      </c>
      <c r="J15" s="86" t="s">
        <v>47</v>
      </c>
    </row>
    <row r="16" spans="1:10" s="216" customFormat="1">
      <c r="A16" s="85" t="s">
        <v>48</v>
      </c>
      <c r="B16" s="221">
        <v>1997</v>
      </c>
      <c r="C16" s="61">
        <v>24.114680955959209</v>
      </c>
      <c r="D16" s="61">
        <v>22.924769705141053</v>
      </c>
      <c r="E16" s="61">
        <v>47.039450661100261</v>
      </c>
      <c r="F16" s="225">
        <v>2007</v>
      </c>
      <c r="G16" s="61">
        <v>22.41845645046897</v>
      </c>
      <c r="H16" s="61">
        <v>21.601504115460834</v>
      </c>
      <c r="I16" s="61">
        <v>44.019960565929807</v>
      </c>
      <c r="J16" s="86" t="s">
        <v>49</v>
      </c>
    </row>
    <row r="17" spans="1:10" s="216" customFormat="1">
      <c r="A17" s="85" t="s">
        <v>50</v>
      </c>
      <c r="B17" s="221">
        <v>2004</v>
      </c>
      <c r="C17" s="61">
        <v>11.446596839639316</v>
      </c>
      <c r="D17" s="61">
        <v>11.081826111616618</v>
      </c>
      <c r="E17" s="61">
        <v>22.528422951255934</v>
      </c>
      <c r="F17" s="237">
        <v>2010</v>
      </c>
      <c r="G17" s="61">
        <v>7.0105652761064698</v>
      </c>
      <c r="H17" s="61">
        <v>6.6753950577692001</v>
      </c>
      <c r="I17" s="61">
        <v>13.685960333875672</v>
      </c>
      <c r="J17" s="86" t="s">
        <v>51</v>
      </c>
    </row>
    <row r="18" spans="1:10" s="216" customFormat="1">
      <c r="A18" s="85" t="s">
        <v>52</v>
      </c>
      <c r="B18" s="221">
        <v>2004</v>
      </c>
      <c r="C18" s="61">
        <v>17.118168050091317</v>
      </c>
      <c r="D18" s="61">
        <v>17.215349218560046</v>
      </c>
      <c r="E18" s="61">
        <v>34.333517268651363</v>
      </c>
      <c r="F18" s="247" t="s">
        <v>33</v>
      </c>
      <c r="G18" s="61"/>
      <c r="H18" s="61"/>
      <c r="I18" s="61"/>
      <c r="J18" s="86" t="s">
        <v>53</v>
      </c>
    </row>
    <row r="19" spans="1:10" s="216" customFormat="1">
      <c r="A19" s="85" t="s">
        <v>54</v>
      </c>
      <c r="B19" s="221" t="s">
        <v>33</v>
      </c>
      <c r="C19" s="61"/>
      <c r="D19" s="61"/>
      <c r="E19" s="61"/>
      <c r="F19" s="225">
        <v>2008</v>
      </c>
      <c r="G19" s="61">
        <v>22.268135787236663</v>
      </c>
      <c r="H19" s="61">
        <v>20.34205783295862</v>
      </c>
      <c r="I19" s="61">
        <v>42.610193620195282</v>
      </c>
      <c r="J19" s="86" t="s">
        <v>55</v>
      </c>
    </row>
    <row r="20" spans="1:10" s="216" customFormat="1">
      <c r="A20" s="85" t="s">
        <v>56</v>
      </c>
      <c r="B20" s="221">
        <v>2004</v>
      </c>
      <c r="C20" s="61">
        <v>20.284498207885303</v>
      </c>
      <c r="D20" s="61">
        <v>19.080421146953405</v>
      </c>
      <c r="E20" s="61">
        <v>39.364919354838712</v>
      </c>
      <c r="F20" s="247" t="s">
        <v>33</v>
      </c>
      <c r="G20" s="61"/>
      <c r="H20" s="61"/>
      <c r="I20" s="61"/>
      <c r="J20" s="86" t="s">
        <v>63</v>
      </c>
    </row>
    <row r="21" spans="1:10" s="216" customFormat="1">
      <c r="A21" s="85" t="s">
        <v>178</v>
      </c>
      <c r="B21" s="221">
        <v>2004</v>
      </c>
      <c r="C21" s="61">
        <v>13.743442554802442</v>
      </c>
      <c r="D21" s="61">
        <v>12.973036075937616</v>
      </c>
      <c r="E21" s="61">
        <v>26.71647863074006</v>
      </c>
      <c r="F21" s="237" t="s">
        <v>33</v>
      </c>
      <c r="G21" s="61"/>
      <c r="H21" s="61"/>
      <c r="I21" s="61"/>
      <c r="J21" s="86" t="s">
        <v>180</v>
      </c>
    </row>
    <row r="22" spans="1:10" s="216" customFormat="1">
      <c r="A22" s="85" t="s">
        <v>57</v>
      </c>
      <c r="B22" s="221">
        <v>1995</v>
      </c>
      <c r="C22" s="61">
        <v>13.579835711168887</v>
      </c>
      <c r="D22" s="61">
        <v>12.734002080571544</v>
      </c>
      <c r="E22" s="61">
        <v>26.313837791740429</v>
      </c>
      <c r="F22" s="225">
        <v>2005</v>
      </c>
      <c r="G22" s="61">
        <v>10.146372564813797</v>
      </c>
      <c r="H22" s="61">
        <v>9.3655336565259315</v>
      </c>
      <c r="I22" s="61">
        <v>19.511906221339729</v>
      </c>
      <c r="J22" s="86" t="s">
        <v>128</v>
      </c>
    </row>
    <row r="23" spans="1:10" s="216" customFormat="1" ht="15.75" thickBot="1">
      <c r="A23" s="59" t="s">
        <v>58</v>
      </c>
      <c r="B23" s="223">
        <v>2004</v>
      </c>
      <c r="C23" s="65">
        <v>23.290649252261026</v>
      </c>
      <c r="D23" s="65">
        <v>21.753398124974712</v>
      </c>
      <c r="E23" s="241">
        <v>45.044047377235742</v>
      </c>
      <c r="F23" s="248" t="s">
        <v>33</v>
      </c>
      <c r="G23" s="65"/>
      <c r="H23" s="65"/>
      <c r="I23" s="65"/>
      <c r="J23" s="124" t="s">
        <v>59</v>
      </c>
    </row>
    <row r="25" spans="1:10">
      <c r="A25" s="232"/>
      <c r="B25" s="242"/>
      <c r="C25" s="243"/>
      <c r="D25" s="243"/>
      <c r="E25" s="243"/>
      <c r="F25" s="244"/>
      <c r="G25" s="243"/>
      <c r="H25" s="244"/>
      <c r="I25" s="243"/>
      <c r="J25" s="232"/>
    </row>
    <row r="26" spans="1:10" customFormat="1"/>
    <row r="27" spans="1:10" customFormat="1"/>
    <row r="28" spans="1:10" customFormat="1"/>
    <row r="29" spans="1:10" customFormat="1"/>
    <row r="30" spans="1:10" customFormat="1"/>
    <row r="31" spans="1:10" customFormat="1"/>
    <row r="32" spans="1:10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</sheetData>
  <mergeCells count="4">
    <mergeCell ref="A5:A6"/>
    <mergeCell ref="B5:E5"/>
    <mergeCell ref="F5:I5"/>
    <mergeCell ref="J5:J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42"/>
  <sheetViews>
    <sheetView workbookViewId="0">
      <selection activeCell="A2" sqref="A2:XFD3"/>
    </sheetView>
  </sheetViews>
  <sheetFormatPr defaultRowHeight="15"/>
  <cols>
    <col min="1" max="1" width="20" style="229" customWidth="1"/>
    <col min="2" max="9" width="11.28515625" style="229" customWidth="1"/>
    <col min="10" max="10" width="17.85546875" style="229" customWidth="1"/>
    <col min="11" max="16384" width="9.140625" style="229"/>
  </cols>
  <sheetData>
    <row r="2" spans="1:10">
      <c r="A2" s="206" t="s">
        <v>290</v>
      </c>
      <c r="B2" s="240"/>
      <c r="C2" s="240"/>
      <c r="D2" s="240"/>
      <c r="E2" s="240"/>
      <c r="F2" s="240"/>
      <c r="G2" s="240"/>
      <c r="H2" s="240"/>
      <c r="I2" s="240"/>
      <c r="J2" s="240"/>
    </row>
    <row r="3" spans="1:10">
      <c r="A3" s="207" t="s">
        <v>291</v>
      </c>
      <c r="B3" s="240"/>
      <c r="C3" s="240"/>
      <c r="D3" s="240"/>
      <c r="E3" s="240"/>
      <c r="F3" s="240"/>
      <c r="G3" s="240"/>
      <c r="H3" s="240"/>
      <c r="I3" s="240"/>
      <c r="J3" s="240"/>
    </row>
    <row r="4" spans="1:10" ht="15.75" thickBot="1">
      <c r="A4" s="207"/>
      <c r="B4" s="207"/>
      <c r="C4" s="207"/>
      <c r="D4" s="207"/>
      <c r="E4" s="208"/>
      <c r="F4" s="207"/>
      <c r="G4" s="207"/>
      <c r="H4" s="207"/>
      <c r="I4" s="208"/>
      <c r="J4" s="231"/>
    </row>
    <row r="5" spans="1:10" ht="15.75" thickBot="1">
      <c r="A5" s="287" t="s">
        <v>34</v>
      </c>
      <c r="B5" s="283" t="s">
        <v>64</v>
      </c>
      <c r="C5" s="283"/>
      <c r="D5" s="283"/>
      <c r="E5" s="283"/>
      <c r="F5" s="284" t="s">
        <v>65</v>
      </c>
      <c r="G5" s="283"/>
      <c r="H5" s="283"/>
      <c r="I5" s="283"/>
      <c r="J5" s="285" t="s">
        <v>60</v>
      </c>
    </row>
    <row r="6" spans="1:10" ht="51.75" thickBot="1">
      <c r="A6" s="288"/>
      <c r="B6" s="211" t="s">
        <v>76</v>
      </c>
      <c r="C6" s="58" t="s">
        <v>86</v>
      </c>
      <c r="D6" s="58" t="s">
        <v>87</v>
      </c>
      <c r="E6" s="58" t="s">
        <v>88</v>
      </c>
      <c r="F6" s="212" t="s">
        <v>76</v>
      </c>
      <c r="G6" s="58" t="s">
        <v>86</v>
      </c>
      <c r="H6" s="58" t="s">
        <v>87</v>
      </c>
      <c r="I6" s="58" t="s">
        <v>88</v>
      </c>
      <c r="J6" s="282"/>
    </row>
    <row r="7" spans="1:10" s="216" customFormat="1">
      <c r="A7" s="60" t="s">
        <v>35</v>
      </c>
      <c r="B7" s="220">
        <v>2001</v>
      </c>
      <c r="C7" s="72">
        <v>8.9908761704508429</v>
      </c>
      <c r="D7" s="72">
        <v>7.8657678096046135</v>
      </c>
      <c r="E7" s="72">
        <v>16.856643980055456</v>
      </c>
      <c r="F7" s="225">
        <v>2010</v>
      </c>
      <c r="G7" s="73">
        <v>8.3989499186357044</v>
      </c>
      <c r="H7" s="73">
        <v>6.5953274457281106</v>
      </c>
      <c r="I7" s="73">
        <v>14.994277364363814</v>
      </c>
      <c r="J7" s="63" t="s">
        <v>36</v>
      </c>
    </row>
    <row r="8" spans="1:10" s="216" customFormat="1">
      <c r="A8" s="85" t="s">
        <v>37</v>
      </c>
      <c r="B8" s="249">
        <v>1996</v>
      </c>
      <c r="C8" s="72">
        <v>10.529712672410454</v>
      </c>
      <c r="D8" s="72">
        <v>9.6627729712247543</v>
      </c>
      <c r="E8" s="72">
        <v>20.192485643635209</v>
      </c>
      <c r="F8" s="225">
        <v>2006</v>
      </c>
      <c r="G8" s="74">
        <v>10.542954497448378</v>
      </c>
      <c r="H8" s="74">
        <v>9.6415498544673692</v>
      </c>
      <c r="I8" s="74">
        <v>20.184504351915749</v>
      </c>
      <c r="J8" s="86" t="s">
        <v>38</v>
      </c>
    </row>
    <row r="9" spans="1:10" s="216" customFormat="1">
      <c r="A9" s="85" t="s">
        <v>39</v>
      </c>
      <c r="B9" s="249">
        <v>1997</v>
      </c>
      <c r="C9" s="72">
        <v>10.490235887800207</v>
      </c>
      <c r="D9" s="72">
        <v>10.320329394884679</v>
      </c>
      <c r="E9" s="72">
        <v>20.810565282684887</v>
      </c>
      <c r="F9" s="247" t="s">
        <v>15</v>
      </c>
      <c r="G9" s="75"/>
      <c r="H9" s="75"/>
      <c r="I9" s="75"/>
      <c r="J9" s="86" t="s">
        <v>40</v>
      </c>
    </row>
    <row r="10" spans="1:10" s="216" customFormat="1">
      <c r="A10" s="85" t="s">
        <v>41</v>
      </c>
      <c r="B10" s="249">
        <v>2004</v>
      </c>
      <c r="C10" s="72">
        <v>11.12384365404635</v>
      </c>
      <c r="D10" s="72">
        <v>10.446267132803232</v>
      </c>
      <c r="E10" s="72">
        <v>21.570110786849582</v>
      </c>
      <c r="F10" s="247" t="s">
        <v>15</v>
      </c>
      <c r="G10" s="75"/>
      <c r="H10" s="75"/>
      <c r="I10" s="75"/>
      <c r="J10" s="86" t="s">
        <v>42</v>
      </c>
    </row>
    <row r="11" spans="1:10" s="216" customFormat="1">
      <c r="A11" s="85" t="s">
        <v>43</v>
      </c>
      <c r="B11" s="249">
        <v>1995</v>
      </c>
      <c r="C11" s="72">
        <v>7.9724240972258009</v>
      </c>
      <c r="D11" s="72">
        <v>7.5372394953411259</v>
      </c>
      <c r="E11" s="72">
        <v>15.509663592566927</v>
      </c>
      <c r="F11" s="225">
        <v>2011</v>
      </c>
      <c r="G11" s="74">
        <v>7.462596017417682</v>
      </c>
      <c r="H11" s="61">
        <v>7.0271213529689973</v>
      </c>
      <c r="I11" s="74">
        <v>14.489717370386678</v>
      </c>
      <c r="J11" s="86" t="s">
        <v>44</v>
      </c>
    </row>
    <row r="12" spans="1:10" s="216" customFormat="1">
      <c r="A12" s="85" t="s">
        <v>62</v>
      </c>
      <c r="B12" s="221" t="s">
        <v>15</v>
      </c>
      <c r="C12" s="73"/>
      <c r="D12" s="73"/>
      <c r="E12" s="73"/>
      <c r="F12" s="237" t="s">
        <v>15</v>
      </c>
      <c r="G12" s="70"/>
      <c r="H12" s="70"/>
      <c r="I12" s="70"/>
      <c r="J12" s="86" t="s">
        <v>45</v>
      </c>
    </row>
    <row r="13" spans="1:10" s="216" customFormat="1">
      <c r="A13" s="85" t="s">
        <v>172</v>
      </c>
      <c r="B13" s="235" t="s">
        <v>15</v>
      </c>
      <c r="C13" s="73"/>
      <c r="D13" s="73"/>
      <c r="E13" s="73"/>
      <c r="F13" s="225">
        <v>2006</v>
      </c>
      <c r="G13" s="61">
        <v>10.951573303295186</v>
      </c>
      <c r="H13" s="61">
        <v>10.68451792247561</v>
      </c>
      <c r="I13" s="61">
        <v>21.636091225770798</v>
      </c>
      <c r="J13" s="86" t="s">
        <v>175</v>
      </c>
    </row>
    <row r="14" spans="1:10" s="216" customFormat="1">
      <c r="A14" s="85" t="s">
        <v>176</v>
      </c>
      <c r="B14" s="221" t="s">
        <v>179</v>
      </c>
      <c r="C14" s="74">
        <v>10.405495978552279</v>
      </c>
      <c r="D14" s="74">
        <v>10.237935656836461</v>
      </c>
      <c r="E14" s="74">
        <v>20.64343163538874</v>
      </c>
      <c r="F14" s="238"/>
      <c r="J14" s="86" t="s">
        <v>177</v>
      </c>
    </row>
    <row r="15" spans="1:10" s="216" customFormat="1">
      <c r="A15" s="85" t="s">
        <v>46</v>
      </c>
      <c r="B15" s="249">
        <v>2003</v>
      </c>
      <c r="C15" s="72">
        <v>11.433154065493733</v>
      </c>
      <c r="D15" s="72">
        <v>10.769703507176413</v>
      </c>
      <c r="E15" s="72">
        <v>22.202857572670144</v>
      </c>
      <c r="F15" s="225">
        <v>2010</v>
      </c>
      <c r="G15" s="74">
        <v>11.623127487174051</v>
      </c>
      <c r="H15" s="74">
        <v>9.3259043966080153</v>
      </c>
      <c r="I15" s="74">
        <v>20.949031883782066</v>
      </c>
      <c r="J15" s="86" t="s">
        <v>47</v>
      </c>
    </row>
    <row r="16" spans="1:10" s="216" customFormat="1">
      <c r="A16" s="85" t="s">
        <v>48</v>
      </c>
      <c r="B16" s="249">
        <v>1997</v>
      </c>
      <c r="C16" s="67">
        <v>10.116437634452433</v>
      </c>
      <c r="D16" s="67">
        <v>9.4964854893280251</v>
      </c>
      <c r="E16" s="67">
        <v>19.612923123780458</v>
      </c>
      <c r="F16" s="225">
        <v>2007</v>
      </c>
      <c r="G16" s="67">
        <v>10.437162185337918</v>
      </c>
      <c r="H16" s="67">
        <v>10.036823720633292</v>
      </c>
      <c r="I16" s="67">
        <v>20.473985905971208</v>
      </c>
      <c r="J16" s="86" t="s">
        <v>49</v>
      </c>
    </row>
    <row r="17" spans="1:10" s="216" customFormat="1">
      <c r="A17" s="85" t="s">
        <v>50</v>
      </c>
      <c r="B17" s="249">
        <v>2004</v>
      </c>
      <c r="C17" s="72">
        <v>8.3441640043600458</v>
      </c>
      <c r="D17" s="72">
        <v>5.3324534393148655</v>
      </c>
      <c r="E17" s="72">
        <v>13.67661744367491</v>
      </c>
      <c r="F17" s="225">
        <v>2010</v>
      </c>
      <c r="G17" s="76">
        <v>13.009853274764849</v>
      </c>
      <c r="H17" s="76">
        <v>5.6721204400285972</v>
      </c>
      <c r="I17" s="76">
        <v>18.681973714793447</v>
      </c>
      <c r="J17" s="86" t="s">
        <v>51</v>
      </c>
    </row>
    <row r="18" spans="1:10" s="216" customFormat="1">
      <c r="A18" s="85" t="s">
        <v>52</v>
      </c>
      <c r="B18" s="249">
        <v>2004</v>
      </c>
      <c r="C18" s="72">
        <v>9.5130834981975241</v>
      </c>
      <c r="D18" s="72">
        <v>8.9407733273387517</v>
      </c>
      <c r="E18" s="72">
        <v>18.453856825536278</v>
      </c>
      <c r="F18" s="247" t="s">
        <v>15</v>
      </c>
      <c r="G18" s="75"/>
      <c r="H18" s="75"/>
      <c r="I18" s="75"/>
      <c r="J18" s="86" t="s">
        <v>53</v>
      </c>
    </row>
    <row r="19" spans="1:10" s="216" customFormat="1">
      <c r="A19" s="85" t="s">
        <v>54</v>
      </c>
      <c r="B19" s="221" t="s">
        <v>15</v>
      </c>
      <c r="C19" s="73"/>
      <c r="D19" s="73"/>
      <c r="E19" s="73"/>
      <c r="F19" s="225">
        <v>2008</v>
      </c>
      <c r="G19" s="76">
        <v>9.938775859422508</v>
      </c>
      <c r="H19" s="76">
        <v>9.7610516699361938</v>
      </c>
      <c r="I19" s="76">
        <v>19.6998275293587</v>
      </c>
      <c r="J19" s="86" t="s">
        <v>55</v>
      </c>
    </row>
    <row r="20" spans="1:10" s="216" customFormat="1">
      <c r="A20" s="85" t="s">
        <v>56</v>
      </c>
      <c r="B20" s="249">
        <v>2004</v>
      </c>
      <c r="C20" s="72">
        <v>11.346326164874553</v>
      </c>
      <c r="D20" s="72">
        <v>10.859094982078853</v>
      </c>
      <c r="E20" s="72">
        <v>22.205421146953405</v>
      </c>
      <c r="F20" s="247" t="s">
        <v>15</v>
      </c>
      <c r="G20" s="75"/>
      <c r="H20" s="75"/>
      <c r="I20" s="75"/>
      <c r="J20" s="86" t="s">
        <v>63</v>
      </c>
    </row>
    <row r="21" spans="1:10" s="216" customFormat="1">
      <c r="A21" s="85" t="s">
        <v>178</v>
      </c>
      <c r="B21" s="249">
        <v>2004</v>
      </c>
      <c r="C21" s="72">
        <v>10.502294853570907</v>
      </c>
      <c r="D21" s="72">
        <v>10.307206066227069</v>
      </c>
      <c r="E21" s="72">
        <v>20.809500919797973</v>
      </c>
      <c r="F21" s="237" t="s">
        <v>15</v>
      </c>
      <c r="G21" s="75"/>
      <c r="H21" s="75"/>
      <c r="I21" s="75"/>
      <c r="J21" s="86" t="s">
        <v>180</v>
      </c>
    </row>
    <row r="22" spans="1:10" s="216" customFormat="1">
      <c r="A22" s="85" t="s">
        <v>57</v>
      </c>
      <c r="B22" s="249">
        <v>1995</v>
      </c>
      <c r="C22" s="72">
        <v>9.2624423653476988</v>
      </c>
      <c r="D22" s="72">
        <v>6.3608829321790088</v>
      </c>
      <c r="E22" s="72">
        <v>15.623325297526709</v>
      </c>
      <c r="F22" s="225">
        <v>2005</v>
      </c>
      <c r="G22" s="74">
        <v>9.5886374509721239</v>
      </c>
      <c r="H22" s="74">
        <v>6.6382274727682491</v>
      </c>
      <c r="I22" s="74">
        <v>16.226864923740376</v>
      </c>
      <c r="J22" s="86" t="s">
        <v>128</v>
      </c>
    </row>
    <row r="23" spans="1:10" s="216" customFormat="1" ht="15.75" thickBot="1">
      <c r="A23" s="59" t="s">
        <v>58</v>
      </c>
      <c r="B23" s="250">
        <v>2004</v>
      </c>
      <c r="C23" s="77">
        <v>11.34002151588367</v>
      </c>
      <c r="D23" s="77">
        <v>10.862140970719732</v>
      </c>
      <c r="E23" s="77">
        <v>22.202162486603406</v>
      </c>
      <c r="F23" s="248" t="s">
        <v>15</v>
      </c>
      <c r="G23" s="78"/>
      <c r="H23" s="78"/>
      <c r="I23" s="78"/>
      <c r="J23" s="124" t="s">
        <v>59</v>
      </c>
    </row>
    <row r="25" spans="1:10" customFormat="1"/>
    <row r="26" spans="1:10" customFormat="1"/>
    <row r="27" spans="1:10" customFormat="1"/>
    <row r="28" spans="1:10" customFormat="1"/>
    <row r="29" spans="1:10" customFormat="1"/>
    <row r="30" spans="1:10" customFormat="1"/>
    <row r="31" spans="1:10" customFormat="1"/>
    <row r="32" spans="1:10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</sheetData>
  <mergeCells count="4">
    <mergeCell ref="A5:A6"/>
    <mergeCell ref="B5:E5"/>
    <mergeCell ref="F5:I5"/>
    <mergeCell ref="J5:J6"/>
  </mergeCells>
  <pageMargins left="0.7" right="0.7" top="0.75" bottom="0.75" header="0.3" footer="0.3"/>
  <ignoredErrors>
    <ignoredError sqref="B14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dimension ref="A1:O25"/>
  <sheetViews>
    <sheetView tabSelected="1" workbookViewId="0">
      <selection activeCell="N20" sqref="N20"/>
    </sheetView>
  </sheetViews>
  <sheetFormatPr defaultRowHeight="15"/>
  <cols>
    <col min="1" max="1" width="22.5703125" customWidth="1"/>
    <col min="15" max="15" width="22.5703125" customWidth="1"/>
  </cols>
  <sheetData>
    <row r="1" spans="1:15" ht="15.75">
      <c r="A1" s="251" t="s">
        <v>298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</row>
    <row r="2" spans="1:15">
      <c r="A2" s="145" t="s">
        <v>297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</row>
    <row r="3" spans="1:15" ht="15.75" thickBot="1">
      <c r="A3" s="130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</row>
    <row r="4" spans="1:15">
      <c r="A4" s="289" t="s">
        <v>34</v>
      </c>
      <c r="B4" s="253" t="s">
        <v>292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89" t="s">
        <v>60</v>
      </c>
    </row>
    <row r="5" spans="1:15" ht="15.75" thickBot="1">
      <c r="A5" s="290"/>
      <c r="B5" s="254" t="s">
        <v>293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5"/>
      <c r="N5" s="255"/>
      <c r="O5" s="290"/>
    </row>
    <row r="6" spans="1:15" ht="15.75" thickBot="1">
      <c r="A6" s="291"/>
      <c r="B6" s="256">
        <v>2000</v>
      </c>
      <c r="C6" s="256">
        <v>2001</v>
      </c>
      <c r="D6" s="256">
        <v>2002</v>
      </c>
      <c r="E6" s="256">
        <v>2003</v>
      </c>
      <c r="F6" s="256">
        <v>2004</v>
      </c>
      <c r="G6" s="256">
        <v>2005</v>
      </c>
      <c r="H6" s="256">
        <v>2006</v>
      </c>
      <c r="I6" s="256">
        <v>2007</v>
      </c>
      <c r="J6" s="256">
        <v>2008</v>
      </c>
      <c r="K6" s="256">
        <v>2009</v>
      </c>
      <c r="L6" s="256">
        <v>2010</v>
      </c>
      <c r="M6" s="257">
        <v>2011</v>
      </c>
      <c r="N6" s="257">
        <v>2012</v>
      </c>
      <c r="O6" s="291"/>
    </row>
    <row r="7" spans="1:15">
      <c r="A7" s="41" t="s">
        <v>35</v>
      </c>
      <c r="B7" s="79" t="s">
        <v>15</v>
      </c>
      <c r="C7" s="79" t="s">
        <v>15</v>
      </c>
      <c r="D7" s="79" t="s">
        <v>15</v>
      </c>
      <c r="E7" s="79" t="s">
        <v>15</v>
      </c>
      <c r="F7" s="79" t="s">
        <v>15</v>
      </c>
      <c r="G7" s="79" t="s">
        <v>15</v>
      </c>
      <c r="H7" s="79" t="s">
        <v>15</v>
      </c>
      <c r="I7" s="79" t="s">
        <v>15</v>
      </c>
      <c r="J7" s="79">
        <v>6.18</v>
      </c>
      <c r="K7" s="79">
        <v>6.79</v>
      </c>
      <c r="L7" s="79">
        <v>4.25</v>
      </c>
      <c r="M7" s="79">
        <v>-2.73</v>
      </c>
      <c r="N7" s="79" t="s">
        <v>15</v>
      </c>
      <c r="O7" s="40" t="s">
        <v>36</v>
      </c>
    </row>
    <row r="8" spans="1:15">
      <c r="A8" s="41" t="s">
        <v>37</v>
      </c>
      <c r="B8" s="79" t="s">
        <v>15</v>
      </c>
      <c r="C8" s="79" t="s">
        <v>15</v>
      </c>
      <c r="D8" s="79" t="s">
        <v>15</v>
      </c>
      <c r="E8" s="79" t="s">
        <v>15</v>
      </c>
      <c r="F8" s="79" t="s">
        <v>15</v>
      </c>
      <c r="G8" s="79" t="s">
        <v>15</v>
      </c>
      <c r="H8" s="79" t="s">
        <v>15</v>
      </c>
      <c r="I8" s="79">
        <v>2.02</v>
      </c>
      <c r="J8" s="79" t="s">
        <v>15</v>
      </c>
      <c r="K8" s="79" t="s">
        <v>15</v>
      </c>
      <c r="L8" s="79" t="s">
        <v>15</v>
      </c>
      <c r="M8" s="79" t="s">
        <v>15</v>
      </c>
      <c r="N8" s="79" t="s">
        <v>15</v>
      </c>
      <c r="O8" s="40" t="s">
        <v>38</v>
      </c>
    </row>
    <row r="9" spans="1:15">
      <c r="A9" s="41" t="s">
        <v>39</v>
      </c>
      <c r="B9" s="79" t="s">
        <v>15</v>
      </c>
      <c r="C9" s="79" t="s">
        <v>15</v>
      </c>
      <c r="D9" s="79" t="s">
        <v>15</v>
      </c>
      <c r="E9" s="79" t="s">
        <v>15</v>
      </c>
      <c r="F9" s="79" t="s">
        <v>15</v>
      </c>
      <c r="G9" s="79" t="s">
        <v>15</v>
      </c>
      <c r="H9" s="79" t="s">
        <v>15</v>
      </c>
      <c r="I9" s="79">
        <v>2.9</v>
      </c>
      <c r="J9" s="79">
        <v>2.9</v>
      </c>
      <c r="K9" s="79">
        <v>2.9</v>
      </c>
      <c r="L9" s="79" t="s">
        <v>33</v>
      </c>
      <c r="M9" s="79" t="s">
        <v>15</v>
      </c>
      <c r="N9" s="79" t="s">
        <v>15</v>
      </c>
      <c r="O9" s="40" t="s">
        <v>40</v>
      </c>
    </row>
    <row r="10" spans="1:15">
      <c r="A10" s="41" t="s">
        <v>41</v>
      </c>
      <c r="B10" s="79">
        <v>2.5</v>
      </c>
      <c r="C10" s="79">
        <v>2.5</v>
      </c>
      <c r="D10" s="79">
        <v>2.4</v>
      </c>
      <c r="E10" s="79">
        <v>2.6</v>
      </c>
      <c r="F10" s="79">
        <v>2.2999999999999998</v>
      </c>
      <c r="G10" s="79">
        <v>2.2999999999999998</v>
      </c>
      <c r="H10" s="79">
        <v>2.2999999999999998</v>
      </c>
      <c r="I10" s="79">
        <v>2.2000000000000002</v>
      </c>
      <c r="J10" s="79">
        <v>2.2000000000000002</v>
      </c>
      <c r="K10" s="79">
        <v>2.2000000000000002</v>
      </c>
      <c r="L10" s="79">
        <v>2.2000000000000002</v>
      </c>
      <c r="M10" s="79">
        <v>2.2000000000000002</v>
      </c>
      <c r="N10" s="79" t="s">
        <v>15</v>
      </c>
      <c r="O10" s="40" t="s">
        <v>82</v>
      </c>
    </row>
    <row r="11" spans="1:15">
      <c r="A11" s="41" t="s">
        <v>43</v>
      </c>
      <c r="B11" s="79">
        <v>3.46</v>
      </c>
      <c r="C11" s="79">
        <v>3.47</v>
      </c>
      <c r="D11" s="79">
        <v>3.47</v>
      </c>
      <c r="E11" s="79">
        <v>3.48</v>
      </c>
      <c r="F11" s="79">
        <v>3.48</v>
      </c>
      <c r="G11" s="79">
        <v>3.51</v>
      </c>
      <c r="H11" s="79">
        <v>3.64</v>
      </c>
      <c r="I11" s="79">
        <v>3.49</v>
      </c>
      <c r="J11" s="79">
        <v>3.47</v>
      </c>
      <c r="K11" s="79">
        <v>3.43</v>
      </c>
      <c r="L11" s="79">
        <v>3.42</v>
      </c>
      <c r="M11" s="79">
        <v>5.6</v>
      </c>
      <c r="N11" s="79" t="s">
        <v>15</v>
      </c>
      <c r="O11" s="40" t="s">
        <v>44</v>
      </c>
    </row>
    <row r="12" spans="1:15">
      <c r="A12" s="41" t="s">
        <v>62</v>
      </c>
      <c r="B12" s="79" t="s">
        <v>15</v>
      </c>
      <c r="C12" s="79" t="s">
        <v>15</v>
      </c>
      <c r="D12" s="79" t="s">
        <v>15</v>
      </c>
      <c r="E12" s="79" t="s">
        <v>15</v>
      </c>
      <c r="F12" s="79" t="s">
        <v>15</v>
      </c>
      <c r="G12" s="79" t="s">
        <v>15</v>
      </c>
      <c r="H12" s="79" t="s">
        <v>15</v>
      </c>
      <c r="I12" s="79" t="s">
        <v>15</v>
      </c>
      <c r="J12" s="79" t="s">
        <v>15</v>
      </c>
      <c r="K12" s="79" t="s">
        <v>15</v>
      </c>
      <c r="L12" s="79" t="s">
        <v>15</v>
      </c>
      <c r="M12" s="79" t="s">
        <v>15</v>
      </c>
      <c r="N12" s="79" t="s">
        <v>15</v>
      </c>
      <c r="O12" s="40" t="s">
        <v>45</v>
      </c>
    </row>
    <row r="13" spans="1:15">
      <c r="A13" s="41" t="s">
        <v>172</v>
      </c>
      <c r="B13" s="79" t="s">
        <v>15</v>
      </c>
      <c r="C13" s="79" t="s">
        <v>15</v>
      </c>
      <c r="D13" s="79" t="s">
        <v>15</v>
      </c>
      <c r="E13" s="79" t="s">
        <v>15</v>
      </c>
      <c r="F13" s="79" t="s">
        <v>15</v>
      </c>
      <c r="G13" s="79" t="s">
        <v>15</v>
      </c>
      <c r="H13" s="79" t="s">
        <v>15</v>
      </c>
      <c r="I13" s="79" t="s">
        <v>15</v>
      </c>
      <c r="J13" s="79" t="s">
        <v>15</v>
      </c>
      <c r="K13" s="79" t="s">
        <v>15</v>
      </c>
      <c r="L13" s="79" t="s">
        <v>15</v>
      </c>
      <c r="M13" s="79" t="s">
        <v>15</v>
      </c>
      <c r="N13" s="79" t="s">
        <v>15</v>
      </c>
      <c r="O13" s="86" t="s">
        <v>175</v>
      </c>
    </row>
    <row r="14" spans="1:15">
      <c r="A14" s="85" t="s">
        <v>176</v>
      </c>
      <c r="B14" s="79" t="s">
        <v>15</v>
      </c>
      <c r="C14" s="79" t="s">
        <v>15</v>
      </c>
      <c r="D14" s="79" t="s">
        <v>15</v>
      </c>
      <c r="E14" s="79" t="s">
        <v>15</v>
      </c>
      <c r="F14" s="79" t="s">
        <v>15</v>
      </c>
      <c r="G14" s="79">
        <v>1.1000000000000001</v>
      </c>
      <c r="H14" s="79">
        <v>1.0900000000000001</v>
      </c>
      <c r="I14" s="79">
        <v>1.08</v>
      </c>
      <c r="J14" s="79">
        <v>1.07</v>
      </c>
      <c r="K14" s="79">
        <v>1.06</v>
      </c>
      <c r="L14" s="79">
        <v>1.05</v>
      </c>
      <c r="M14" s="79">
        <v>1.03</v>
      </c>
      <c r="N14" s="79">
        <v>1.01</v>
      </c>
      <c r="O14" s="86" t="s">
        <v>177</v>
      </c>
    </row>
    <row r="15" spans="1:15">
      <c r="A15" s="41" t="s">
        <v>46</v>
      </c>
      <c r="B15" s="79" t="s">
        <v>33</v>
      </c>
      <c r="C15" s="79">
        <v>3.1829592513251441</v>
      </c>
      <c r="D15" s="79">
        <v>2.4238331960413149</v>
      </c>
      <c r="E15" s="79">
        <v>7.8</v>
      </c>
      <c r="F15" s="79">
        <v>3.1938021586498593</v>
      </c>
      <c r="G15" s="79">
        <v>3.8608182893024292</v>
      </c>
      <c r="H15" s="79">
        <v>2.7193875090330693</v>
      </c>
      <c r="I15" s="79">
        <v>6.458401078437376</v>
      </c>
      <c r="J15" s="79">
        <v>4.5171877226855202</v>
      </c>
      <c r="K15" s="79">
        <v>10.688638040780802</v>
      </c>
      <c r="L15" s="79">
        <v>2.2999999999999998</v>
      </c>
      <c r="M15" s="292">
        <v>17.2</v>
      </c>
      <c r="N15" s="79" t="s">
        <v>15</v>
      </c>
      <c r="O15" s="42" t="s">
        <v>47</v>
      </c>
    </row>
    <row r="16" spans="1:15">
      <c r="A16" s="41" t="s">
        <v>95</v>
      </c>
      <c r="B16" s="79" t="s">
        <v>33</v>
      </c>
      <c r="C16" s="79" t="s">
        <v>33</v>
      </c>
      <c r="D16" s="79" t="s">
        <v>33</v>
      </c>
      <c r="E16" s="79" t="s">
        <v>33</v>
      </c>
      <c r="F16" s="79" t="s">
        <v>33</v>
      </c>
      <c r="G16" s="79" t="s">
        <v>33</v>
      </c>
      <c r="H16" s="79" t="s">
        <v>33</v>
      </c>
      <c r="I16" s="79">
        <v>2.86</v>
      </c>
      <c r="J16" s="79">
        <v>2.87</v>
      </c>
      <c r="K16" s="79">
        <v>2.88</v>
      </c>
      <c r="L16" s="79">
        <v>2.9</v>
      </c>
      <c r="M16" s="79">
        <v>2.9</v>
      </c>
      <c r="N16" s="79">
        <v>3</v>
      </c>
      <c r="O16" s="40" t="s">
        <v>105</v>
      </c>
    </row>
    <row r="17" spans="1:15">
      <c r="A17" s="41" t="s">
        <v>50</v>
      </c>
      <c r="B17" s="79" t="s">
        <v>33</v>
      </c>
      <c r="C17" s="79" t="s">
        <v>33</v>
      </c>
      <c r="D17" s="79" t="s">
        <v>33</v>
      </c>
      <c r="E17" s="79">
        <v>0.06</v>
      </c>
      <c r="F17" s="79">
        <v>0.12</v>
      </c>
      <c r="G17" s="79">
        <v>0.14000000000000001</v>
      </c>
      <c r="H17" s="79">
        <v>0.15</v>
      </c>
      <c r="I17" s="79">
        <v>0.17</v>
      </c>
      <c r="J17" s="79">
        <v>0.19</v>
      </c>
      <c r="K17" s="79">
        <v>0.13</v>
      </c>
      <c r="L17" s="79">
        <v>4.5999999999999999E-2</v>
      </c>
      <c r="M17" s="79">
        <v>1.0325049966865145E-2</v>
      </c>
      <c r="N17" s="79" t="s">
        <v>15</v>
      </c>
      <c r="O17" s="40" t="s">
        <v>51</v>
      </c>
    </row>
    <row r="18" spans="1:15">
      <c r="A18" s="41" t="s">
        <v>52</v>
      </c>
      <c r="B18" s="79" t="s">
        <v>33</v>
      </c>
      <c r="C18" s="79" t="s">
        <v>33</v>
      </c>
      <c r="D18" s="79" t="s">
        <v>33</v>
      </c>
      <c r="E18" s="79" t="s">
        <v>33</v>
      </c>
      <c r="F18" s="79">
        <v>2.38</v>
      </c>
      <c r="G18" s="79">
        <v>2.36</v>
      </c>
      <c r="H18" s="79">
        <v>2.3199999999999998</v>
      </c>
      <c r="I18" s="79">
        <v>2.2799999999999998</v>
      </c>
      <c r="J18" s="79">
        <v>2.23</v>
      </c>
      <c r="K18" s="79">
        <v>2.1800000000000002</v>
      </c>
      <c r="L18" s="79">
        <v>2.13</v>
      </c>
      <c r="M18" s="79">
        <v>2.08</v>
      </c>
      <c r="N18" s="79" t="s">
        <v>15</v>
      </c>
      <c r="O18" s="40" t="s">
        <v>53</v>
      </c>
    </row>
    <row r="19" spans="1:15">
      <c r="A19" s="41" t="s">
        <v>96</v>
      </c>
      <c r="B19" s="79" t="s">
        <v>15</v>
      </c>
      <c r="C19" s="79" t="s">
        <v>15</v>
      </c>
      <c r="D19" s="79" t="s">
        <v>15</v>
      </c>
      <c r="E19" s="79" t="s">
        <v>15</v>
      </c>
      <c r="F19" s="79" t="s">
        <v>15</v>
      </c>
      <c r="G19" s="79" t="s">
        <v>15</v>
      </c>
      <c r="H19" s="79" t="s">
        <v>15</v>
      </c>
      <c r="I19" s="79" t="s">
        <v>15</v>
      </c>
      <c r="J19" s="79">
        <v>2.827</v>
      </c>
      <c r="K19" s="79" t="s">
        <v>15</v>
      </c>
      <c r="L19" s="79" t="s">
        <v>15</v>
      </c>
      <c r="M19" s="79" t="s">
        <v>15</v>
      </c>
      <c r="N19" s="79" t="s">
        <v>15</v>
      </c>
      <c r="O19" s="40" t="s">
        <v>106</v>
      </c>
    </row>
    <row r="20" spans="1:15">
      <c r="A20" s="41" t="s">
        <v>56</v>
      </c>
      <c r="B20" s="79">
        <v>2.5</v>
      </c>
      <c r="C20" s="79">
        <v>2.5</v>
      </c>
      <c r="D20" s="79">
        <v>2.4</v>
      </c>
      <c r="E20" s="79">
        <v>2.4</v>
      </c>
      <c r="F20" s="79">
        <v>2.1</v>
      </c>
      <c r="G20" s="79">
        <v>1.9</v>
      </c>
      <c r="H20" s="79">
        <v>2.4</v>
      </c>
      <c r="I20" s="79">
        <v>2.4</v>
      </c>
      <c r="J20" s="79">
        <v>2.4</v>
      </c>
      <c r="K20" s="79">
        <v>2.4</v>
      </c>
      <c r="L20" s="79" t="s">
        <v>15</v>
      </c>
      <c r="M20" s="79" t="s">
        <v>15</v>
      </c>
      <c r="N20" s="79" t="s">
        <v>15</v>
      </c>
      <c r="O20" s="40" t="s">
        <v>104</v>
      </c>
    </row>
    <row r="21" spans="1:15">
      <c r="A21" s="85" t="s">
        <v>178</v>
      </c>
      <c r="B21" s="79"/>
      <c r="C21" s="79"/>
      <c r="D21" s="79"/>
      <c r="E21" s="79"/>
      <c r="F21" s="79"/>
      <c r="G21" s="79">
        <v>1.1200000000000001</v>
      </c>
      <c r="H21" s="79">
        <v>1.1499999999999999</v>
      </c>
      <c r="I21" s="79">
        <v>1.18</v>
      </c>
      <c r="J21" s="79">
        <v>1.19</v>
      </c>
      <c r="K21" s="79">
        <v>1.2</v>
      </c>
      <c r="L21" s="79">
        <v>1.29</v>
      </c>
      <c r="M21" s="79">
        <v>1.29</v>
      </c>
      <c r="N21" s="79" t="s">
        <v>15</v>
      </c>
      <c r="O21" s="86" t="s">
        <v>180</v>
      </c>
    </row>
    <row r="22" spans="1:15">
      <c r="A22" s="41" t="s">
        <v>57</v>
      </c>
      <c r="B22" s="79" t="s">
        <v>15</v>
      </c>
      <c r="C22" s="79" t="s">
        <v>15</v>
      </c>
      <c r="D22" s="79" t="s">
        <v>15</v>
      </c>
      <c r="E22" s="79" t="s">
        <v>15</v>
      </c>
      <c r="F22" s="79" t="s">
        <v>15</v>
      </c>
      <c r="G22" s="79" t="s">
        <v>15</v>
      </c>
      <c r="H22" s="79" t="s">
        <v>15</v>
      </c>
      <c r="I22" s="79" t="s">
        <v>15</v>
      </c>
      <c r="J22" s="79">
        <v>2.23</v>
      </c>
      <c r="K22" s="79">
        <v>2.1800000000000002</v>
      </c>
      <c r="L22" s="79" t="s">
        <v>15</v>
      </c>
      <c r="M22" s="79" t="s">
        <v>15</v>
      </c>
      <c r="N22" s="79" t="s">
        <v>15</v>
      </c>
      <c r="O22" s="40" t="s">
        <v>84</v>
      </c>
    </row>
    <row r="23" spans="1:15" ht="15.75" thickBot="1">
      <c r="A23" s="43" t="s">
        <v>58</v>
      </c>
      <c r="B23" s="80" t="s">
        <v>15</v>
      </c>
      <c r="C23" s="80" t="s">
        <v>15</v>
      </c>
      <c r="D23" s="80" t="s">
        <v>15</v>
      </c>
      <c r="E23" s="80" t="s">
        <v>15</v>
      </c>
      <c r="F23" s="80">
        <v>3</v>
      </c>
      <c r="G23" s="80" t="s">
        <v>15</v>
      </c>
      <c r="H23" s="80" t="s">
        <v>15</v>
      </c>
      <c r="I23" s="80" t="s">
        <v>15</v>
      </c>
      <c r="J23" s="80" t="s">
        <v>15</v>
      </c>
      <c r="K23" s="80" t="s">
        <v>15</v>
      </c>
      <c r="L23" s="80" t="s">
        <v>15</v>
      </c>
      <c r="M23" s="80" t="s">
        <v>15</v>
      </c>
      <c r="N23" s="80" t="s">
        <v>15</v>
      </c>
      <c r="O23" s="39" t="s">
        <v>59</v>
      </c>
    </row>
    <row r="24" spans="1:15">
      <c r="A24" s="258" t="s">
        <v>97</v>
      </c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 t="s">
        <v>294</v>
      </c>
    </row>
    <row r="25" spans="1:15">
      <c r="A25" s="258" t="s">
        <v>98</v>
      </c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</row>
  </sheetData>
  <mergeCells count="2">
    <mergeCell ref="A4:A6"/>
    <mergeCell ref="O4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3:Q42"/>
  <sheetViews>
    <sheetView view="pageBreakPreview" topLeftCell="A4" zoomScaleNormal="100" zoomScaleSheetLayoutView="100" workbookViewId="0">
      <selection activeCell="J31" sqref="J31"/>
    </sheetView>
  </sheetViews>
  <sheetFormatPr defaultRowHeight="15"/>
  <cols>
    <col min="1" max="1" width="20.7109375" customWidth="1"/>
    <col min="2" max="2" width="16.85546875" customWidth="1"/>
    <col min="3" max="3" width="16.7109375" customWidth="1"/>
    <col min="4" max="4" width="11.5703125" customWidth="1"/>
    <col min="5" max="6" width="12.42578125" customWidth="1"/>
    <col min="7" max="7" width="1" customWidth="1"/>
    <col min="8" max="9" width="13.140625" customWidth="1"/>
    <col min="10" max="10" width="12.42578125" customWidth="1"/>
    <col min="11" max="11" width="12.85546875" customWidth="1"/>
    <col min="12" max="12" width="22.7109375" hidden="1" customWidth="1"/>
    <col min="13" max="13" width="15.85546875" customWidth="1"/>
    <col min="14" max="14" width="0.85546875" customWidth="1"/>
    <col min="15" max="15" width="18.85546875" hidden="1" customWidth="1"/>
    <col min="16" max="16" width="18.85546875" customWidth="1"/>
    <col min="17" max="17" width="19.7109375" customWidth="1"/>
  </cols>
  <sheetData>
    <row r="3" spans="1:17" ht="15.75">
      <c r="A3" s="125" t="s">
        <v>83</v>
      </c>
      <c r="B3" s="89"/>
      <c r="C3" s="89"/>
      <c r="D3" s="90"/>
      <c r="E3" s="89"/>
      <c r="F3" s="90"/>
      <c r="G3" s="89"/>
      <c r="H3" s="90"/>
      <c r="I3" s="90"/>
      <c r="J3" s="90"/>
      <c r="K3" s="89"/>
      <c r="L3" s="89"/>
      <c r="M3" s="89"/>
      <c r="N3" s="89"/>
      <c r="O3" s="89"/>
      <c r="P3" s="89"/>
      <c r="Q3" s="89"/>
    </row>
    <row r="4" spans="1:17">
      <c r="A4" s="91" t="s">
        <v>108</v>
      </c>
      <c r="B4" s="89"/>
      <c r="C4" s="89"/>
      <c r="D4" s="92"/>
      <c r="E4" s="89"/>
      <c r="F4" s="93"/>
      <c r="G4" s="89"/>
      <c r="H4" s="93"/>
      <c r="I4" s="93"/>
      <c r="J4" s="93"/>
      <c r="K4" s="89"/>
      <c r="L4" s="89"/>
      <c r="M4" s="89"/>
      <c r="N4" s="89"/>
      <c r="O4" s="89"/>
      <c r="P4" s="89"/>
      <c r="Q4" s="89"/>
    </row>
    <row r="5" spans="1:17" ht="15.75">
      <c r="B5" s="81"/>
      <c r="C5" s="81"/>
      <c r="D5" s="94"/>
      <c r="E5" s="94"/>
      <c r="F5" s="94"/>
      <c r="H5" s="94"/>
      <c r="I5" s="94"/>
      <c r="J5" s="94"/>
    </row>
    <row r="6" spans="1:17" ht="15.75" thickBot="1"/>
    <row r="7" spans="1:17" ht="15.75" thickBot="1">
      <c r="A7" s="263" t="s">
        <v>34</v>
      </c>
      <c r="B7" s="266" t="s">
        <v>109</v>
      </c>
      <c r="C7" s="266"/>
      <c r="D7" s="266"/>
      <c r="E7" s="266"/>
      <c r="F7" s="266"/>
      <c r="H7" s="267" t="s">
        <v>130</v>
      </c>
      <c r="I7" s="267"/>
      <c r="J7" s="267"/>
      <c r="K7" s="267"/>
      <c r="L7" s="267"/>
      <c r="M7" s="267"/>
      <c r="N7" s="95"/>
      <c r="O7" s="267" t="s">
        <v>110</v>
      </c>
      <c r="P7" s="267"/>
      <c r="Q7" s="268" t="s">
        <v>111</v>
      </c>
    </row>
    <row r="8" spans="1:17" ht="26.25" customHeight="1" thickBot="1">
      <c r="A8" s="264"/>
      <c r="B8" s="96" t="s">
        <v>112</v>
      </c>
      <c r="C8" s="271" t="s">
        <v>113</v>
      </c>
      <c r="D8" s="268" t="s">
        <v>114</v>
      </c>
      <c r="E8" s="268" t="s">
        <v>115</v>
      </c>
      <c r="F8" s="268" t="s">
        <v>116</v>
      </c>
      <c r="H8" s="96" t="s">
        <v>112</v>
      </c>
      <c r="I8" s="274" t="s">
        <v>114</v>
      </c>
      <c r="J8" s="268" t="s">
        <v>115</v>
      </c>
      <c r="K8" s="269" t="s">
        <v>116</v>
      </c>
      <c r="L8" s="261" t="s">
        <v>131</v>
      </c>
      <c r="M8" s="261" t="s">
        <v>170</v>
      </c>
      <c r="N8" s="97"/>
      <c r="O8" s="261" t="s">
        <v>132</v>
      </c>
      <c r="P8" s="261" t="s">
        <v>171</v>
      </c>
      <c r="Q8" s="269"/>
    </row>
    <row r="9" spans="1:17" ht="15" customHeight="1" thickBot="1">
      <c r="A9" s="265"/>
      <c r="B9" s="98" t="s">
        <v>117</v>
      </c>
      <c r="C9" s="272"/>
      <c r="D9" s="273"/>
      <c r="E9" s="273"/>
      <c r="F9" s="273"/>
      <c r="H9" s="122" t="s">
        <v>133</v>
      </c>
      <c r="I9" s="275"/>
      <c r="J9" s="276"/>
      <c r="K9" s="276"/>
      <c r="L9" s="262"/>
      <c r="M9" s="262"/>
      <c r="N9" s="123"/>
      <c r="O9" s="262"/>
      <c r="P9" s="262"/>
      <c r="Q9" s="270"/>
    </row>
    <row r="10" spans="1:17">
      <c r="A10" s="82" t="s">
        <v>35</v>
      </c>
      <c r="B10" s="99" t="s">
        <v>118</v>
      </c>
      <c r="C10" s="100" t="s">
        <v>119</v>
      </c>
      <c r="D10" s="101">
        <v>768414</v>
      </c>
      <c r="E10" s="101">
        <v>466157</v>
      </c>
      <c r="F10" s="101">
        <v>1234571</v>
      </c>
      <c r="H10" s="126" t="s">
        <v>161</v>
      </c>
      <c r="I10" s="102">
        <v>768414</v>
      </c>
      <c r="J10" s="102">
        <v>466157</v>
      </c>
      <c r="K10" s="102">
        <v>1234571</v>
      </c>
      <c r="L10" s="102">
        <v>1293000</v>
      </c>
      <c r="M10" s="102">
        <v>1318000</v>
      </c>
      <c r="N10" s="102"/>
      <c r="O10" s="102">
        <v>1195020</v>
      </c>
      <c r="P10" s="83">
        <v>1161958.5853361916</v>
      </c>
      <c r="Q10" s="84" t="s">
        <v>36</v>
      </c>
    </row>
    <row r="11" spans="1:17">
      <c r="A11" s="85" t="s">
        <v>37</v>
      </c>
      <c r="B11" s="99" t="s">
        <v>120</v>
      </c>
      <c r="C11" s="100" t="s">
        <v>121</v>
      </c>
      <c r="D11" s="102">
        <v>36572967</v>
      </c>
      <c r="E11" s="102">
        <v>34890388</v>
      </c>
      <c r="F11" s="102">
        <v>71463355</v>
      </c>
      <c r="H11" s="127">
        <v>2006</v>
      </c>
      <c r="I11" s="102">
        <v>37219056</v>
      </c>
      <c r="J11" s="102">
        <v>35578975</v>
      </c>
      <c r="K11" s="102">
        <v>72798031</v>
      </c>
      <c r="L11" s="102">
        <v>79392000</v>
      </c>
      <c r="M11" s="102">
        <v>80722000</v>
      </c>
      <c r="N11" s="102"/>
      <c r="O11" s="102">
        <v>80410017</v>
      </c>
      <c r="P11" s="102">
        <v>82305000</v>
      </c>
      <c r="Q11" s="86" t="s">
        <v>38</v>
      </c>
    </row>
    <row r="12" spans="1:17">
      <c r="A12" s="85" t="s">
        <v>39</v>
      </c>
      <c r="B12" s="99" t="s">
        <v>134</v>
      </c>
      <c r="C12" s="100" t="s">
        <v>121</v>
      </c>
      <c r="D12" s="102">
        <v>10987251</v>
      </c>
      <c r="E12" s="102">
        <v>11058993</v>
      </c>
      <c r="F12" s="102">
        <v>22046244</v>
      </c>
      <c r="H12" s="127" t="s">
        <v>135</v>
      </c>
      <c r="I12" s="102">
        <v>9536570</v>
      </c>
      <c r="J12" s="102">
        <v>9647973</v>
      </c>
      <c r="K12" s="102">
        <v>19184543</v>
      </c>
      <c r="L12" s="102">
        <v>31837000</v>
      </c>
      <c r="M12" s="102">
        <v>32778000</v>
      </c>
      <c r="N12" s="102"/>
      <c r="O12" s="102">
        <v>32437948</v>
      </c>
      <c r="P12" s="102">
        <v>37207248</v>
      </c>
      <c r="Q12" s="86" t="s">
        <v>40</v>
      </c>
    </row>
    <row r="13" spans="1:17">
      <c r="A13" s="85" t="s">
        <v>41</v>
      </c>
      <c r="B13" s="99" t="s">
        <v>122</v>
      </c>
      <c r="C13" s="100" t="s">
        <v>121</v>
      </c>
      <c r="D13" s="102">
        <v>2626287</v>
      </c>
      <c r="E13" s="102">
        <v>2477352</v>
      </c>
      <c r="F13" s="102">
        <v>5103639</v>
      </c>
      <c r="H13" s="127" t="s">
        <v>162</v>
      </c>
      <c r="I13" s="102">
        <v>2626287</v>
      </c>
      <c r="J13" s="102">
        <v>2477352</v>
      </c>
      <c r="K13" s="102">
        <v>5103639</v>
      </c>
      <c r="L13" s="102">
        <v>6731000</v>
      </c>
      <c r="M13" s="102">
        <v>7009000</v>
      </c>
      <c r="N13" s="102"/>
      <c r="O13" s="102">
        <v>6249000</v>
      </c>
      <c r="P13" s="102">
        <v>6388000</v>
      </c>
      <c r="Q13" s="86" t="s">
        <v>42</v>
      </c>
    </row>
    <row r="14" spans="1:17">
      <c r="A14" s="85" t="s">
        <v>43</v>
      </c>
      <c r="B14" s="99" t="s">
        <v>123</v>
      </c>
      <c r="C14" s="100" t="s">
        <v>121</v>
      </c>
      <c r="D14" s="83">
        <v>1738372</v>
      </c>
      <c r="E14" s="83">
        <v>1327478</v>
      </c>
      <c r="F14" s="83">
        <v>3065850</v>
      </c>
      <c r="H14" s="127" t="s">
        <v>299</v>
      </c>
      <c r="I14" s="102" t="s">
        <v>136</v>
      </c>
      <c r="J14" s="102" t="s">
        <v>137</v>
      </c>
      <c r="K14" s="102">
        <v>2704533.9999999991</v>
      </c>
      <c r="L14" s="102">
        <v>3125000</v>
      </c>
      <c r="M14" s="102">
        <v>3250000</v>
      </c>
      <c r="N14" s="102"/>
      <c r="O14" s="102">
        <v>3098892</v>
      </c>
      <c r="P14" s="102" t="s">
        <v>15</v>
      </c>
      <c r="Q14" s="86" t="s">
        <v>44</v>
      </c>
    </row>
    <row r="15" spans="1:17">
      <c r="A15" s="85" t="s">
        <v>62</v>
      </c>
      <c r="B15" s="100" t="s">
        <v>15</v>
      </c>
      <c r="C15" s="100" t="s">
        <v>15</v>
      </c>
      <c r="D15" s="102" t="s">
        <v>15</v>
      </c>
      <c r="E15" s="102" t="s">
        <v>15</v>
      </c>
      <c r="F15" s="102" t="s">
        <v>15</v>
      </c>
      <c r="H15" s="127" t="s">
        <v>138</v>
      </c>
      <c r="I15" s="102">
        <v>1857659</v>
      </c>
      <c r="J15" s="102">
        <v>1901475</v>
      </c>
      <c r="K15" s="102">
        <v>3759134</v>
      </c>
      <c r="L15" s="102">
        <v>4478000</v>
      </c>
      <c r="M15" s="102">
        <v>4647000</v>
      </c>
      <c r="N15" s="102"/>
      <c r="O15" s="102"/>
      <c r="P15" s="102" t="s">
        <v>15</v>
      </c>
      <c r="Q15" s="86" t="s">
        <v>45</v>
      </c>
    </row>
    <row r="16" spans="1:17">
      <c r="A16" s="85" t="s">
        <v>172</v>
      </c>
      <c r="B16" s="99" t="s">
        <v>173</v>
      </c>
      <c r="C16" s="100" t="s">
        <v>121</v>
      </c>
      <c r="D16" s="102">
        <v>2934452</v>
      </c>
      <c r="E16" s="102">
        <v>2723240</v>
      </c>
      <c r="F16" s="102">
        <v>5657692</v>
      </c>
      <c r="H16" s="127" t="s">
        <v>174</v>
      </c>
      <c r="I16" s="102">
        <v>2934452</v>
      </c>
      <c r="J16" s="102">
        <v>2723240</v>
      </c>
      <c r="K16" s="102">
        <v>5657692</v>
      </c>
      <c r="L16" s="102">
        <v>6103000</v>
      </c>
      <c r="M16" s="102">
        <v>6155000</v>
      </c>
      <c r="N16" s="102"/>
      <c r="O16" s="102"/>
      <c r="P16" s="102" t="s">
        <v>15</v>
      </c>
      <c r="Q16" s="86" t="s">
        <v>175</v>
      </c>
    </row>
    <row r="17" spans="1:17">
      <c r="A17" s="85" t="s">
        <v>176</v>
      </c>
      <c r="B17" s="128">
        <v>2004</v>
      </c>
      <c r="D17" s="102">
        <v>15020000</v>
      </c>
      <c r="E17" s="102">
        <v>14820000</v>
      </c>
      <c r="F17" s="102">
        <v>29840000</v>
      </c>
      <c r="H17" s="127">
        <v>2004</v>
      </c>
      <c r="I17" s="102">
        <v>14640662</v>
      </c>
      <c r="J17" s="102">
        <v>15039407</v>
      </c>
      <c r="K17" s="102">
        <v>29680069</v>
      </c>
      <c r="L17" s="102">
        <v>32059000</v>
      </c>
      <c r="M17" s="102">
        <v>32521000</v>
      </c>
      <c r="O17" s="102">
        <v>32245000</v>
      </c>
      <c r="P17" s="102">
        <v>32597000</v>
      </c>
      <c r="Q17" s="86" t="s">
        <v>177</v>
      </c>
    </row>
    <row r="18" spans="1:17">
      <c r="A18" s="85" t="s">
        <v>46</v>
      </c>
      <c r="B18" s="99" t="s">
        <v>124</v>
      </c>
      <c r="C18" s="100" t="s">
        <v>121</v>
      </c>
      <c r="D18" s="102">
        <v>1612408</v>
      </c>
      <c r="E18" s="102">
        <v>1161071</v>
      </c>
      <c r="F18" s="102">
        <v>2773479</v>
      </c>
      <c r="G18" s="4"/>
      <c r="H18" s="127" t="s">
        <v>163</v>
      </c>
      <c r="I18" s="102">
        <v>1612408</v>
      </c>
      <c r="J18" s="102">
        <v>1161071</v>
      </c>
      <c r="K18" s="102">
        <v>2773479</v>
      </c>
      <c r="L18" s="102">
        <v>4114000</v>
      </c>
      <c r="M18" s="102">
        <v>4219000</v>
      </c>
      <c r="N18" s="102"/>
      <c r="O18" s="102"/>
      <c r="P18" s="102">
        <v>3622978</v>
      </c>
      <c r="Q18" s="86" t="s">
        <v>47</v>
      </c>
    </row>
    <row r="19" spans="1:17">
      <c r="A19" s="85" t="s">
        <v>48</v>
      </c>
      <c r="B19" s="99" t="s">
        <v>125</v>
      </c>
      <c r="C19" s="100" t="s">
        <v>121</v>
      </c>
      <c r="D19" s="102">
        <v>1862177</v>
      </c>
      <c r="E19" s="102">
        <v>1806812.9999999998</v>
      </c>
      <c r="F19" s="102">
        <v>3668989.9999999995</v>
      </c>
      <c r="H19" s="127" t="s">
        <v>140</v>
      </c>
      <c r="I19" s="102" t="s">
        <v>141</v>
      </c>
      <c r="J19" s="102" t="s">
        <v>142</v>
      </c>
      <c r="K19" s="102" t="s">
        <v>143</v>
      </c>
      <c r="L19" s="102">
        <v>3025000</v>
      </c>
      <c r="M19" s="102">
        <v>3314000</v>
      </c>
      <c r="N19" s="102"/>
      <c r="O19" s="102">
        <f>SUM(D19:E19)</f>
        <v>3668990</v>
      </c>
      <c r="P19" s="102" t="s">
        <v>296</v>
      </c>
      <c r="Q19" s="86" t="s">
        <v>49</v>
      </c>
    </row>
    <row r="20" spans="1:17">
      <c r="A20" s="85" t="s">
        <v>50</v>
      </c>
      <c r="B20" s="99" t="s">
        <v>126</v>
      </c>
      <c r="C20" s="100" t="s">
        <v>121</v>
      </c>
      <c r="D20" s="102">
        <v>1284739</v>
      </c>
      <c r="E20" s="102">
        <v>414696</v>
      </c>
      <c r="F20" s="102">
        <v>1699435</v>
      </c>
      <c r="G20" s="4"/>
      <c r="H20" s="127" t="s">
        <v>161</v>
      </c>
      <c r="I20" s="102">
        <v>1284739</v>
      </c>
      <c r="J20" s="102">
        <v>414696</v>
      </c>
      <c r="K20" s="102">
        <v>1699435</v>
      </c>
      <c r="L20" s="102">
        <v>1911000</v>
      </c>
      <c r="M20" s="102">
        <v>2051000</v>
      </c>
      <c r="N20" s="102"/>
      <c r="O20" s="102">
        <v>1732718</v>
      </c>
      <c r="P20" s="83">
        <v>1750563.9850999995</v>
      </c>
      <c r="Q20" s="86" t="s">
        <v>51</v>
      </c>
    </row>
    <row r="21" spans="1:17">
      <c r="A21" s="85" t="s">
        <v>52</v>
      </c>
      <c r="B21" s="99" t="s">
        <v>118</v>
      </c>
      <c r="C21" s="100" t="s">
        <v>121</v>
      </c>
      <c r="D21" s="102">
        <v>15460147</v>
      </c>
      <c r="E21" s="102">
        <v>11676830</v>
      </c>
      <c r="F21" s="102">
        <v>27136977</v>
      </c>
      <c r="H21" s="127" t="s">
        <v>139</v>
      </c>
      <c r="I21" s="102">
        <v>15460147</v>
      </c>
      <c r="J21" s="102">
        <v>11676830</v>
      </c>
      <c r="K21" s="102">
        <v>27136977</v>
      </c>
      <c r="L21" s="102">
        <v>27762000</v>
      </c>
      <c r="M21" s="102">
        <v>28288000</v>
      </c>
      <c r="N21" s="102"/>
      <c r="O21" s="102">
        <v>28376355</v>
      </c>
      <c r="P21" s="102">
        <v>29195895</v>
      </c>
      <c r="Q21" s="86" t="s">
        <v>53</v>
      </c>
    </row>
    <row r="22" spans="1:17">
      <c r="A22" s="85" t="s">
        <v>54</v>
      </c>
      <c r="B22" s="99" t="s">
        <v>164</v>
      </c>
      <c r="C22" s="100" t="s">
        <v>121</v>
      </c>
      <c r="D22" s="102">
        <v>20073977</v>
      </c>
      <c r="E22" s="102">
        <v>19080513</v>
      </c>
      <c r="F22" s="102">
        <v>39154490</v>
      </c>
      <c r="H22" s="127">
        <v>2008</v>
      </c>
      <c r="I22" s="83" t="s">
        <v>165</v>
      </c>
      <c r="J22" s="83" t="s">
        <v>166</v>
      </c>
      <c r="K22" s="83" t="s">
        <v>167</v>
      </c>
      <c r="L22" s="102">
        <v>36431000</v>
      </c>
      <c r="M22" s="102">
        <v>37195000</v>
      </c>
      <c r="N22" s="102"/>
      <c r="O22" s="102"/>
      <c r="P22" s="102" t="s">
        <v>15</v>
      </c>
      <c r="Q22" s="86" t="s">
        <v>55</v>
      </c>
    </row>
    <row r="23" spans="1:17">
      <c r="A23" s="85" t="s">
        <v>56</v>
      </c>
      <c r="B23" s="99" t="s">
        <v>129</v>
      </c>
      <c r="C23" s="100" t="s">
        <v>121</v>
      </c>
      <c r="D23" s="102">
        <v>9195000</v>
      </c>
      <c r="E23" s="102">
        <v>8723000</v>
      </c>
      <c r="F23" s="102">
        <v>17918000</v>
      </c>
      <c r="H23" s="127" t="s">
        <v>144</v>
      </c>
      <c r="I23" s="102">
        <v>9161000</v>
      </c>
      <c r="J23" s="102" t="s">
        <v>145</v>
      </c>
      <c r="K23" s="102" t="s">
        <v>146</v>
      </c>
      <c r="L23" s="102">
        <v>21084000</v>
      </c>
      <c r="M23" s="102">
        <v>21890000</v>
      </c>
      <c r="N23" s="102"/>
      <c r="O23" s="102"/>
      <c r="P23" s="102" t="s">
        <v>15</v>
      </c>
      <c r="Q23" s="86" t="s">
        <v>63</v>
      </c>
    </row>
    <row r="24" spans="1:17">
      <c r="A24" s="85" t="s">
        <v>178</v>
      </c>
      <c r="B24" s="128">
        <v>2004</v>
      </c>
      <c r="C24" s="100" t="s">
        <v>121</v>
      </c>
      <c r="D24" s="102">
        <v>4965435</v>
      </c>
      <c r="E24" s="102">
        <v>4945437</v>
      </c>
      <c r="F24" s="102">
        <v>9910872</v>
      </c>
      <c r="H24" s="127" t="s">
        <v>179</v>
      </c>
      <c r="I24" s="102">
        <v>4965435</v>
      </c>
      <c r="J24" s="102">
        <v>4945437</v>
      </c>
      <c r="K24" s="102">
        <v>9910872</v>
      </c>
      <c r="L24" s="102">
        <v>10753000</v>
      </c>
      <c r="M24" s="102">
        <v>10875000</v>
      </c>
      <c r="O24" s="102"/>
      <c r="P24" s="102">
        <v>10673000</v>
      </c>
      <c r="Q24" s="86" t="s">
        <v>180</v>
      </c>
    </row>
    <row r="25" spans="1:17">
      <c r="A25" s="85" t="s">
        <v>57</v>
      </c>
      <c r="B25" s="99" t="s">
        <v>127</v>
      </c>
      <c r="C25" s="103" t="s">
        <v>121</v>
      </c>
      <c r="D25" s="104">
        <v>2806141</v>
      </c>
      <c r="E25" s="104">
        <v>1300286</v>
      </c>
      <c r="F25" s="104">
        <v>4106427</v>
      </c>
      <c r="H25" s="127">
        <v>2005</v>
      </c>
      <c r="I25" s="102">
        <v>2806141</v>
      </c>
      <c r="J25" s="102">
        <v>1300286</v>
      </c>
      <c r="K25" s="102">
        <v>4106427</v>
      </c>
      <c r="L25" s="102">
        <v>8925000</v>
      </c>
      <c r="M25" s="102">
        <v>9206000</v>
      </c>
      <c r="N25" s="102"/>
      <c r="O25" s="102"/>
      <c r="P25" s="102" t="s">
        <v>15</v>
      </c>
      <c r="Q25" s="86" t="s">
        <v>128</v>
      </c>
    </row>
    <row r="26" spans="1:17" ht="15.75" thickBot="1">
      <c r="A26" s="87" t="s">
        <v>58</v>
      </c>
      <c r="B26" s="116" t="s">
        <v>129</v>
      </c>
      <c r="C26" s="105" t="s">
        <v>121</v>
      </c>
      <c r="D26" s="106">
        <v>10036953</v>
      </c>
      <c r="E26" s="106">
        <v>9648208</v>
      </c>
      <c r="F26" s="106">
        <v>19685161</v>
      </c>
      <c r="H26" s="129" t="s">
        <v>162</v>
      </c>
      <c r="I26" s="107">
        <v>10036953</v>
      </c>
      <c r="J26" s="107">
        <v>9648208</v>
      </c>
      <c r="K26" s="107">
        <v>19685161</v>
      </c>
      <c r="L26" s="107">
        <v>23304000</v>
      </c>
      <c r="M26" s="107">
        <v>23852000</v>
      </c>
      <c r="N26" s="107"/>
      <c r="O26" s="107">
        <v>23154000</v>
      </c>
      <c r="P26" s="107" t="s">
        <v>15</v>
      </c>
      <c r="Q26" s="88" t="s">
        <v>59</v>
      </c>
    </row>
    <row r="27" spans="1:17">
      <c r="H27" s="5"/>
    </row>
    <row r="28" spans="1:17">
      <c r="A28" s="108" t="s">
        <v>147</v>
      </c>
      <c r="F28" s="110"/>
      <c r="H28" s="5"/>
      <c r="J28" s="109"/>
      <c r="K28" s="110"/>
      <c r="L28" s="110">
        <v>37763000</v>
      </c>
      <c r="M28" s="110"/>
      <c r="Q28" s="111" t="s">
        <v>148</v>
      </c>
    </row>
    <row r="29" spans="1:17">
      <c r="A29" s="108" t="s">
        <v>149</v>
      </c>
      <c r="F29" s="110"/>
      <c r="H29" s="5"/>
      <c r="J29" s="108"/>
      <c r="K29" s="110"/>
      <c r="L29" s="110">
        <v>700000</v>
      </c>
      <c r="M29" s="110"/>
      <c r="Q29" s="111" t="s">
        <v>150</v>
      </c>
    </row>
    <row r="30" spans="1:17">
      <c r="A30" s="112" t="s">
        <v>151</v>
      </c>
      <c r="H30" s="5"/>
      <c r="I30" s="99"/>
      <c r="K30" s="110"/>
      <c r="L30" s="110">
        <v>847000</v>
      </c>
      <c r="M30" s="110"/>
      <c r="Q30" s="111" t="s">
        <v>152</v>
      </c>
    </row>
    <row r="31" spans="1:17">
      <c r="A31" s="112" t="s">
        <v>153</v>
      </c>
      <c r="H31" s="5"/>
      <c r="J31" s="108"/>
      <c r="K31" s="110"/>
      <c r="L31" s="110">
        <v>3703000</v>
      </c>
      <c r="M31" s="110"/>
      <c r="Q31" s="113" t="s">
        <v>154</v>
      </c>
    </row>
    <row r="32" spans="1:17">
      <c r="A32" s="114" t="s">
        <v>155</v>
      </c>
      <c r="H32" s="5"/>
      <c r="J32" s="108"/>
      <c r="K32" s="110"/>
      <c r="L32" s="110">
        <v>9908000</v>
      </c>
      <c r="M32" s="110"/>
      <c r="Q32" s="115" t="s">
        <v>156</v>
      </c>
    </row>
    <row r="33" spans="1:17">
      <c r="A33" s="112" t="s">
        <v>157</v>
      </c>
      <c r="H33" s="5"/>
      <c r="J33" s="108"/>
      <c r="K33" s="110"/>
      <c r="L33" s="110"/>
      <c r="M33" s="110"/>
      <c r="Q33" s="111" t="s">
        <v>158</v>
      </c>
    </row>
    <row r="34" spans="1:17">
      <c r="A34" s="112" t="s">
        <v>168</v>
      </c>
      <c r="K34" s="110"/>
      <c r="L34" s="110">
        <f>SUM(L10:L32)</f>
        <v>355248000</v>
      </c>
      <c r="M34" s="110"/>
      <c r="Q34" s="111" t="s">
        <v>169</v>
      </c>
    </row>
    <row r="35" spans="1:17">
      <c r="A35" s="260" t="s">
        <v>183</v>
      </c>
      <c r="I35" s="99"/>
    </row>
    <row r="36" spans="1:17">
      <c r="A36" s="260" t="s">
        <v>184</v>
      </c>
      <c r="I36" s="99"/>
    </row>
    <row r="37" spans="1:17">
      <c r="A37" s="260" t="s">
        <v>185</v>
      </c>
    </row>
    <row r="38" spans="1:17">
      <c r="I38" s="99"/>
      <c r="K38" s="110"/>
      <c r="L38" s="110"/>
      <c r="M38" s="110"/>
    </row>
    <row r="39" spans="1:17">
      <c r="A39" s="108" t="s">
        <v>159</v>
      </c>
      <c r="K39" s="110"/>
      <c r="L39" s="110"/>
      <c r="Q39" s="111" t="s">
        <v>160</v>
      </c>
    </row>
    <row r="40" spans="1:17">
      <c r="A40" s="108" t="s">
        <v>181</v>
      </c>
      <c r="I40" s="99"/>
      <c r="K40" s="110"/>
      <c r="L40" s="110"/>
    </row>
    <row r="41" spans="1:17">
      <c r="A41" s="108" t="s">
        <v>182</v>
      </c>
      <c r="I41" s="99"/>
    </row>
    <row r="42" spans="1:17">
      <c r="A42" s="112"/>
      <c r="H42" s="5"/>
      <c r="I42" s="99"/>
      <c r="Q42" s="111"/>
    </row>
  </sheetData>
  <mergeCells count="16">
    <mergeCell ref="Q7:Q9"/>
    <mergeCell ref="C8:C9"/>
    <mergeCell ref="D8:D9"/>
    <mergeCell ref="E8:E9"/>
    <mergeCell ref="F8:F9"/>
    <mergeCell ref="I8:I9"/>
    <mergeCell ref="J8:J9"/>
    <mergeCell ref="K8:K9"/>
    <mergeCell ref="L8:L9"/>
    <mergeCell ref="M8:M9"/>
    <mergeCell ref="O8:O9"/>
    <mergeCell ref="P8:P9"/>
    <mergeCell ref="A7:A9"/>
    <mergeCell ref="B7:F7"/>
    <mergeCell ref="H7:M7"/>
    <mergeCell ref="O7:P7"/>
  </mergeCells>
  <pageMargins left="0" right="0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1:L77"/>
  <sheetViews>
    <sheetView topLeftCell="A57" zoomScaleNormal="100" zoomScaleSheetLayoutView="100" workbookViewId="0">
      <selection activeCell="A56" sqref="A56"/>
    </sheetView>
  </sheetViews>
  <sheetFormatPr defaultRowHeight="15"/>
  <cols>
    <col min="1" max="1" width="11.85546875" customWidth="1"/>
    <col min="2" max="12" width="13.140625" customWidth="1"/>
  </cols>
  <sheetData>
    <row r="1" spans="1:12">
      <c r="A1" s="277" t="s">
        <v>202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2" spans="1:12">
      <c r="A2" s="277" t="s">
        <v>194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29" t="s">
        <v>0</v>
      </c>
      <c r="C4" s="132" t="s">
        <v>1</v>
      </c>
      <c r="D4" s="29" t="s">
        <v>2</v>
      </c>
      <c r="E4" s="132" t="s">
        <v>3</v>
      </c>
      <c r="F4" s="30" t="s">
        <v>4</v>
      </c>
      <c r="G4" s="133" t="s">
        <v>5</v>
      </c>
      <c r="H4" s="30" t="s">
        <v>6</v>
      </c>
      <c r="I4" s="133" t="s">
        <v>7</v>
      </c>
      <c r="J4" s="134" t="s">
        <v>8</v>
      </c>
      <c r="K4" s="132"/>
      <c r="L4" s="135" t="s">
        <v>9</v>
      </c>
    </row>
    <row r="5" spans="1:12">
      <c r="A5" s="1" t="s">
        <v>10</v>
      </c>
      <c r="B5" s="136" t="s">
        <v>77</v>
      </c>
      <c r="C5" s="136" t="s">
        <v>78</v>
      </c>
      <c r="D5" s="136" t="s">
        <v>77</v>
      </c>
      <c r="E5" s="136" t="s">
        <v>78</v>
      </c>
      <c r="F5" s="137" t="s">
        <v>77</v>
      </c>
      <c r="G5" s="137" t="s">
        <v>78</v>
      </c>
      <c r="H5" s="137" t="s">
        <v>77</v>
      </c>
      <c r="I5" s="137" t="s">
        <v>78</v>
      </c>
      <c r="J5" s="136" t="s">
        <v>77</v>
      </c>
      <c r="K5" s="136" t="s">
        <v>78</v>
      </c>
      <c r="L5" s="136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38">
        <v>24719</v>
      </c>
      <c r="C7" s="38">
        <v>23036</v>
      </c>
      <c r="D7" s="38">
        <v>6242</v>
      </c>
      <c r="E7" s="38">
        <v>5871</v>
      </c>
      <c r="F7" s="138" t="s">
        <v>15</v>
      </c>
      <c r="G7" s="138" t="s">
        <v>15</v>
      </c>
      <c r="H7" s="138" t="s">
        <v>15</v>
      </c>
      <c r="I7" s="138" t="s">
        <v>15</v>
      </c>
      <c r="J7" s="38">
        <v>30961</v>
      </c>
      <c r="K7" s="38">
        <v>28907</v>
      </c>
      <c r="L7" s="38">
        <v>59868</v>
      </c>
    </row>
    <row r="8" spans="1:12">
      <c r="A8" s="3" t="s">
        <v>16</v>
      </c>
      <c r="B8" s="38">
        <v>22595</v>
      </c>
      <c r="C8" s="38">
        <v>21498</v>
      </c>
      <c r="D8" s="38">
        <v>5198</v>
      </c>
      <c r="E8" s="38">
        <v>4871</v>
      </c>
      <c r="F8" s="138" t="s">
        <v>15</v>
      </c>
      <c r="G8" s="138" t="s">
        <v>15</v>
      </c>
      <c r="H8" s="138" t="s">
        <v>15</v>
      </c>
      <c r="I8" s="138" t="s">
        <v>15</v>
      </c>
      <c r="J8" s="38">
        <v>27793</v>
      </c>
      <c r="K8" s="38">
        <v>26369</v>
      </c>
      <c r="L8" s="38">
        <v>54162</v>
      </c>
    </row>
    <row r="9" spans="1:12">
      <c r="A9" s="2" t="s">
        <v>17</v>
      </c>
      <c r="B9" s="38">
        <v>20373</v>
      </c>
      <c r="C9" s="38">
        <v>19864</v>
      </c>
      <c r="D9" s="38">
        <v>3439</v>
      </c>
      <c r="E9" s="38">
        <v>3146</v>
      </c>
      <c r="F9" s="138" t="s">
        <v>15</v>
      </c>
      <c r="G9" s="138" t="s">
        <v>15</v>
      </c>
      <c r="H9" s="138" t="s">
        <v>15</v>
      </c>
      <c r="I9" s="138" t="s">
        <v>15</v>
      </c>
      <c r="J9" s="38">
        <v>23812</v>
      </c>
      <c r="K9" s="38">
        <v>23010</v>
      </c>
      <c r="L9" s="38">
        <v>46822</v>
      </c>
    </row>
    <row r="10" spans="1:12">
      <c r="A10" s="2" t="s">
        <v>18</v>
      </c>
      <c r="B10" s="38">
        <v>16427</v>
      </c>
      <c r="C10" s="38">
        <v>15958</v>
      </c>
      <c r="D10" s="38">
        <v>2234</v>
      </c>
      <c r="E10" s="38">
        <v>2070</v>
      </c>
      <c r="F10" s="138" t="s">
        <v>15</v>
      </c>
      <c r="G10" s="138" t="s">
        <v>15</v>
      </c>
      <c r="H10" s="138" t="s">
        <v>15</v>
      </c>
      <c r="I10" s="138" t="s">
        <v>15</v>
      </c>
      <c r="J10" s="38">
        <v>18661</v>
      </c>
      <c r="K10" s="38">
        <v>18028</v>
      </c>
      <c r="L10" s="38">
        <v>36689</v>
      </c>
    </row>
    <row r="11" spans="1:12">
      <c r="A11" s="2" t="s">
        <v>19</v>
      </c>
      <c r="B11" s="38">
        <v>14862</v>
      </c>
      <c r="C11" s="38">
        <v>14705</v>
      </c>
      <c r="D11" s="38">
        <v>10002</v>
      </c>
      <c r="E11" s="38">
        <v>6116</v>
      </c>
      <c r="F11" s="138" t="s">
        <v>15</v>
      </c>
      <c r="G11" s="138" t="s">
        <v>15</v>
      </c>
      <c r="H11" s="138" t="s">
        <v>15</v>
      </c>
      <c r="I11" s="138" t="s">
        <v>15</v>
      </c>
      <c r="J11" s="38">
        <v>24864</v>
      </c>
      <c r="K11" s="38">
        <v>20821</v>
      </c>
      <c r="L11" s="38">
        <v>45685</v>
      </c>
    </row>
    <row r="12" spans="1:12">
      <c r="A12" s="2" t="s">
        <v>20</v>
      </c>
      <c r="B12" s="38">
        <v>14550</v>
      </c>
      <c r="C12" s="38">
        <v>15113</v>
      </c>
      <c r="D12" s="38">
        <v>22836</v>
      </c>
      <c r="E12" s="38">
        <v>9399</v>
      </c>
      <c r="F12" s="138" t="s">
        <v>15</v>
      </c>
      <c r="G12" s="138" t="s">
        <v>15</v>
      </c>
      <c r="H12" s="138" t="s">
        <v>15</v>
      </c>
      <c r="I12" s="138" t="s">
        <v>15</v>
      </c>
      <c r="J12" s="38">
        <v>37386</v>
      </c>
      <c r="K12" s="38">
        <v>24512</v>
      </c>
      <c r="L12" s="38">
        <v>61898</v>
      </c>
    </row>
    <row r="13" spans="1:12">
      <c r="A13" s="2" t="s">
        <v>21</v>
      </c>
      <c r="B13" s="38">
        <v>11940</v>
      </c>
      <c r="C13" s="38">
        <v>13016</v>
      </c>
      <c r="D13" s="38">
        <v>30211</v>
      </c>
      <c r="E13" s="38">
        <v>9268</v>
      </c>
      <c r="F13" s="138" t="s">
        <v>15</v>
      </c>
      <c r="G13" s="138" t="s">
        <v>15</v>
      </c>
      <c r="H13" s="138" t="s">
        <v>15</v>
      </c>
      <c r="I13" s="138" t="s">
        <v>15</v>
      </c>
      <c r="J13" s="38">
        <v>42151</v>
      </c>
      <c r="K13" s="38">
        <v>22284</v>
      </c>
      <c r="L13" s="38">
        <v>64435</v>
      </c>
    </row>
    <row r="14" spans="1:12">
      <c r="A14" s="2" t="s">
        <v>22</v>
      </c>
      <c r="B14" s="38">
        <v>9836</v>
      </c>
      <c r="C14" s="38">
        <v>9236</v>
      </c>
      <c r="D14" s="38">
        <v>23580</v>
      </c>
      <c r="E14" s="38">
        <v>6326</v>
      </c>
      <c r="F14" s="138" t="s">
        <v>15</v>
      </c>
      <c r="G14" s="138" t="s">
        <v>15</v>
      </c>
      <c r="H14" s="138" t="s">
        <v>15</v>
      </c>
      <c r="I14" s="138" t="s">
        <v>15</v>
      </c>
      <c r="J14" s="38">
        <v>33416</v>
      </c>
      <c r="K14" s="38">
        <v>15562</v>
      </c>
      <c r="L14" s="38">
        <v>48978</v>
      </c>
    </row>
    <row r="15" spans="1:12">
      <c r="A15" s="2" t="s">
        <v>23</v>
      </c>
      <c r="B15" s="38">
        <v>6880</v>
      </c>
      <c r="C15" s="38">
        <v>5758</v>
      </c>
      <c r="D15" s="38">
        <v>13712</v>
      </c>
      <c r="E15" s="38">
        <v>3382</v>
      </c>
      <c r="F15" s="138" t="s">
        <v>15</v>
      </c>
      <c r="G15" s="138" t="s">
        <v>15</v>
      </c>
      <c r="H15" s="138" t="s">
        <v>15</v>
      </c>
      <c r="I15" s="138" t="s">
        <v>15</v>
      </c>
      <c r="J15" s="38">
        <v>20592</v>
      </c>
      <c r="K15" s="38">
        <v>9140</v>
      </c>
      <c r="L15" s="38">
        <v>29732</v>
      </c>
    </row>
    <row r="16" spans="1:12">
      <c r="A16" s="2" t="s">
        <v>24</v>
      </c>
      <c r="B16" s="38">
        <v>4242</v>
      </c>
      <c r="C16" s="38">
        <v>4779</v>
      </c>
      <c r="D16" s="38">
        <v>6865</v>
      </c>
      <c r="E16" s="38">
        <v>1554</v>
      </c>
      <c r="F16" s="138" t="s">
        <v>15</v>
      </c>
      <c r="G16" s="138" t="s">
        <v>15</v>
      </c>
      <c r="H16" s="138" t="s">
        <v>15</v>
      </c>
      <c r="I16" s="138" t="s">
        <v>15</v>
      </c>
      <c r="J16" s="38">
        <v>11107</v>
      </c>
      <c r="K16" s="38">
        <v>6333</v>
      </c>
      <c r="L16" s="38">
        <v>17440</v>
      </c>
    </row>
    <row r="17" spans="1:12">
      <c r="A17" s="2" t="s">
        <v>25</v>
      </c>
      <c r="B17" s="38">
        <v>4164</v>
      </c>
      <c r="C17" s="38">
        <v>4717</v>
      </c>
      <c r="D17" s="38">
        <v>3653</v>
      </c>
      <c r="E17" s="139">
        <v>868</v>
      </c>
      <c r="F17" s="138" t="s">
        <v>15</v>
      </c>
      <c r="G17" s="138" t="s">
        <v>15</v>
      </c>
      <c r="H17" s="138" t="s">
        <v>15</v>
      </c>
      <c r="I17" s="138" t="s">
        <v>15</v>
      </c>
      <c r="J17" s="38">
        <v>7817</v>
      </c>
      <c r="K17" s="38">
        <v>5585</v>
      </c>
      <c r="L17" s="38">
        <v>13402</v>
      </c>
    </row>
    <row r="18" spans="1:12">
      <c r="A18" s="2" t="s">
        <v>26</v>
      </c>
      <c r="B18" s="38">
        <v>3823</v>
      </c>
      <c r="C18" s="38">
        <v>3849</v>
      </c>
      <c r="D18" s="38">
        <v>1684</v>
      </c>
      <c r="E18" s="139">
        <v>424</v>
      </c>
      <c r="F18" s="138" t="s">
        <v>15</v>
      </c>
      <c r="G18" s="138" t="s">
        <v>15</v>
      </c>
      <c r="H18" s="138" t="s">
        <v>15</v>
      </c>
      <c r="I18" s="138" t="s">
        <v>15</v>
      </c>
      <c r="J18" s="38">
        <v>5507</v>
      </c>
      <c r="K18" s="38">
        <v>4273</v>
      </c>
      <c r="L18" s="38">
        <v>9780</v>
      </c>
    </row>
    <row r="19" spans="1:12">
      <c r="A19" s="2" t="s">
        <v>27</v>
      </c>
      <c r="B19" s="38">
        <v>3431</v>
      </c>
      <c r="C19" s="38">
        <v>3335</v>
      </c>
      <c r="D19" s="139">
        <v>733</v>
      </c>
      <c r="E19" s="139">
        <v>242</v>
      </c>
      <c r="F19" s="138" t="s">
        <v>15</v>
      </c>
      <c r="G19" s="138" t="s">
        <v>15</v>
      </c>
      <c r="H19" s="138" t="s">
        <v>15</v>
      </c>
      <c r="I19" s="138" t="s">
        <v>15</v>
      </c>
      <c r="J19" s="38">
        <v>4164</v>
      </c>
      <c r="K19" s="38">
        <v>3577</v>
      </c>
      <c r="L19" s="38">
        <v>7741</v>
      </c>
    </row>
    <row r="20" spans="1:12">
      <c r="A20" s="2" t="s">
        <v>28</v>
      </c>
      <c r="B20" s="38">
        <v>2427</v>
      </c>
      <c r="C20" s="38">
        <v>2151</v>
      </c>
      <c r="D20" s="139">
        <v>245</v>
      </c>
      <c r="E20" s="139">
        <v>122</v>
      </c>
      <c r="F20" s="138" t="s">
        <v>15</v>
      </c>
      <c r="G20" s="138" t="s">
        <v>15</v>
      </c>
      <c r="H20" s="138" t="s">
        <v>15</v>
      </c>
      <c r="I20" s="138" t="s">
        <v>15</v>
      </c>
      <c r="J20" s="38">
        <v>2672</v>
      </c>
      <c r="K20" s="38">
        <v>2273</v>
      </c>
      <c r="L20" s="38">
        <v>4945</v>
      </c>
    </row>
    <row r="21" spans="1:12">
      <c r="A21" s="2" t="s">
        <v>29</v>
      </c>
      <c r="B21" s="38">
        <v>1613</v>
      </c>
      <c r="C21" s="38">
        <v>1379</v>
      </c>
      <c r="D21" s="139">
        <v>119</v>
      </c>
      <c r="E21" s="139">
        <v>93</v>
      </c>
      <c r="F21" s="138" t="s">
        <v>15</v>
      </c>
      <c r="G21" s="138" t="s">
        <v>15</v>
      </c>
      <c r="H21" s="138" t="s">
        <v>15</v>
      </c>
      <c r="I21" s="138" t="s">
        <v>15</v>
      </c>
      <c r="J21" s="38">
        <v>1732</v>
      </c>
      <c r="K21" s="38">
        <v>1472</v>
      </c>
      <c r="L21" s="38">
        <v>3204</v>
      </c>
    </row>
    <row r="22" spans="1:12" ht="15.75" thickBot="1">
      <c r="A22" s="1" t="s">
        <v>30</v>
      </c>
      <c r="B22" s="38">
        <v>1569</v>
      </c>
      <c r="C22" s="38">
        <v>1458</v>
      </c>
      <c r="D22" s="139">
        <v>140</v>
      </c>
      <c r="E22" s="139">
        <v>87</v>
      </c>
      <c r="F22" s="138" t="s">
        <v>15</v>
      </c>
      <c r="G22" s="138" t="s">
        <v>15</v>
      </c>
      <c r="H22" s="138" t="s">
        <v>15</v>
      </c>
      <c r="I22" s="138" t="s">
        <v>15</v>
      </c>
      <c r="J22" s="38">
        <v>1709</v>
      </c>
      <c r="K22" s="38">
        <v>1545</v>
      </c>
      <c r="L22" s="38">
        <v>3254</v>
      </c>
    </row>
    <row r="23" spans="1:12" ht="30" customHeight="1" thickBot="1">
      <c r="A23" s="31" t="s">
        <v>186</v>
      </c>
      <c r="B23" s="140">
        <v>2</v>
      </c>
      <c r="C23" s="141" t="s">
        <v>15</v>
      </c>
      <c r="D23" s="141" t="s">
        <v>15</v>
      </c>
      <c r="E23" s="141" t="s">
        <v>15</v>
      </c>
      <c r="F23" s="141" t="s">
        <v>15</v>
      </c>
      <c r="G23" s="141" t="s">
        <v>15</v>
      </c>
      <c r="H23" s="141" t="s">
        <v>15</v>
      </c>
      <c r="I23" s="141" t="s">
        <v>15</v>
      </c>
      <c r="J23" s="142">
        <v>2</v>
      </c>
      <c r="K23" s="141" t="s">
        <v>15</v>
      </c>
      <c r="L23" s="142">
        <v>2</v>
      </c>
    </row>
    <row r="24" spans="1:12" ht="27" thickBot="1">
      <c r="A24" s="143" t="s">
        <v>31</v>
      </c>
      <c r="B24" s="144">
        <f t="shared" ref="B24:K24" si="0">SUM(B7:B23)</f>
        <v>163453</v>
      </c>
      <c r="C24" s="144">
        <f t="shared" si="0"/>
        <v>159852</v>
      </c>
      <c r="D24" s="144">
        <f t="shared" si="0"/>
        <v>130893</v>
      </c>
      <c r="E24" s="144">
        <f t="shared" si="0"/>
        <v>53839</v>
      </c>
      <c r="F24" s="144" t="s">
        <v>33</v>
      </c>
      <c r="G24" s="144" t="s">
        <v>33</v>
      </c>
      <c r="H24" s="144" t="s">
        <v>33</v>
      </c>
      <c r="I24" s="144" t="s">
        <v>33</v>
      </c>
      <c r="J24" s="144">
        <f t="shared" si="0"/>
        <v>294346</v>
      </c>
      <c r="K24" s="144">
        <f t="shared" si="0"/>
        <v>213691</v>
      </c>
      <c r="L24" s="144">
        <f>SUM(L7:L23)</f>
        <v>508037</v>
      </c>
    </row>
    <row r="28" spans="1:12" ht="15.75" customHeight="1">
      <c r="A28" s="145" t="s">
        <v>203</v>
      </c>
      <c r="B28" s="145"/>
      <c r="C28" s="145"/>
      <c r="D28" s="145"/>
      <c r="E28" s="145"/>
      <c r="F28" s="117"/>
      <c r="G28" s="117"/>
      <c r="H28" s="117"/>
      <c r="I28" s="117"/>
      <c r="J28" s="145"/>
      <c r="K28" s="145"/>
      <c r="L28" s="145"/>
    </row>
    <row r="29" spans="1:12">
      <c r="A29" s="145" t="s">
        <v>195</v>
      </c>
      <c r="B29" s="130"/>
      <c r="C29" s="130"/>
      <c r="D29" s="130"/>
      <c r="E29" s="130"/>
      <c r="F29" s="131"/>
      <c r="G29" s="131"/>
      <c r="H29" s="131"/>
      <c r="I29" s="131"/>
      <c r="J29" s="130"/>
      <c r="K29" s="130"/>
      <c r="L29" s="130"/>
    </row>
    <row r="30" spans="1:12" ht="15.75" thickBot="1">
      <c r="A30" s="130"/>
      <c r="B30" s="130"/>
      <c r="C30" s="130"/>
      <c r="D30" s="130"/>
      <c r="E30" s="130"/>
      <c r="F30" s="131"/>
      <c r="G30" s="131"/>
      <c r="H30" s="131"/>
      <c r="I30" s="131"/>
      <c r="J30" s="130"/>
      <c r="K30" s="130"/>
      <c r="L30" s="130"/>
    </row>
    <row r="31" spans="1:12" ht="15.75" thickBot="1">
      <c r="A31" s="45"/>
      <c r="B31" s="29" t="s">
        <v>0</v>
      </c>
      <c r="C31" s="132" t="s">
        <v>1</v>
      </c>
      <c r="D31" s="29" t="s">
        <v>2</v>
      </c>
      <c r="E31" s="132" t="s">
        <v>3</v>
      </c>
      <c r="F31" s="30" t="s">
        <v>4</v>
      </c>
      <c r="G31" s="133" t="s">
        <v>5</v>
      </c>
      <c r="H31" s="30" t="s">
        <v>6</v>
      </c>
      <c r="I31" s="133" t="s">
        <v>7</v>
      </c>
      <c r="J31" s="29" t="s">
        <v>8</v>
      </c>
      <c r="K31" s="132" t="s">
        <v>9</v>
      </c>
      <c r="L31" s="135" t="s">
        <v>9</v>
      </c>
    </row>
    <row r="32" spans="1:12">
      <c r="A32" s="1" t="s">
        <v>10</v>
      </c>
      <c r="B32" s="45" t="s">
        <v>77</v>
      </c>
      <c r="C32" s="45" t="s">
        <v>78</v>
      </c>
      <c r="D32" s="45" t="s">
        <v>77</v>
      </c>
      <c r="E32" s="45" t="s">
        <v>78</v>
      </c>
      <c r="F32" s="146" t="s">
        <v>77</v>
      </c>
      <c r="G32" s="146" t="s">
        <v>78</v>
      </c>
      <c r="H32" s="146" t="s">
        <v>77</v>
      </c>
      <c r="I32" s="146" t="s">
        <v>78</v>
      </c>
      <c r="J32" s="45" t="s">
        <v>77</v>
      </c>
      <c r="K32" s="45" t="s">
        <v>78</v>
      </c>
      <c r="L32" s="45" t="s">
        <v>11</v>
      </c>
    </row>
    <row r="33" spans="1:12" ht="15.75" thickBot="1">
      <c r="A33" s="28" t="s">
        <v>12</v>
      </c>
      <c r="B33" s="46" t="s">
        <v>72</v>
      </c>
      <c r="C33" s="46" t="s">
        <v>73</v>
      </c>
      <c r="D33" s="46" t="s">
        <v>72</v>
      </c>
      <c r="E33" s="46" t="s">
        <v>73</v>
      </c>
      <c r="F33" s="46" t="s">
        <v>72</v>
      </c>
      <c r="G33" s="46" t="s">
        <v>73</v>
      </c>
      <c r="H33" s="46" t="s">
        <v>72</v>
      </c>
      <c r="I33" s="46" t="s">
        <v>73</v>
      </c>
      <c r="J33" s="46" t="s">
        <v>72</v>
      </c>
      <c r="K33" s="46" t="s">
        <v>73</v>
      </c>
      <c r="L33" s="46" t="s">
        <v>13</v>
      </c>
    </row>
    <row r="34" spans="1:12">
      <c r="A34" s="2" t="s">
        <v>14</v>
      </c>
      <c r="B34" s="38">
        <v>24705</v>
      </c>
      <c r="C34" s="38">
        <v>23616</v>
      </c>
      <c r="D34" s="38">
        <v>6249</v>
      </c>
      <c r="E34" s="38">
        <v>5815</v>
      </c>
      <c r="F34" s="147" t="s">
        <v>15</v>
      </c>
      <c r="G34" s="147" t="s">
        <v>15</v>
      </c>
      <c r="H34" s="147" t="s">
        <v>15</v>
      </c>
      <c r="I34" s="147" t="s">
        <v>15</v>
      </c>
      <c r="J34" s="38">
        <v>30954</v>
      </c>
      <c r="K34" s="38">
        <v>29431</v>
      </c>
      <c r="L34" s="38">
        <v>60385</v>
      </c>
    </row>
    <row r="35" spans="1:12">
      <c r="A35" s="3" t="s">
        <v>16</v>
      </c>
      <c r="B35" s="38">
        <v>25666</v>
      </c>
      <c r="C35" s="38">
        <v>25059</v>
      </c>
      <c r="D35" s="38">
        <v>5802</v>
      </c>
      <c r="E35" s="38">
        <v>5623</v>
      </c>
      <c r="F35" s="138" t="s">
        <v>15</v>
      </c>
      <c r="G35" s="138" t="s">
        <v>15</v>
      </c>
      <c r="H35" s="138" t="s">
        <v>15</v>
      </c>
      <c r="I35" s="138" t="s">
        <v>15</v>
      </c>
      <c r="J35" s="38">
        <v>31468</v>
      </c>
      <c r="K35" s="38">
        <v>30682</v>
      </c>
      <c r="L35" s="38">
        <v>62150</v>
      </c>
    </row>
    <row r="36" spans="1:12">
      <c r="A36" s="2" t="s">
        <v>17</v>
      </c>
      <c r="B36" s="38">
        <v>25281</v>
      </c>
      <c r="C36" s="38">
        <v>23879</v>
      </c>
      <c r="D36" s="38">
        <v>5033</v>
      </c>
      <c r="E36" s="38">
        <v>4641</v>
      </c>
      <c r="F36" s="138" t="s">
        <v>15</v>
      </c>
      <c r="G36" s="138" t="s">
        <v>15</v>
      </c>
      <c r="H36" s="138" t="s">
        <v>15</v>
      </c>
      <c r="I36" s="138" t="s">
        <v>15</v>
      </c>
      <c r="J36" s="38">
        <v>30314</v>
      </c>
      <c r="K36" s="38">
        <v>28520</v>
      </c>
      <c r="L36" s="38">
        <v>58834</v>
      </c>
    </row>
    <row r="37" spans="1:12">
      <c r="A37" s="2" t="s">
        <v>18</v>
      </c>
      <c r="B37" s="38">
        <v>22729</v>
      </c>
      <c r="C37" s="38">
        <v>21511</v>
      </c>
      <c r="D37" s="38">
        <v>3603</v>
      </c>
      <c r="E37" s="38">
        <v>3152</v>
      </c>
      <c r="F37" s="138" t="s">
        <v>15</v>
      </c>
      <c r="G37" s="138" t="s">
        <v>15</v>
      </c>
      <c r="H37" s="138" t="s">
        <v>15</v>
      </c>
      <c r="I37" s="138" t="s">
        <v>15</v>
      </c>
      <c r="J37" s="38">
        <v>26332</v>
      </c>
      <c r="K37" s="38">
        <v>24663</v>
      </c>
      <c r="L37" s="38">
        <v>50995</v>
      </c>
    </row>
    <row r="38" spans="1:12">
      <c r="A38" s="2" t="s">
        <v>19</v>
      </c>
      <c r="B38" s="38">
        <v>19681</v>
      </c>
      <c r="C38" s="38">
        <v>18677</v>
      </c>
      <c r="D38" s="38">
        <v>12482</v>
      </c>
      <c r="E38" s="38">
        <v>7835</v>
      </c>
      <c r="F38" s="138" t="s">
        <v>15</v>
      </c>
      <c r="G38" s="148" t="s">
        <v>15</v>
      </c>
      <c r="H38" s="138" t="s">
        <v>15</v>
      </c>
      <c r="I38" s="148" t="s">
        <v>15</v>
      </c>
      <c r="J38" s="38">
        <v>32163</v>
      </c>
      <c r="K38" s="38">
        <v>26512</v>
      </c>
      <c r="L38" s="38">
        <v>58675</v>
      </c>
    </row>
    <row r="39" spans="1:12">
      <c r="A39" s="2" t="s">
        <v>20</v>
      </c>
      <c r="B39" s="38">
        <v>15303</v>
      </c>
      <c r="C39" s="38">
        <v>14957</v>
      </c>
      <c r="D39" s="38">
        <v>27526</v>
      </c>
      <c r="E39" s="38">
        <v>11589</v>
      </c>
      <c r="F39" s="138" t="s">
        <v>15</v>
      </c>
      <c r="G39" s="138" t="s">
        <v>15</v>
      </c>
      <c r="H39" s="138" t="s">
        <v>15</v>
      </c>
      <c r="I39" s="138" t="s">
        <v>15</v>
      </c>
      <c r="J39" s="38">
        <v>42829</v>
      </c>
      <c r="K39" s="38">
        <v>26546</v>
      </c>
      <c r="L39" s="38">
        <v>69375</v>
      </c>
    </row>
    <row r="40" spans="1:12">
      <c r="A40" s="2" t="s">
        <v>21</v>
      </c>
      <c r="B40" s="38">
        <v>13942</v>
      </c>
      <c r="C40" s="38">
        <v>14635</v>
      </c>
      <c r="D40" s="38">
        <v>30823</v>
      </c>
      <c r="E40" s="38">
        <v>12889</v>
      </c>
      <c r="F40" s="138" t="s">
        <v>15</v>
      </c>
      <c r="G40" s="138" t="s">
        <v>15</v>
      </c>
      <c r="H40" s="138" t="s">
        <v>15</v>
      </c>
      <c r="I40" s="138" t="s">
        <v>15</v>
      </c>
      <c r="J40" s="38">
        <v>44765</v>
      </c>
      <c r="K40" s="38">
        <v>27524</v>
      </c>
      <c r="L40" s="38">
        <v>72289</v>
      </c>
    </row>
    <row r="41" spans="1:12">
      <c r="A41" s="2" t="s">
        <v>22</v>
      </c>
      <c r="B41" s="38">
        <v>14039</v>
      </c>
      <c r="C41" s="38">
        <v>15298</v>
      </c>
      <c r="D41" s="38">
        <v>25882</v>
      </c>
      <c r="E41" s="38">
        <v>10196</v>
      </c>
      <c r="F41" s="138" t="s">
        <v>15</v>
      </c>
      <c r="G41" s="138" t="s">
        <v>15</v>
      </c>
      <c r="H41" s="138" t="s">
        <v>15</v>
      </c>
      <c r="I41" s="138" t="s">
        <v>15</v>
      </c>
      <c r="J41" s="38">
        <v>39921</v>
      </c>
      <c r="K41" s="38">
        <v>25494</v>
      </c>
      <c r="L41" s="38">
        <v>65415</v>
      </c>
    </row>
    <row r="42" spans="1:12">
      <c r="A42" s="2" t="s">
        <v>23</v>
      </c>
      <c r="B42" s="38">
        <v>11816</v>
      </c>
      <c r="C42" s="38">
        <v>12936</v>
      </c>
      <c r="D42" s="38">
        <v>23619</v>
      </c>
      <c r="E42" s="38">
        <v>6887</v>
      </c>
      <c r="F42" s="138" t="s">
        <v>15</v>
      </c>
      <c r="G42" s="138" t="s">
        <v>15</v>
      </c>
      <c r="H42" s="138" t="s">
        <v>15</v>
      </c>
      <c r="I42" s="138" t="s">
        <v>15</v>
      </c>
      <c r="J42" s="38">
        <v>35435</v>
      </c>
      <c r="K42" s="38">
        <v>19823</v>
      </c>
      <c r="L42" s="38">
        <v>55258</v>
      </c>
    </row>
    <row r="43" spans="1:12">
      <c r="A43" s="2" t="s">
        <v>24</v>
      </c>
      <c r="B43" s="38">
        <v>9489</v>
      </c>
      <c r="C43" s="38">
        <v>8893</v>
      </c>
      <c r="D43" s="38">
        <v>15522</v>
      </c>
      <c r="E43" s="38">
        <v>3873</v>
      </c>
      <c r="F43" s="138" t="s">
        <v>15</v>
      </c>
      <c r="G43" s="138" t="s">
        <v>15</v>
      </c>
      <c r="H43" s="138" t="s">
        <v>15</v>
      </c>
      <c r="I43" s="138" t="s">
        <v>15</v>
      </c>
      <c r="J43" s="38">
        <v>25011</v>
      </c>
      <c r="K43" s="38">
        <v>12766</v>
      </c>
      <c r="L43" s="38">
        <v>37777</v>
      </c>
    </row>
    <row r="44" spans="1:12">
      <c r="A44" s="2" t="s">
        <v>25</v>
      </c>
      <c r="B44" s="38">
        <v>6573</v>
      </c>
      <c r="C44" s="38">
        <v>5468</v>
      </c>
      <c r="D44" s="38">
        <v>7521</v>
      </c>
      <c r="E44" s="38">
        <v>1769</v>
      </c>
      <c r="F44" s="138" t="s">
        <v>15</v>
      </c>
      <c r="G44" s="138" t="s">
        <v>15</v>
      </c>
      <c r="H44" s="138" t="s">
        <v>15</v>
      </c>
      <c r="I44" s="138" t="s">
        <v>15</v>
      </c>
      <c r="J44" s="38">
        <v>14094</v>
      </c>
      <c r="K44" s="38">
        <v>7237</v>
      </c>
      <c r="L44" s="38">
        <v>21331</v>
      </c>
    </row>
    <row r="45" spans="1:12">
      <c r="A45" s="2" t="s">
        <v>26</v>
      </c>
      <c r="B45" s="38">
        <v>4198</v>
      </c>
      <c r="C45" s="38">
        <v>4358</v>
      </c>
      <c r="D45" s="38">
        <v>2939</v>
      </c>
      <c r="E45" s="139">
        <v>761</v>
      </c>
      <c r="F45" s="138" t="s">
        <v>15</v>
      </c>
      <c r="G45" s="138" t="s">
        <v>15</v>
      </c>
      <c r="H45" s="138" t="s">
        <v>15</v>
      </c>
      <c r="I45" s="138" t="s">
        <v>15</v>
      </c>
      <c r="J45" s="38">
        <v>7137</v>
      </c>
      <c r="K45" s="38">
        <v>5119</v>
      </c>
      <c r="L45" s="38">
        <v>12256</v>
      </c>
    </row>
    <row r="46" spans="1:12">
      <c r="A46" s="2" t="s">
        <v>27</v>
      </c>
      <c r="B46" s="38">
        <v>3822</v>
      </c>
      <c r="C46" s="38">
        <v>4172</v>
      </c>
      <c r="D46" s="38">
        <v>1115</v>
      </c>
      <c r="E46" s="139">
        <v>392</v>
      </c>
      <c r="F46" s="138" t="s">
        <v>15</v>
      </c>
      <c r="G46" s="138" t="s">
        <v>15</v>
      </c>
      <c r="H46" s="138" t="s">
        <v>15</v>
      </c>
      <c r="I46" s="138" t="s">
        <v>15</v>
      </c>
      <c r="J46" s="38">
        <v>4937</v>
      </c>
      <c r="K46" s="38">
        <v>4564</v>
      </c>
      <c r="L46" s="38">
        <v>9501</v>
      </c>
    </row>
    <row r="47" spans="1:12">
      <c r="A47" s="2" t="s">
        <v>28</v>
      </c>
      <c r="B47" s="38">
        <v>2705</v>
      </c>
      <c r="C47" s="38">
        <v>3027</v>
      </c>
      <c r="D47" s="139">
        <v>448</v>
      </c>
      <c r="E47" s="139">
        <v>221</v>
      </c>
      <c r="F47" s="138" t="s">
        <v>15</v>
      </c>
      <c r="G47" s="138" t="s">
        <v>15</v>
      </c>
      <c r="H47" s="138" t="s">
        <v>15</v>
      </c>
      <c r="I47" s="138" t="s">
        <v>15</v>
      </c>
      <c r="J47" s="38">
        <v>3153</v>
      </c>
      <c r="K47" s="38">
        <v>3248</v>
      </c>
      <c r="L47" s="38">
        <v>6401</v>
      </c>
    </row>
    <row r="48" spans="1:12">
      <c r="A48" s="2" t="s">
        <v>29</v>
      </c>
      <c r="B48" s="38">
        <v>2220</v>
      </c>
      <c r="C48" s="38">
        <v>2259</v>
      </c>
      <c r="D48" s="139">
        <v>276</v>
      </c>
      <c r="E48" s="139">
        <v>124</v>
      </c>
      <c r="F48" s="138" t="s">
        <v>15</v>
      </c>
      <c r="G48" s="138" t="s">
        <v>15</v>
      </c>
      <c r="H48" s="138" t="s">
        <v>15</v>
      </c>
      <c r="I48" s="138" t="s">
        <v>15</v>
      </c>
      <c r="J48" s="38">
        <v>2496</v>
      </c>
      <c r="K48" s="38">
        <v>2383</v>
      </c>
      <c r="L48" s="38">
        <v>4879</v>
      </c>
    </row>
    <row r="49" spans="1:12" ht="15.75" thickBot="1">
      <c r="A49" s="1" t="s">
        <v>30</v>
      </c>
      <c r="B49" s="38">
        <v>2454</v>
      </c>
      <c r="C49" s="38">
        <v>2299</v>
      </c>
      <c r="D49" s="139">
        <v>186</v>
      </c>
      <c r="E49" s="139">
        <v>144</v>
      </c>
      <c r="F49" s="138" t="s">
        <v>15</v>
      </c>
      <c r="G49" s="138" t="s">
        <v>15</v>
      </c>
      <c r="H49" s="138" t="s">
        <v>15</v>
      </c>
      <c r="I49" s="138" t="s">
        <v>15</v>
      </c>
      <c r="J49" s="38">
        <v>2640</v>
      </c>
      <c r="K49" s="38">
        <v>2443</v>
      </c>
      <c r="L49" s="38">
        <v>5083</v>
      </c>
    </row>
    <row r="50" spans="1:12" ht="26.25" thickBot="1">
      <c r="A50" s="31" t="s">
        <v>81</v>
      </c>
      <c r="B50" s="141" t="s">
        <v>15</v>
      </c>
      <c r="C50" s="141" t="s">
        <v>15</v>
      </c>
      <c r="D50" s="141" t="s">
        <v>15</v>
      </c>
      <c r="E50" s="141" t="s">
        <v>15</v>
      </c>
      <c r="F50" s="141" t="s">
        <v>15</v>
      </c>
      <c r="G50" s="141" t="s">
        <v>15</v>
      </c>
      <c r="H50" s="141" t="s">
        <v>15</v>
      </c>
      <c r="I50" s="141" t="s">
        <v>15</v>
      </c>
      <c r="J50" s="141" t="s">
        <v>15</v>
      </c>
      <c r="K50" s="141" t="s">
        <v>15</v>
      </c>
      <c r="L50" s="141" t="s">
        <v>15</v>
      </c>
    </row>
    <row r="51" spans="1:12" ht="27" thickBot="1">
      <c r="A51" s="149" t="s">
        <v>31</v>
      </c>
      <c r="B51" s="150">
        <f t="shared" ref="B51:K51" si="1">SUM(B34:B50)</f>
        <v>204623</v>
      </c>
      <c r="C51" s="150">
        <f t="shared" si="1"/>
        <v>201044</v>
      </c>
      <c r="D51" s="150">
        <f t="shared" si="1"/>
        <v>169026</v>
      </c>
      <c r="E51" s="150">
        <f t="shared" si="1"/>
        <v>75911</v>
      </c>
      <c r="F51" s="150" t="s">
        <v>33</v>
      </c>
      <c r="G51" s="150" t="s">
        <v>33</v>
      </c>
      <c r="H51" s="150" t="s">
        <v>33</v>
      </c>
      <c r="I51" s="150" t="s">
        <v>33</v>
      </c>
      <c r="J51" s="150">
        <f t="shared" si="1"/>
        <v>373649</v>
      </c>
      <c r="K51" s="150">
        <f t="shared" si="1"/>
        <v>276955</v>
      </c>
      <c r="L51" s="150">
        <f>SUM(L34:L50)</f>
        <v>650604</v>
      </c>
    </row>
    <row r="54" spans="1:12">
      <c r="A54" s="145" t="s">
        <v>204</v>
      </c>
      <c r="B54" s="145"/>
      <c r="C54" s="145"/>
      <c r="D54" s="145"/>
      <c r="E54" s="145"/>
      <c r="F54" s="117"/>
      <c r="G54" s="117"/>
      <c r="H54" s="117"/>
      <c r="I54" s="117"/>
      <c r="J54" s="145"/>
      <c r="K54" s="145"/>
      <c r="L54" s="145"/>
    </row>
    <row r="55" spans="1:12">
      <c r="A55" s="145" t="s">
        <v>196</v>
      </c>
      <c r="B55" s="130"/>
      <c r="C55" s="130"/>
      <c r="D55" s="130"/>
      <c r="E55" s="130"/>
      <c r="F55" s="131"/>
      <c r="G55" s="131"/>
      <c r="H55" s="131"/>
      <c r="I55" s="131"/>
      <c r="J55" s="130"/>
      <c r="K55" s="130"/>
      <c r="L55" s="130"/>
    </row>
    <row r="56" spans="1:12" ht="15.75" thickBot="1">
      <c r="A56" s="151"/>
      <c r="B56" s="130"/>
      <c r="C56" s="130"/>
      <c r="D56" s="130"/>
      <c r="E56" s="130"/>
      <c r="F56" s="131"/>
      <c r="G56" s="131"/>
      <c r="H56" s="131"/>
      <c r="I56" s="131"/>
      <c r="J56" s="130"/>
      <c r="K56" s="130"/>
      <c r="L56" s="130"/>
    </row>
    <row r="57" spans="1:12" ht="15.75" thickBot="1">
      <c r="A57" s="45"/>
      <c r="B57" s="29" t="s">
        <v>0</v>
      </c>
      <c r="C57" s="132" t="s">
        <v>1</v>
      </c>
      <c r="D57" s="29" t="s">
        <v>2</v>
      </c>
      <c r="E57" s="132" t="s">
        <v>3</v>
      </c>
      <c r="F57" s="30" t="s">
        <v>4</v>
      </c>
      <c r="G57" s="133" t="s">
        <v>5</v>
      </c>
      <c r="H57" s="30" t="s">
        <v>6</v>
      </c>
      <c r="I57" s="133" t="s">
        <v>7</v>
      </c>
      <c r="J57" s="29" t="s">
        <v>8</v>
      </c>
      <c r="K57" s="132" t="s">
        <v>9</v>
      </c>
      <c r="L57" s="135" t="s">
        <v>9</v>
      </c>
    </row>
    <row r="58" spans="1:12">
      <c r="A58" s="1" t="s">
        <v>10</v>
      </c>
      <c r="B58" s="45" t="s">
        <v>77</v>
      </c>
      <c r="C58" s="45" t="s">
        <v>78</v>
      </c>
      <c r="D58" s="45" t="s">
        <v>77</v>
      </c>
      <c r="E58" s="45" t="s">
        <v>78</v>
      </c>
      <c r="F58" s="146" t="s">
        <v>77</v>
      </c>
      <c r="G58" s="146" t="s">
        <v>78</v>
      </c>
      <c r="H58" s="146" t="s">
        <v>77</v>
      </c>
      <c r="I58" s="146" t="s">
        <v>78</v>
      </c>
      <c r="J58" s="45" t="s">
        <v>77</v>
      </c>
      <c r="K58" s="45" t="s">
        <v>78</v>
      </c>
      <c r="L58" s="45" t="s">
        <v>11</v>
      </c>
    </row>
    <row r="59" spans="1:12" ht="15.75" thickBot="1">
      <c r="A59" s="28" t="s">
        <v>12</v>
      </c>
      <c r="B59" s="46" t="s">
        <v>72</v>
      </c>
      <c r="C59" s="46" t="s">
        <v>73</v>
      </c>
      <c r="D59" s="46" t="s">
        <v>72</v>
      </c>
      <c r="E59" s="46" t="s">
        <v>73</v>
      </c>
      <c r="F59" s="46" t="s">
        <v>72</v>
      </c>
      <c r="G59" s="46" t="s">
        <v>73</v>
      </c>
      <c r="H59" s="46" t="s">
        <v>72</v>
      </c>
      <c r="I59" s="46" t="s">
        <v>73</v>
      </c>
      <c r="J59" s="46" t="s">
        <v>72</v>
      </c>
      <c r="K59" s="46" t="s">
        <v>73</v>
      </c>
      <c r="L59" s="46" t="s">
        <v>13</v>
      </c>
    </row>
    <row r="60" spans="1:12">
      <c r="A60" s="2" t="s">
        <v>14</v>
      </c>
      <c r="B60" s="38">
        <v>32477</v>
      </c>
      <c r="C60" s="38">
        <v>31261</v>
      </c>
      <c r="D60" s="38">
        <v>12760</v>
      </c>
      <c r="E60" s="38">
        <v>12522</v>
      </c>
      <c r="F60" s="147" t="s">
        <v>15</v>
      </c>
      <c r="G60" s="147" t="s">
        <v>15</v>
      </c>
      <c r="H60" s="147" t="s">
        <v>15</v>
      </c>
      <c r="I60" s="147" t="s">
        <v>15</v>
      </c>
      <c r="J60" s="38">
        <v>45237</v>
      </c>
      <c r="K60" s="38">
        <v>43783</v>
      </c>
      <c r="L60" s="38">
        <f>SUM(J60:K60)</f>
        <v>89020</v>
      </c>
    </row>
    <row r="61" spans="1:12">
      <c r="A61" s="3" t="s">
        <v>16</v>
      </c>
      <c r="B61" s="38">
        <v>30277</v>
      </c>
      <c r="C61" s="38">
        <v>28735</v>
      </c>
      <c r="D61" s="38">
        <v>12288</v>
      </c>
      <c r="E61" s="38">
        <v>11625</v>
      </c>
      <c r="F61" s="138" t="s">
        <v>15</v>
      </c>
      <c r="G61" s="138" t="s">
        <v>15</v>
      </c>
      <c r="H61" s="138" t="s">
        <v>15</v>
      </c>
      <c r="I61" s="138" t="s">
        <v>15</v>
      </c>
      <c r="J61" s="38">
        <v>42565</v>
      </c>
      <c r="K61" s="38">
        <v>40360</v>
      </c>
      <c r="L61" s="38">
        <f t="shared" ref="L61:L75" si="2">SUM(J61:K61)</f>
        <v>82925</v>
      </c>
    </row>
    <row r="62" spans="1:12">
      <c r="A62" s="2" t="s">
        <v>17</v>
      </c>
      <c r="B62" s="38">
        <v>29842</v>
      </c>
      <c r="C62" s="38">
        <v>28342</v>
      </c>
      <c r="D62" s="38">
        <v>9049</v>
      </c>
      <c r="E62" s="38">
        <v>8425</v>
      </c>
      <c r="F62" s="138" t="s">
        <v>15</v>
      </c>
      <c r="G62" s="138" t="s">
        <v>15</v>
      </c>
      <c r="H62" s="138" t="s">
        <v>15</v>
      </c>
      <c r="I62" s="138" t="s">
        <v>15</v>
      </c>
      <c r="J62" s="38">
        <v>38891</v>
      </c>
      <c r="K62" s="38">
        <v>36767</v>
      </c>
      <c r="L62" s="38">
        <f t="shared" si="2"/>
        <v>75658</v>
      </c>
    </row>
    <row r="63" spans="1:12">
      <c r="A63" s="2" t="s">
        <v>18</v>
      </c>
      <c r="B63" s="38">
        <v>30522</v>
      </c>
      <c r="C63" s="38">
        <v>29135</v>
      </c>
      <c r="D63" s="38">
        <v>6800</v>
      </c>
      <c r="E63" s="38">
        <v>6256</v>
      </c>
      <c r="F63" s="138" t="s">
        <v>15</v>
      </c>
      <c r="G63" s="138" t="s">
        <v>15</v>
      </c>
      <c r="H63" s="138" t="s">
        <v>15</v>
      </c>
      <c r="I63" s="138" t="s">
        <v>15</v>
      </c>
      <c r="J63" s="38">
        <v>37322</v>
      </c>
      <c r="K63" s="38">
        <v>35391</v>
      </c>
      <c r="L63" s="38">
        <f t="shared" si="2"/>
        <v>72713</v>
      </c>
    </row>
    <row r="64" spans="1:12">
      <c r="A64" s="2" t="s">
        <v>19</v>
      </c>
      <c r="B64" s="38">
        <v>28259</v>
      </c>
      <c r="C64" s="38">
        <v>26617</v>
      </c>
      <c r="D64" s="38">
        <v>38110</v>
      </c>
      <c r="E64" s="38">
        <v>19416</v>
      </c>
      <c r="F64" s="138" t="s">
        <v>15</v>
      </c>
      <c r="G64" s="148" t="s">
        <v>15</v>
      </c>
      <c r="H64" s="138" t="s">
        <v>15</v>
      </c>
      <c r="I64" s="148" t="s">
        <v>15</v>
      </c>
      <c r="J64" s="38">
        <v>66369</v>
      </c>
      <c r="K64" s="38">
        <v>46033</v>
      </c>
      <c r="L64" s="38">
        <f t="shared" si="2"/>
        <v>112402</v>
      </c>
    </row>
    <row r="65" spans="1:12">
      <c r="A65" s="2" t="s">
        <v>20</v>
      </c>
      <c r="B65" s="38">
        <v>24671</v>
      </c>
      <c r="C65" s="38">
        <v>23488</v>
      </c>
      <c r="D65" s="38">
        <v>102158</v>
      </c>
      <c r="E65" s="38">
        <v>31915</v>
      </c>
      <c r="F65" s="138" t="s">
        <v>15</v>
      </c>
      <c r="G65" s="138" t="s">
        <v>15</v>
      </c>
      <c r="H65" s="138" t="s">
        <v>15</v>
      </c>
      <c r="I65" s="138" t="s">
        <v>15</v>
      </c>
      <c r="J65" s="38">
        <v>126829</v>
      </c>
      <c r="K65" s="38">
        <v>55403</v>
      </c>
      <c r="L65" s="38">
        <f t="shared" si="2"/>
        <v>182232</v>
      </c>
    </row>
    <row r="66" spans="1:12">
      <c r="A66" s="2" t="s">
        <v>21</v>
      </c>
      <c r="B66" s="38">
        <v>21096</v>
      </c>
      <c r="C66" s="38">
        <v>20978</v>
      </c>
      <c r="D66" s="38">
        <v>90272</v>
      </c>
      <c r="E66" s="38">
        <v>29102</v>
      </c>
      <c r="F66" s="138" t="s">
        <v>15</v>
      </c>
      <c r="G66" s="138" t="s">
        <v>15</v>
      </c>
      <c r="H66" s="138" t="s">
        <v>15</v>
      </c>
      <c r="I66" s="138" t="s">
        <v>15</v>
      </c>
      <c r="J66" s="38">
        <v>111368</v>
      </c>
      <c r="K66" s="38">
        <v>50080</v>
      </c>
      <c r="L66" s="38">
        <f t="shared" si="2"/>
        <v>161448</v>
      </c>
    </row>
    <row r="67" spans="1:12">
      <c r="A67" s="2" t="s">
        <v>22</v>
      </c>
      <c r="B67" s="38">
        <v>16561</v>
      </c>
      <c r="C67" s="38">
        <v>17326</v>
      </c>
      <c r="D67" s="38">
        <v>74034</v>
      </c>
      <c r="E67" s="38">
        <v>23808</v>
      </c>
      <c r="F67" s="138" t="s">
        <v>15</v>
      </c>
      <c r="G67" s="138" t="s">
        <v>15</v>
      </c>
      <c r="H67" s="138" t="s">
        <v>15</v>
      </c>
      <c r="I67" s="138" t="s">
        <v>15</v>
      </c>
      <c r="J67" s="38">
        <v>90595</v>
      </c>
      <c r="K67" s="38">
        <v>41134</v>
      </c>
      <c r="L67" s="38">
        <f t="shared" si="2"/>
        <v>131729</v>
      </c>
    </row>
    <row r="68" spans="1:12">
      <c r="A68" s="2" t="s">
        <v>23</v>
      </c>
      <c r="B68" s="38">
        <v>16048</v>
      </c>
      <c r="C68" s="38">
        <v>17283</v>
      </c>
      <c r="D68" s="38">
        <v>55329</v>
      </c>
      <c r="E68" s="38">
        <v>17536</v>
      </c>
      <c r="F68" s="138" t="s">
        <v>15</v>
      </c>
      <c r="G68" s="138" t="s">
        <v>15</v>
      </c>
      <c r="H68" s="138" t="s">
        <v>15</v>
      </c>
      <c r="I68" s="138" t="s">
        <v>15</v>
      </c>
      <c r="J68" s="38">
        <v>71377</v>
      </c>
      <c r="K68" s="38">
        <v>34819</v>
      </c>
      <c r="L68" s="38">
        <f t="shared" si="2"/>
        <v>106196</v>
      </c>
    </row>
    <row r="69" spans="1:12">
      <c r="A69" s="2" t="s">
        <v>24</v>
      </c>
      <c r="B69" s="38">
        <v>15839</v>
      </c>
      <c r="C69" s="38">
        <v>17122</v>
      </c>
      <c r="D69" s="38">
        <v>36464</v>
      </c>
      <c r="E69" s="38">
        <v>12046</v>
      </c>
      <c r="F69" s="138" t="s">
        <v>15</v>
      </c>
      <c r="G69" s="138" t="s">
        <v>15</v>
      </c>
      <c r="H69" s="138" t="s">
        <v>15</v>
      </c>
      <c r="I69" s="138" t="s">
        <v>15</v>
      </c>
      <c r="J69" s="38">
        <v>52303</v>
      </c>
      <c r="K69" s="38">
        <v>29168</v>
      </c>
      <c r="L69" s="38">
        <f t="shared" si="2"/>
        <v>81471</v>
      </c>
    </row>
    <row r="70" spans="1:12">
      <c r="A70" s="2" t="s">
        <v>25</v>
      </c>
      <c r="B70" s="38">
        <v>13324</v>
      </c>
      <c r="C70" s="38">
        <v>14164</v>
      </c>
      <c r="D70" s="38">
        <v>26267</v>
      </c>
      <c r="E70" s="38">
        <v>6820</v>
      </c>
      <c r="F70" s="138" t="s">
        <v>15</v>
      </c>
      <c r="G70" s="138" t="s">
        <v>15</v>
      </c>
      <c r="H70" s="138" t="s">
        <v>15</v>
      </c>
      <c r="I70" s="138" t="s">
        <v>15</v>
      </c>
      <c r="J70" s="38">
        <v>39591</v>
      </c>
      <c r="K70" s="38">
        <v>20984</v>
      </c>
      <c r="L70" s="38">
        <f t="shared" si="2"/>
        <v>60575</v>
      </c>
    </row>
    <row r="71" spans="1:12">
      <c r="A71" s="2" t="s">
        <v>26</v>
      </c>
      <c r="B71" s="38">
        <v>10504</v>
      </c>
      <c r="C71" s="38">
        <v>8894</v>
      </c>
      <c r="D71" s="38">
        <v>12540</v>
      </c>
      <c r="E71" s="139">
        <v>3211</v>
      </c>
      <c r="F71" s="138" t="s">
        <v>15</v>
      </c>
      <c r="G71" s="138" t="s">
        <v>15</v>
      </c>
      <c r="H71" s="138" t="s">
        <v>15</v>
      </c>
      <c r="I71" s="138" t="s">
        <v>15</v>
      </c>
      <c r="J71" s="38">
        <v>23044</v>
      </c>
      <c r="K71" s="38">
        <v>12105</v>
      </c>
      <c r="L71" s="38">
        <f t="shared" si="2"/>
        <v>35149</v>
      </c>
    </row>
    <row r="72" spans="1:12">
      <c r="A72" s="2" t="s">
        <v>27</v>
      </c>
      <c r="B72" s="38">
        <v>6489</v>
      </c>
      <c r="C72" s="38">
        <v>5568</v>
      </c>
      <c r="D72" s="38">
        <v>3529</v>
      </c>
      <c r="E72" s="139">
        <v>1233</v>
      </c>
      <c r="F72" s="138" t="s">
        <v>15</v>
      </c>
      <c r="G72" s="138" t="s">
        <v>15</v>
      </c>
      <c r="H72" s="138" t="s">
        <v>15</v>
      </c>
      <c r="I72" s="138" t="s">
        <v>15</v>
      </c>
      <c r="J72" s="38">
        <v>10018</v>
      </c>
      <c r="K72" s="38">
        <v>6801</v>
      </c>
      <c r="L72" s="38">
        <f t="shared" si="2"/>
        <v>16819</v>
      </c>
    </row>
    <row r="73" spans="1:12">
      <c r="A73" s="2" t="s">
        <v>28</v>
      </c>
      <c r="B73" s="38">
        <v>4062</v>
      </c>
      <c r="C73" s="38">
        <v>4228</v>
      </c>
      <c r="D73" s="139">
        <v>878</v>
      </c>
      <c r="E73" s="139">
        <v>458</v>
      </c>
      <c r="F73" s="138" t="s">
        <v>15</v>
      </c>
      <c r="G73" s="138" t="s">
        <v>15</v>
      </c>
      <c r="H73" s="138" t="s">
        <v>15</v>
      </c>
      <c r="I73" s="138" t="s">
        <v>15</v>
      </c>
      <c r="J73" s="38">
        <v>4940</v>
      </c>
      <c r="K73" s="38">
        <v>4686</v>
      </c>
      <c r="L73" s="38">
        <f t="shared" si="2"/>
        <v>9626</v>
      </c>
    </row>
    <row r="74" spans="1:12">
      <c r="A74" s="2" t="s">
        <v>29</v>
      </c>
      <c r="B74" s="38">
        <v>3322</v>
      </c>
      <c r="C74" s="38">
        <v>3731</v>
      </c>
      <c r="D74" s="139">
        <v>364</v>
      </c>
      <c r="E74" s="139">
        <v>302</v>
      </c>
      <c r="F74" s="138" t="s">
        <v>15</v>
      </c>
      <c r="G74" s="138" t="s">
        <v>15</v>
      </c>
      <c r="H74" s="138" t="s">
        <v>15</v>
      </c>
      <c r="I74" s="138" t="s">
        <v>15</v>
      </c>
      <c r="J74" s="38">
        <v>3686</v>
      </c>
      <c r="K74" s="38">
        <v>4033</v>
      </c>
      <c r="L74" s="38">
        <f t="shared" si="2"/>
        <v>7719</v>
      </c>
    </row>
    <row r="75" spans="1:12" ht="15.75" thickBot="1">
      <c r="A75" s="1" t="s">
        <v>30</v>
      </c>
      <c r="B75" s="38">
        <v>3946</v>
      </c>
      <c r="C75" s="38">
        <v>4288</v>
      </c>
      <c r="D75" s="139">
        <v>333</v>
      </c>
      <c r="E75" s="139">
        <v>322</v>
      </c>
      <c r="F75" s="138" t="s">
        <v>15</v>
      </c>
      <c r="G75" s="138" t="s">
        <v>15</v>
      </c>
      <c r="H75" s="138" t="s">
        <v>15</v>
      </c>
      <c r="I75" s="138" t="s">
        <v>15</v>
      </c>
      <c r="J75" s="38">
        <v>4279</v>
      </c>
      <c r="K75" s="38">
        <v>4610</v>
      </c>
      <c r="L75" s="38">
        <f t="shared" si="2"/>
        <v>8889</v>
      </c>
    </row>
    <row r="76" spans="1:12" ht="26.25" thickBot="1">
      <c r="A76" s="31" t="s">
        <v>81</v>
      </c>
      <c r="B76" s="141" t="s">
        <v>15</v>
      </c>
      <c r="C76" s="141" t="s">
        <v>15</v>
      </c>
      <c r="D76" s="141" t="s">
        <v>15</v>
      </c>
      <c r="E76" s="141" t="s">
        <v>15</v>
      </c>
      <c r="F76" s="141" t="s">
        <v>15</v>
      </c>
      <c r="G76" s="141" t="s">
        <v>15</v>
      </c>
      <c r="H76" s="141" t="s">
        <v>15</v>
      </c>
      <c r="I76" s="141" t="s">
        <v>15</v>
      </c>
      <c r="J76" s="141" t="s">
        <v>15</v>
      </c>
      <c r="K76" s="141" t="s">
        <v>15</v>
      </c>
      <c r="L76" s="141" t="s">
        <v>15</v>
      </c>
    </row>
    <row r="77" spans="1:12" ht="27" thickBot="1">
      <c r="A77" s="149" t="s">
        <v>31</v>
      </c>
      <c r="B77" s="152">
        <f t="shared" ref="B77:K77" si="3">SUM(B60:B76)</f>
        <v>287239</v>
      </c>
      <c r="C77" s="152">
        <f t="shared" si="3"/>
        <v>281160</v>
      </c>
      <c r="D77" s="152">
        <f t="shared" si="3"/>
        <v>481175</v>
      </c>
      <c r="E77" s="152">
        <f t="shared" si="3"/>
        <v>184997</v>
      </c>
      <c r="F77" s="152" t="s">
        <v>33</v>
      </c>
      <c r="G77" s="152" t="s">
        <v>33</v>
      </c>
      <c r="H77" s="152" t="s">
        <v>33</v>
      </c>
      <c r="I77" s="152" t="s">
        <v>33</v>
      </c>
      <c r="J77" s="152">
        <f t="shared" si="3"/>
        <v>768414</v>
      </c>
      <c r="K77" s="152">
        <f t="shared" si="3"/>
        <v>466157</v>
      </c>
      <c r="L77" s="152">
        <f>SUM(L60:L76)</f>
        <v>1234571</v>
      </c>
    </row>
  </sheetData>
  <mergeCells count="2">
    <mergeCell ref="A1:L1"/>
    <mergeCell ref="A2:L2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B2:K24"/>
  <sheetViews>
    <sheetView topLeftCell="B1" workbookViewId="0">
      <selection activeCell="I7" sqref="I7"/>
    </sheetView>
  </sheetViews>
  <sheetFormatPr defaultRowHeight="15"/>
  <cols>
    <col min="2" max="2" width="20.5703125" customWidth="1"/>
    <col min="3" max="3" width="15.85546875" customWidth="1"/>
    <col min="4" max="4" width="18" customWidth="1"/>
    <col min="5" max="5" width="15.85546875" customWidth="1"/>
    <col min="6" max="7" width="18" customWidth="1"/>
    <col min="9" max="9" width="16.5703125" customWidth="1"/>
    <col min="11" max="11" width="11.5703125" bestFit="1" customWidth="1"/>
  </cols>
  <sheetData>
    <row r="2" spans="2:11">
      <c r="B2" s="8" t="s">
        <v>67</v>
      </c>
    </row>
    <row r="3" spans="2:11">
      <c r="B3" s="19" t="s">
        <v>68</v>
      </c>
    </row>
    <row r="4" spans="2:11">
      <c r="B4" s="7"/>
      <c r="E4" s="5"/>
      <c r="F4" s="5"/>
    </row>
    <row r="5" spans="2:11">
      <c r="B5" s="5"/>
      <c r="E5" s="6"/>
      <c r="F5" s="6"/>
    </row>
    <row r="6" spans="2:11" ht="51">
      <c r="B6" s="10"/>
      <c r="C6" s="15" t="s">
        <v>66</v>
      </c>
      <c r="D6" s="16" t="s">
        <v>69</v>
      </c>
      <c r="E6" s="15" t="s">
        <v>66</v>
      </c>
      <c r="F6" s="16" t="s">
        <v>69</v>
      </c>
      <c r="H6" t="s">
        <v>70</v>
      </c>
      <c r="I6" s="20" t="s">
        <v>71</v>
      </c>
    </row>
    <row r="7" spans="2:11">
      <c r="B7" s="21" t="s">
        <v>35</v>
      </c>
      <c r="C7" s="11">
        <v>1991</v>
      </c>
      <c r="D7" s="12">
        <v>508037</v>
      </c>
      <c r="E7" s="11">
        <v>2001</v>
      </c>
      <c r="F7" s="12">
        <v>650604</v>
      </c>
      <c r="H7">
        <f>E7-C7</f>
        <v>10</v>
      </c>
      <c r="I7" s="26">
        <f>((F7-D7)/D7*100)/H7</f>
        <v>2.8062326169156973</v>
      </c>
      <c r="K7" s="25"/>
    </row>
    <row r="8" spans="2:11">
      <c r="B8" s="22" t="s">
        <v>37</v>
      </c>
      <c r="C8" s="13">
        <v>1996</v>
      </c>
      <c r="D8" s="14">
        <v>59312914</v>
      </c>
      <c r="E8" s="13">
        <v>2006</v>
      </c>
      <c r="F8" s="14">
        <v>71463355</v>
      </c>
      <c r="H8">
        <f>E8-C8</f>
        <v>10</v>
      </c>
      <c r="I8" s="26">
        <f>((F8-D8)/D8*100)/H8</f>
        <v>2.0485321291076675</v>
      </c>
      <c r="K8" s="25"/>
    </row>
    <row r="9" spans="2:11">
      <c r="B9" s="23" t="s">
        <v>39</v>
      </c>
      <c r="C9" s="13">
        <v>1987</v>
      </c>
      <c r="D9" s="14">
        <v>16335199</v>
      </c>
      <c r="E9" s="13">
        <v>1997</v>
      </c>
      <c r="F9" s="14">
        <v>22046244</v>
      </c>
      <c r="H9">
        <f>E9-C9</f>
        <v>10</v>
      </c>
      <c r="I9" s="26">
        <f>((F9-D9)/D9*100)/H9</f>
        <v>3.496158816308268</v>
      </c>
      <c r="K9" s="25"/>
    </row>
    <row r="10" spans="2:11">
      <c r="B10" s="23" t="s">
        <v>41</v>
      </c>
      <c r="C10" s="13">
        <v>1994</v>
      </c>
      <c r="D10" s="14">
        <v>4454423</v>
      </c>
      <c r="E10" s="13">
        <v>2004</v>
      </c>
      <c r="F10" s="14">
        <v>5103639</v>
      </c>
      <c r="H10">
        <f>E10-C10</f>
        <v>10</v>
      </c>
      <c r="I10" s="26">
        <f>((F10-D10)/D10*100)/H10</f>
        <v>1.457463738850127</v>
      </c>
    </row>
    <row r="11" spans="2:11">
      <c r="B11" s="23" t="s">
        <v>43</v>
      </c>
      <c r="C11" s="13">
        <v>1995</v>
      </c>
      <c r="D11" s="14">
        <v>1575570</v>
      </c>
      <c r="E11" s="13">
        <v>2005</v>
      </c>
      <c r="F11" s="14">
        <v>2193597</v>
      </c>
      <c r="H11">
        <f>E11-C11</f>
        <v>10</v>
      </c>
      <c r="I11" s="26">
        <f>((F11-D11)/D11*100)/H11</f>
        <v>3.9225613587463584</v>
      </c>
    </row>
    <row r="12" spans="2:11">
      <c r="B12" s="23" t="s">
        <v>62</v>
      </c>
      <c r="C12" s="13" t="s">
        <v>15</v>
      </c>
      <c r="D12" s="14" t="s">
        <v>15</v>
      </c>
      <c r="E12" s="13" t="s">
        <v>15</v>
      </c>
      <c r="F12" s="14" t="s">
        <v>15</v>
      </c>
      <c r="I12" s="26"/>
    </row>
    <row r="13" spans="2:11">
      <c r="B13" s="23" t="s">
        <v>46</v>
      </c>
      <c r="C13" s="13">
        <v>1993</v>
      </c>
      <c r="D13" s="14">
        <v>2018074</v>
      </c>
      <c r="E13" s="13">
        <v>2003</v>
      </c>
      <c r="F13" s="14">
        <v>2340815</v>
      </c>
      <c r="H13">
        <f t="shared" ref="H13:H20" si="0">E13-C13</f>
        <v>10</v>
      </c>
      <c r="I13" s="26">
        <f t="shared" ref="I13:I20" si="1">((F13-D13)/D13*100)/H13</f>
        <v>1.5992525546635057</v>
      </c>
    </row>
    <row r="14" spans="2:11">
      <c r="B14" s="23" t="s">
        <v>48</v>
      </c>
      <c r="C14" s="13">
        <v>1997</v>
      </c>
      <c r="D14" s="14">
        <v>2601669</v>
      </c>
      <c r="E14" s="13">
        <v>2007</v>
      </c>
      <c r="F14" s="14">
        <v>3767125</v>
      </c>
      <c r="H14">
        <f t="shared" si="0"/>
        <v>10</v>
      </c>
      <c r="I14" s="26">
        <f t="shared" si="1"/>
        <v>4.4796474878241614</v>
      </c>
    </row>
    <row r="15" spans="2:11">
      <c r="B15" s="23" t="s">
        <v>50</v>
      </c>
      <c r="C15" s="13">
        <v>2004</v>
      </c>
      <c r="D15" s="14">
        <v>744029</v>
      </c>
      <c r="E15" s="27">
        <v>2010</v>
      </c>
      <c r="F15" s="14">
        <v>1699435</v>
      </c>
      <c r="H15">
        <f t="shared" si="0"/>
        <v>6</v>
      </c>
      <c r="I15" s="26">
        <f t="shared" si="1"/>
        <v>21.401629954387982</v>
      </c>
    </row>
    <row r="16" spans="2:11">
      <c r="B16" s="23" t="s">
        <v>52</v>
      </c>
      <c r="C16" s="13">
        <v>1992</v>
      </c>
      <c r="D16" s="14">
        <v>16948388</v>
      </c>
      <c r="E16" s="13">
        <v>2004</v>
      </c>
      <c r="F16" s="14">
        <v>22678262</v>
      </c>
      <c r="H16">
        <f t="shared" si="0"/>
        <v>12</v>
      </c>
      <c r="I16" s="26">
        <f t="shared" si="1"/>
        <v>2.8173151334510398</v>
      </c>
    </row>
    <row r="17" spans="2:11">
      <c r="B17" s="23" t="s">
        <v>54</v>
      </c>
      <c r="C17" s="13">
        <v>1993</v>
      </c>
      <c r="D17" s="14">
        <v>21266640</v>
      </c>
      <c r="E17" s="13">
        <v>2008</v>
      </c>
      <c r="F17" s="14">
        <v>39154490</v>
      </c>
      <c r="H17">
        <f t="shared" si="0"/>
        <v>15</v>
      </c>
      <c r="I17" s="26">
        <f t="shared" si="1"/>
        <v>5.6074835203555118</v>
      </c>
    </row>
    <row r="18" spans="2:11">
      <c r="B18" s="23" t="s">
        <v>56</v>
      </c>
      <c r="C18" s="13">
        <v>1994</v>
      </c>
      <c r="D18" s="14">
        <v>13782000</v>
      </c>
      <c r="E18" s="13">
        <v>2004</v>
      </c>
      <c r="F18" s="14">
        <v>17918000</v>
      </c>
      <c r="H18">
        <f t="shared" si="0"/>
        <v>10</v>
      </c>
      <c r="I18" s="26">
        <f t="shared" si="1"/>
        <v>3.0010158177332751</v>
      </c>
    </row>
    <row r="19" spans="2:11">
      <c r="B19" s="23" t="s">
        <v>57</v>
      </c>
      <c r="C19" s="13">
        <v>1995</v>
      </c>
      <c r="D19" s="14">
        <v>2411041</v>
      </c>
      <c r="E19" s="13">
        <v>2005</v>
      </c>
      <c r="F19" s="14">
        <v>4106427</v>
      </c>
      <c r="H19">
        <f t="shared" si="0"/>
        <v>10</v>
      </c>
      <c r="I19" s="26">
        <f t="shared" si="1"/>
        <v>7.0317593106048379</v>
      </c>
      <c r="K19" s="9"/>
    </row>
    <row r="20" spans="2:11">
      <c r="B20" s="24" t="s">
        <v>58</v>
      </c>
      <c r="C20" s="17">
        <v>1994</v>
      </c>
      <c r="D20" s="18">
        <v>14593807</v>
      </c>
      <c r="E20" s="17">
        <v>2004</v>
      </c>
      <c r="F20" s="18">
        <v>19685161</v>
      </c>
      <c r="H20">
        <f t="shared" si="0"/>
        <v>10</v>
      </c>
      <c r="I20" s="26">
        <f t="shared" si="1"/>
        <v>3.488708600846921</v>
      </c>
    </row>
    <row r="22" spans="2:11">
      <c r="G22" s="25"/>
    </row>
    <row r="23" spans="2:11">
      <c r="G23" s="25"/>
    </row>
    <row r="24" spans="2:11">
      <c r="G24" s="25"/>
    </row>
  </sheetData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8"/>
  <sheetViews>
    <sheetView topLeftCell="A28" zoomScaleNormal="100" zoomScaleSheetLayoutView="100" workbookViewId="0">
      <selection activeCell="D21" sqref="D21"/>
    </sheetView>
  </sheetViews>
  <sheetFormatPr defaultRowHeight="15"/>
  <cols>
    <col min="1" max="12" width="13.140625" customWidth="1"/>
  </cols>
  <sheetData>
    <row r="1" spans="1:12" ht="15.75">
      <c r="A1" s="278" t="s">
        <v>205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197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29" t="s">
        <v>0</v>
      </c>
      <c r="C4" s="132" t="s">
        <v>1</v>
      </c>
      <c r="D4" s="29" t="s">
        <v>2</v>
      </c>
      <c r="E4" s="132" t="s">
        <v>3</v>
      </c>
      <c r="F4" s="30" t="s">
        <v>4</v>
      </c>
      <c r="G4" s="133" t="s">
        <v>5</v>
      </c>
      <c r="H4" s="30" t="s">
        <v>6</v>
      </c>
      <c r="I4" s="133" t="s">
        <v>7</v>
      </c>
      <c r="J4" s="134" t="s">
        <v>8</v>
      </c>
      <c r="K4" s="132"/>
      <c r="L4" s="135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147" t="s">
        <v>15</v>
      </c>
      <c r="C7" s="147" t="s">
        <v>15</v>
      </c>
      <c r="D7" s="147" t="s">
        <v>15</v>
      </c>
      <c r="E7" s="147" t="s">
        <v>15</v>
      </c>
      <c r="F7" s="153">
        <v>1274892</v>
      </c>
      <c r="G7" s="153">
        <v>1221449</v>
      </c>
      <c r="H7" s="153">
        <v>2236884</v>
      </c>
      <c r="I7" s="153">
        <v>2122017</v>
      </c>
      <c r="J7" s="153">
        <v>3511776</v>
      </c>
      <c r="K7" s="153">
        <v>3343466</v>
      </c>
      <c r="L7" s="153">
        <v>6855242</v>
      </c>
    </row>
    <row r="8" spans="1:12">
      <c r="A8" s="3" t="s">
        <v>16</v>
      </c>
      <c r="B8" s="138" t="s">
        <v>15</v>
      </c>
      <c r="C8" s="138" t="s">
        <v>15</v>
      </c>
      <c r="D8" s="138" t="s">
        <v>15</v>
      </c>
      <c r="E8" s="138" t="s">
        <v>15</v>
      </c>
      <c r="F8" s="153">
        <v>1464520</v>
      </c>
      <c r="G8" s="153">
        <v>1387698</v>
      </c>
      <c r="H8" s="153">
        <v>2474601</v>
      </c>
      <c r="I8" s="153">
        <v>2299433</v>
      </c>
      <c r="J8" s="153">
        <v>3939121</v>
      </c>
      <c r="K8" s="153">
        <v>3687131</v>
      </c>
      <c r="L8" s="153">
        <v>7626252</v>
      </c>
    </row>
    <row r="9" spans="1:12">
      <c r="A9" s="2" t="s">
        <v>17</v>
      </c>
      <c r="B9" s="138" t="s">
        <v>15</v>
      </c>
      <c r="C9" s="138" t="s">
        <v>15</v>
      </c>
      <c r="D9" s="138" t="s">
        <v>15</v>
      </c>
      <c r="E9" s="138" t="s">
        <v>15</v>
      </c>
      <c r="F9" s="153">
        <v>1602009</v>
      </c>
      <c r="G9" s="153">
        <v>1514199</v>
      </c>
      <c r="H9" s="153">
        <v>2474592</v>
      </c>
      <c r="I9" s="153">
        <v>2273202</v>
      </c>
      <c r="J9" s="153">
        <v>4076601</v>
      </c>
      <c r="K9" s="153">
        <v>3787401</v>
      </c>
      <c r="L9" s="153">
        <v>7864002</v>
      </c>
    </row>
    <row r="10" spans="1:12">
      <c r="A10" s="2" t="s">
        <v>18</v>
      </c>
      <c r="B10" s="138" t="s">
        <v>15</v>
      </c>
      <c r="C10" s="138" t="s">
        <v>15</v>
      </c>
      <c r="D10" s="138" t="s">
        <v>15</v>
      </c>
      <c r="E10" s="138" t="s">
        <v>15</v>
      </c>
      <c r="F10" s="153">
        <v>1510230</v>
      </c>
      <c r="G10" s="153">
        <v>1420081</v>
      </c>
      <c r="H10" s="153">
        <v>2092627</v>
      </c>
      <c r="I10" s="153">
        <v>1878673</v>
      </c>
      <c r="J10" s="153">
        <v>3602857</v>
      </c>
      <c r="K10" s="153">
        <v>3298754</v>
      </c>
      <c r="L10" s="153">
        <v>6901611</v>
      </c>
    </row>
    <row r="11" spans="1:12">
      <c r="A11" s="2" t="s">
        <v>19</v>
      </c>
      <c r="B11" s="138" t="s">
        <v>15</v>
      </c>
      <c r="C11" s="148" t="s">
        <v>15</v>
      </c>
      <c r="D11" s="138" t="s">
        <v>15</v>
      </c>
      <c r="E11" s="148" t="s">
        <v>15</v>
      </c>
      <c r="F11" s="153">
        <v>1167895</v>
      </c>
      <c r="G11" s="153">
        <v>1105656</v>
      </c>
      <c r="H11" s="153">
        <v>1474725</v>
      </c>
      <c r="I11" s="153">
        <v>1326860</v>
      </c>
      <c r="J11" s="153">
        <v>2642620</v>
      </c>
      <c r="K11" s="153">
        <v>2432516</v>
      </c>
      <c r="L11" s="153">
        <v>5075136</v>
      </c>
    </row>
    <row r="12" spans="1:12">
      <c r="A12" s="2" t="s">
        <v>20</v>
      </c>
      <c r="B12" s="138" t="s">
        <v>15</v>
      </c>
      <c r="C12" s="138" t="s">
        <v>15</v>
      </c>
      <c r="D12" s="138" t="s">
        <v>15</v>
      </c>
      <c r="E12" s="138" t="s">
        <v>15</v>
      </c>
      <c r="F12" s="38">
        <v>933765</v>
      </c>
      <c r="G12" s="38">
        <v>982469</v>
      </c>
      <c r="H12" s="153">
        <v>1171298</v>
      </c>
      <c r="I12" s="153">
        <v>1282990</v>
      </c>
      <c r="J12" s="153">
        <v>2105063</v>
      </c>
      <c r="K12" s="153">
        <v>2265459</v>
      </c>
      <c r="L12" s="153">
        <v>4370522</v>
      </c>
    </row>
    <row r="13" spans="1:12">
      <c r="A13" s="2" t="s">
        <v>21</v>
      </c>
      <c r="B13" s="138" t="s">
        <v>15</v>
      </c>
      <c r="C13" s="138" t="s">
        <v>15</v>
      </c>
      <c r="D13" s="138" t="s">
        <v>15</v>
      </c>
      <c r="E13" s="138" t="s">
        <v>15</v>
      </c>
      <c r="F13" s="38">
        <v>917762</v>
      </c>
      <c r="G13" s="38">
        <v>929346</v>
      </c>
      <c r="H13" s="153">
        <v>1075450</v>
      </c>
      <c r="I13" s="153">
        <v>1057162</v>
      </c>
      <c r="J13" s="153">
        <v>1993212</v>
      </c>
      <c r="K13" s="153">
        <v>1986508</v>
      </c>
      <c r="L13" s="153">
        <v>3979720</v>
      </c>
    </row>
    <row r="14" spans="1:12">
      <c r="A14" s="2" t="s">
        <v>22</v>
      </c>
      <c r="B14" s="138" t="s">
        <v>15</v>
      </c>
      <c r="C14" s="138" t="s">
        <v>15</v>
      </c>
      <c r="D14" s="138" t="s">
        <v>15</v>
      </c>
      <c r="E14" s="138" t="s">
        <v>15</v>
      </c>
      <c r="F14" s="38">
        <v>879215</v>
      </c>
      <c r="G14" s="38">
        <v>896879</v>
      </c>
      <c r="H14" s="153">
        <v>1035152</v>
      </c>
      <c r="I14" s="153">
        <v>1048859</v>
      </c>
      <c r="J14" s="153">
        <v>1914367</v>
      </c>
      <c r="K14" s="153">
        <v>1945738</v>
      </c>
      <c r="L14" s="153">
        <v>3860105</v>
      </c>
    </row>
    <row r="15" spans="1:12">
      <c r="A15" s="2" t="s">
        <v>23</v>
      </c>
      <c r="B15" s="138" t="s">
        <v>15</v>
      </c>
      <c r="C15" s="138" t="s">
        <v>15</v>
      </c>
      <c r="D15" s="138" t="s">
        <v>15</v>
      </c>
      <c r="E15" s="138" t="s">
        <v>15</v>
      </c>
      <c r="F15" s="38">
        <v>810931</v>
      </c>
      <c r="G15" s="38">
        <v>763029</v>
      </c>
      <c r="H15" s="38">
        <v>805518</v>
      </c>
      <c r="I15" s="38">
        <v>793748</v>
      </c>
      <c r="J15" s="153">
        <v>1616449</v>
      </c>
      <c r="K15" s="153">
        <v>1556777</v>
      </c>
      <c r="L15" s="153">
        <v>3173226</v>
      </c>
    </row>
    <row r="16" spans="1:12">
      <c r="A16" s="2" t="s">
        <v>24</v>
      </c>
      <c r="B16" s="138" t="s">
        <v>15</v>
      </c>
      <c r="C16" s="138" t="s">
        <v>15</v>
      </c>
      <c r="D16" s="138" t="s">
        <v>15</v>
      </c>
      <c r="E16" s="138" t="s">
        <v>15</v>
      </c>
      <c r="F16" s="38">
        <v>687877</v>
      </c>
      <c r="G16" s="38">
        <v>609035</v>
      </c>
      <c r="H16" s="38">
        <v>720621</v>
      </c>
      <c r="I16" s="38">
        <v>678636</v>
      </c>
      <c r="J16" s="153">
        <v>1408498</v>
      </c>
      <c r="K16" s="153">
        <v>1287671</v>
      </c>
      <c r="L16" s="153">
        <v>2696169</v>
      </c>
    </row>
    <row r="17" spans="1:12">
      <c r="A17" s="2" t="s">
        <v>25</v>
      </c>
      <c r="B17" s="138" t="s">
        <v>15</v>
      </c>
      <c r="C17" s="138" t="s">
        <v>15</v>
      </c>
      <c r="D17" s="138" t="s">
        <v>15</v>
      </c>
      <c r="E17" s="138" t="s">
        <v>15</v>
      </c>
      <c r="F17" s="38">
        <v>503584</v>
      </c>
      <c r="G17" s="38">
        <v>481233</v>
      </c>
      <c r="H17" s="38">
        <v>491352</v>
      </c>
      <c r="I17" s="38">
        <v>545967</v>
      </c>
      <c r="J17" s="38">
        <v>994936</v>
      </c>
      <c r="K17" s="153">
        <v>1027200</v>
      </c>
      <c r="L17" s="153">
        <v>2022136</v>
      </c>
    </row>
    <row r="18" spans="1:12">
      <c r="A18" s="2" t="s">
        <v>26</v>
      </c>
      <c r="B18" s="138" t="s">
        <v>15</v>
      </c>
      <c r="C18" s="138" t="s">
        <v>15</v>
      </c>
      <c r="D18" s="138" t="s">
        <v>15</v>
      </c>
      <c r="E18" s="138" t="s">
        <v>15</v>
      </c>
      <c r="F18" s="38">
        <v>372516</v>
      </c>
      <c r="G18" s="38">
        <v>313625</v>
      </c>
      <c r="H18" s="38">
        <v>404021</v>
      </c>
      <c r="I18" s="38">
        <v>386511</v>
      </c>
      <c r="J18" s="38">
        <v>776537</v>
      </c>
      <c r="K18" s="38">
        <v>700136</v>
      </c>
      <c r="L18" s="153">
        <v>1476673</v>
      </c>
    </row>
    <row r="19" spans="1:12">
      <c r="A19" s="2" t="s">
        <v>27</v>
      </c>
      <c r="B19" s="138" t="s">
        <v>15</v>
      </c>
      <c r="C19" s="138" t="s">
        <v>15</v>
      </c>
      <c r="D19" s="138" t="s">
        <v>15</v>
      </c>
      <c r="E19" s="138" t="s">
        <v>15</v>
      </c>
      <c r="F19" s="38">
        <v>349766</v>
      </c>
      <c r="G19" s="38">
        <v>315675</v>
      </c>
      <c r="H19" s="38">
        <v>356423</v>
      </c>
      <c r="I19" s="38">
        <v>377130</v>
      </c>
      <c r="J19" s="38">
        <v>706189</v>
      </c>
      <c r="K19" s="38">
        <v>692805</v>
      </c>
      <c r="L19" s="153">
        <v>1398994</v>
      </c>
    </row>
    <row r="20" spans="1:12">
      <c r="A20" s="2" t="s">
        <v>28</v>
      </c>
      <c r="B20" s="138" t="s">
        <v>15</v>
      </c>
      <c r="C20" s="138" t="s">
        <v>15</v>
      </c>
      <c r="D20" s="138" t="s">
        <v>15</v>
      </c>
      <c r="E20" s="138" t="s">
        <v>15</v>
      </c>
      <c r="F20" s="38">
        <v>232503</v>
      </c>
      <c r="G20" s="38">
        <v>172142</v>
      </c>
      <c r="H20" s="38">
        <v>274582</v>
      </c>
      <c r="I20" s="38">
        <v>251349</v>
      </c>
      <c r="J20" s="38">
        <v>507085</v>
      </c>
      <c r="K20" s="38">
        <v>423491</v>
      </c>
      <c r="L20" s="38">
        <v>930576</v>
      </c>
    </row>
    <row r="21" spans="1:12">
      <c r="A21" s="2" t="s">
        <v>29</v>
      </c>
      <c r="B21" s="138" t="s">
        <v>15</v>
      </c>
      <c r="C21" s="138" t="s">
        <v>15</v>
      </c>
      <c r="D21" s="138" t="s">
        <v>15</v>
      </c>
      <c r="E21" s="138" t="s">
        <v>15</v>
      </c>
      <c r="F21" s="38">
        <v>144153</v>
      </c>
      <c r="G21" s="38">
        <v>124912</v>
      </c>
      <c r="H21" s="38">
        <v>171614</v>
      </c>
      <c r="I21" s="38">
        <v>176990</v>
      </c>
      <c r="J21" s="38">
        <v>315767</v>
      </c>
      <c r="K21" s="38">
        <v>301902</v>
      </c>
      <c r="L21" s="38">
        <v>617669</v>
      </c>
    </row>
    <row r="22" spans="1:12" ht="15.75" thickBot="1">
      <c r="A22" s="1" t="s">
        <v>187</v>
      </c>
      <c r="B22" s="138" t="s">
        <v>15</v>
      </c>
      <c r="C22" s="138" t="s">
        <v>15</v>
      </c>
      <c r="D22" s="138" t="s">
        <v>15</v>
      </c>
      <c r="E22" s="138" t="s">
        <v>15</v>
      </c>
      <c r="F22" s="38">
        <v>106154</v>
      </c>
      <c r="G22" s="38">
        <v>91128</v>
      </c>
      <c r="H22" s="38">
        <v>134148</v>
      </c>
      <c r="I22" s="38">
        <v>133428</v>
      </c>
      <c r="J22" s="38">
        <v>240302</v>
      </c>
      <c r="K22" s="38">
        <v>224556</v>
      </c>
      <c r="L22" s="38">
        <v>464858</v>
      </c>
    </row>
    <row r="23" spans="1:12" ht="26.25" thickBot="1">
      <c r="A23" s="31" t="s">
        <v>81</v>
      </c>
      <c r="B23" s="141" t="s">
        <v>15</v>
      </c>
      <c r="C23" s="141" t="s">
        <v>15</v>
      </c>
      <c r="D23" s="141" t="s">
        <v>15</v>
      </c>
      <c r="E23" s="141" t="s">
        <v>15</v>
      </c>
      <c r="F23" s="154">
        <v>3</v>
      </c>
      <c r="G23" s="154">
        <v>4</v>
      </c>
      <c r="H23" s="154">
        <v>7</v>
      </c>
      <c r="I23" s="154">
        <v>9</v>
      </c>
      <c r="J23" s="154">
        <v>10</v>
      </c>
      <c r="K23" s="154">
        <v>13</v>
      </c>
      <c r="L23" s="154">
        <v>23</v>
      </c>
    </row>
    <row r="24" spans="1:12" ht="27" thickBot="1">
      <c r="A24" s="149" t="s">
        <v>31</v>
      </c>
      <c r="B24" s="155" t="s">
        <v>33</v>
      </c>
      <c r="C24" s="155" t="s">
        <v>33</v>
      </c>
      <c r="D24" s="155" t="s">
        <v>33</v>
      </c>
      <c r="E24" s="155" t="s">
        <v>33</v>
      </c>
      <c r="F24" s="155">
        <f t="shared" ref="F24:K24" si="0">SUM(F7:F23)</f>
        <v>12957775</v>
      </c>
      <c r="G24" s="155">
        <f t="shared" si="0"/>
        <v>12328560</v>
      </c>
      <c r="H24" s="155">
        <f t="shared" si="0"/>
        <v>17393615</v>
      </c>
      <c r="I24" s="155">
        <f t="shared" si="0"/>
        <v>16632964</v>
      </c>
      <c r="J24" s="155">
        <f t="shared" si="0"/>
        <v>30351390</v>
      </c>
      <c r="K24" s="155">
        <f t="shared" si="0"/>
        <v>28961524</v>
      </c>
      <c r="L24" s="155">
        <f>SUM(L7:L23)</f>
        <v>59312914</v>
      </c>
    </row>
    <row r="27" spans="1:12" ht="15.75">
      <c r="A27" s="278" t="s">
        <v>206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277" t="s">
        <v>198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</row>
    <row r="29" spans="1:12" ht="15.75" thickBot="1">
      <c r="A29" s="156"/>
      <c r="B29" s="156"/>
      <c r="C29" s="156"/>
      <c r="D29" s="156"/>
      <c r="E29" s="156"/>
      <c r="F29" s="157"/>
      <c r="G29" s="157"/>
      <c r="H29" s="157"/>
      <c r="I29" s="157"/>
      <c r="J29" s="156"/>
      <c r="K29" s="156"/>
      <c r="L29" s="156"/>
    </row>
    <row r="30" spans="1:12" ht="15.75" thickBot="1">
      <c r="A30" s="45"/>
      <c r="B30" s="32" t="s">
        <v>0</v>
      </c>
      <c r="C30" s="45" t="s">
        <v>1</v>
      </c>
      <c r="D30" s="32" t="s">
        <v>2</v>
      </c>
      <c r="E30" s="45" t="s">
        <v>3</v>
      </c>
      <c r="F30" s="33" t="s">
        <v>4</v>
      </c>
      <c r="G30" s="146" t="s">
        <v>5</v>
      </c>
      <c r="H30" s="33" t="s">
        <v>6</v>
      </c>
      <c r="I30" s="146" t="s">
        <v>7</v>
      </c>
      <c r="J30" s="32" t="s">
        <v>8</v>
      </c>
      <c r="K30" s="45" t="s">
        <v>9</v>
      </c>
      <c r="L30" s="158" t="s">
        <v>9</v>
      </c>
    </row>
    <row r="31" spans="1:12">
      <c r="A31" s="1" t="s">
        <v>10</v>
      </c>
      <c r="B31" s="45" t="s">
        <v>77</v>
      </c>
      <c r="C31" s="45" t="s">
        <v>78</v>
      </c>
      <c r="D31" s="45" t="s">
        <v>77</v>
      </c>
      <c r="E31" s="45" t="s">
        <v>78</v>
      </c>
      <c r="F31" s="146" t="s">
        <v>77</v>
      </c>
      <c r="G31" s="146" t="s">
        <v>78</v>
      </c>
      <c r="H31" s="146" t="s">
        <v>77</v>
      </c>
      <c r="I31" s="146" t="s">
        <v>78</v>
      </c>
      <c r="J31" s="45" t="s">
        <v>77</v>
      </c>
      <c r="K31" s="45" t="s">
        <v>78</v>
      </c>
      <c r="L31" s="45" t="s">
        <v>11</v>
      </c>
    </row>
    <row r="32" spans="1:12" ht="15.75" thickBot="1">
      <c r="A32" s="28" t="s">
        <v>12</v>
      </c>
      <c r="B32" s="46" t="s">
        <v>72</v>
      </c>
      <c r="C32" s="46" t="s">
        <v>73</v>
      </c>
      <c r="D32" s="46" t="s">
        <v>72</v>
      </c>
      <c r="E32" s="46" t="s">
        <v>73</v>
      </c>
      <c r="F32" s="46" t="s">
        <v>72</v>
      </c>
      <c r="G32" s="46" t="s">
        <v>73</v>
      </c>
      <c r="H32" s="46" t="s">
        <v>72</v>
      </c>
      <c r="I32" s="46" t="s">
        <v>73</v>
      </c>
      <c r="J32" s="46" t="s">
        <v>72</v>
      </c>
      <c r="K32" s="46" t="s">
        <v>73</v>
      </c>
      <c r="L32" s="46" t="s">
        <v>13</v>
      </c>
    </row>
    <row r="33" spans="1:12">
      <c r="A33" s="2" t="s">
        <v>14</v>
      </c>
      <c r="B33" s="159">
        <v>4231397</v>
      </c>
      <c r="C33" s="159">
        <v>4024007</v>
      </c>
      <c r="D33" s="159">
        <v>4214</v>
      </c>
      <c r="E33" s="159">
        <v>3850</v>
      </c>
      <c r="F33" s="159" t="s">
        <v>15</v>
      </c>
      <c r="G33" s="159" t="s">
        <v>15</v>
      </c>
      <c r="H33" s="159" t="s">
        <v>15</v>
      </c>
      <c r="I33" s="159" t="s">
        <v>15</v>
      </c>
      <c r="J33" s="159">
        <v>4235611</v>
      </c>
      <c r="K33" s="159">
        <v>4027857</v>
      </c>
      <c r="L33" s="159">
        <v>8263468</v>
      </c>
    </row>
    <row r="34" spans="1:12">
      <c r="A34" s="3" t="s">
        <v>16</v>
      </c>
      <c r="B34" s="159">
        <v>4744139</v>
      </c>
      <c r="C34" s="159">
        <v>4437825</v>
      </c>
      <c r="D34" s="159">
        <v>4427</v>
      </c>
      <c r="E34" s="159">
        <v>4012</v>
      </c>
      <c r="F34" s="160" t="s">
        <v>15</v>
      </c>
      <c r="G34" s="160" t="s">
        <v>15</v>
      </c>
      <c r="H34" s="160" t="s">
        <v>15</v>
      </c>
      <c r="I34" s="160" t="s">
        <v>15</v>
      </c>
      <c r="J34" s="159">
        <v>4748566</v>
      </c>
      <c r="K34" s="159">
        <v>4441837</v>
      </c>
      <c r="L34" s="159">
        <v>9190403</v>
      </c>
    </row>
    <row r="35" spans="1:12">
      <c r="A35" s="2" t="s">
        <v>17</v>
      </c>
      <c r="B35" s="159">
        <v>4908718</v>
      </c>
      <c r="C35" s="159">
        <v>4559117</v>
      </c>
      <c r="D35" s="159">
        <v>4574</v>
      </c>
      <c r="E35" s="159">
        <v>4338</v>
      </c>
      <c r="F35" s="160" t="s">
        <v>15</v>
      </c>
      <c r="G35" s="160" t="s">
        <v>15</v>
      </c>
      <c r="H35" s="160" t="s">
        <v>15</v>
      </c>
      <c r="I35" s="160" t="s">
        <v>15</v>
      </c>
      <c r="J35" s="159">
        <v>4913292</v>
      </c>
      <c r="K35" s="159">
        <v>4563455</v>
      </c>
      <c r="L35" s="159">
        <v>9476747</v>
      </c>
    </row>
    <row r="36" spans="1:12">
      <c r="A36" s="2" t="s">
        <v>18</v>
      </c>
      <c r="B36" s="159">
        <v>4344315</v>
      </c>
      <c r="C36" s="159">
        <v>3975933</v>
      </c>
      <c r="D36" s="159">
        <v>5759</v>
      </c>
      <c r="E36" s="159">
        <v>4740</v>
      </c>
      <c r="F36" s="160" t="s">
        <v>15</v>
      </c>
      <c r="G36" s="160" t="s">
        <v>15</v>
      </c>
      <c r="H36" s="160" t="s">
        <v>15</v>
      </c>
      <c r="I36" s="160" t="s">
        <v>15</v>
      </c>
      <c r="J36" s="159">
        <v>4350074</v>
      </c>
      <c r="K36" s="159">
        <v>3980673</v>
      </c>
      <c r="L36" s="159">
        <v>8330747</v>
      </c>
    </row>
    <row r="37" spans="1:12">
      <c r="A37" s="2" t="s">
        <v>19</v>
      </c>
      <c r="B37" s="159">
        <v>3175297</v>
      </c>
      <c r="C37" s="159">
        <v>2903359</v>
      </c>
      <c r="D37" s="159">
        <v>8978</v>
      </c>
      <c r="E37" s="159">
        <v>6143</v>
      </c>
      <c r="F37" s="160" t="s">
        <v>15</v>
      </c>
      <c r="G37" s="161" t="s">
        <v>15</v>
      </c>
      <c r="H37" s="160" t="s">
        <v>15</v>
      </c>
      <c r="I37" s="161" t="s">
        <v>15</v>
      </c>
      <c r="J37" s="159">
        <v>3184275</v>
      </c>
      <c r="K37" s="159">
        <v>2909502</v>
      </c>
      <c r="L37" s="159">
        <v>6093777</v>
      </c>
    </row>
    <row r="38" spans="1:12">
      <c r="A38" s="2" t="s">
        <v>20</v>
      </c>
      <c r="B38" s="159">
        <v>2517666</v>
      </c>
      <c r="C38" s="159">
        <v>2731447</v>
      </c>
      <c r="D38" s="159">
        <v>6517</v>
      </c>
      <c r="E38" s="159">
        <v>5337</v>
      </c>
      <c r="F38" s="160" t="s">
        <v>15</v>
      </c>
      <c r="G38" s="160" t="s">
        <v>15</v>
      </c>
      <c r="H38" s="160" t="s">
        <v>15</v>
      </c>
      <c r="I38" s="160" t="s">
        <v>15</v>
      </c>
      <c r="J38" s="159">
        <v>2524183</v>
      </c>
      <c r="K38" s="159">
        <v>2736784</v>
      </c>
      <c r="L38" s="159">
        <v>5260967</v>
      </c>
    </row>
    <row r="39" spans="1:12">
      <c r="A39" s="2" t="s">
        <v>21</v>
      </c>
      <c r="B39" s="159">
        <v>2405265</v>
      </c>
      <c r="C39" s="159">
        <v>2419374</v>
      </c>
      <c r="D39" s="159">
        <v>6218</v>
      </c>
      <c r="E39" s="159">
        <v>5351</v>
      </c>
      <c r="F39" s="160" t="s">
        <v>15</v>
      </c>
      <c r="G39" s="160" t="s">
        <v>15</v>
      </c>
      <c r="H39" s="160" t="s">
        <v>15</v>
      </c>
      <c r="I39" s="160" t="s">
        <v>15</v>
      </c>
      <c r="J39" s="159">
        <v>2411483</v>
      </c>
      <c r="K39" s="159">
        <v>2424725</v>
      </c>
      <c r="L39" s="159">
        <v>4836208</v>
      </c>
    </row>
    <row r="40" spans="1:12">
      <c r="A40" s="2" t="s">
        <v>22</v>
      </c>
      <c r="B40" s="159">
        <v>2297883</v>
      </c>
      <c r="C40" s="159">
        <v>2317903</v>
      </c>
      <c r="D40" s="159">
        <v>5030</v>
      </c>
      <c r="E40" s="159">
        <v>4175</v>
      </c>
      <c r="F40" s="160" t="s">
        <v>15</v>
      </c>
      <c r="G40" s="160" t="s">
        <v>15</v>
      </c>
      <c r="H40" s="160" t="s">
        <v>15</v>
      </c>
      <c r="I40" s="160" t="s">
        <v>15</v>
      </c>
      <c r="J40" s="159">
        <v>2302913</v>
      </c>
      <c r="K40" s="159">
        <v>2322078</v>
      </c>
      <c r="L40" s="159">
        <v>4624991</v>
      </c>
    </row>
    <row r="41" spans="1:12">
      <c r="A41" s="2" t="s">
        <v>23</v>
      </c>
      <c r="B41" s="159">
        <v>1932096</v>
      </c>
      <c r="C41" s="159">
        <v>1889329</v>
      </c>
      <c r="D41" s="159">
        <v>4896</v>
      </c>
      <c r="E41" s="159">
        <v>3602</v>
      </c>
      <c r="F41" s="160" t="s">
        <v>15</v>
      </c>
      <c r="G41" s="160" t="s">
        <v>15</v>
      </c>
      <c r="H41" s="160" t="s">
        <v>15</v>
      </c>
      <c r="I41" s="160" t="s">
        <v>15</v>
      </c>
      <c r="J41" s="159">
        <v>1936992</v>
      </c>
      <c r="K41" s="159">
        <v>1892931</v>
      </c>
      <c r="L41" s="159">
        <v>3829923</v>
      </c>
    </row>
    <row r="42" spans="1:12">
      <c r="A42" s="2" t="s">
        <v>24</v>
      </c>
      <c r="B42" s="159">
        <v>1675757</v>
      </c>
      <c r="C42" s="159">
        <v>1539636</v>
      </c>
      <c r="D42" s="159">
        <v>3810</v>
      </c>
      <c r="E42" s="159">
        <v>2712</v>
      </c>
      <c r="F42" s="160" t="s">
        <v>15</v>
      </c>
      <c r="G42" s="160" t="s">
        <v>15</v>
      </c>
      <c r="H42" s="160" t="s">
        <v>15</v>
      </c>
      <c r="I42" s="160" t="s">
        <v>15</v>
      </c>
      <c r="J42" s="159">
        <v>1679567</v>
      </c>
      <c r="K42" s="159">
        <v>1542348</v>
      </c>
      <c r="L42" s="159">
        <v>3221915</v>
      </c>
    </row>
    <row r="43" spans="1:12">
      <c r="A43" s="2" t="s">
        <v>25</v>
      </c>
      <c r="B43" s="159">
        <v>1202176</v>
      </c>
      <c r="C43" s="159">
        <v>1225326</v>
      </c>
      <c r="D43" s="159">
        <v>3567</v>
      </c>
      <c r="E43" s="159">
        <v>2296</v>
      </c>
      <c r="F43" s="160" t="s">
        <v>15</v>
      </c>
      <c r="G43" s="160" t="s">
        <v>15</v>
      </c>
      <c r="H43" s="160" t="s">
        <v>15</v>
      </c>
      <c r="I43" s="160" t="s">
        <v>15</v>
      </c>
      <c r="J43" s="159">
        <v>1205743</v>
      </c>
      <c r="K43" s="159">
        <v>1227622</v>
      </c>
      <c r="L43" s="159">
        <v>2433365</v>
      </c>
    </row>
    <row r="44" spans="1:12">
      <c r="A44" s="2" t="s">
        <v>26</v>
      </c>
      <c r="B44" s="159">
        <v>947728</v>
      </c>
      <c r="C44" s="159">
        <v>839476</v>
      </c>
      <c r="D44" s="159">
        <v>2322</v>
      </c>
      <c r="E44" s="159">
        <v>1495</v>
      </c>
      <c r="F44" s="160" t="s">
        <v>15</v>
      </c>
      <c r="G44" s="160" t="s">
        <v>15</v>
      </c>
      <c r="H44" s="160" t="s">
        <v>15</v>
      </c>
      <c r="I44" s="160" t="s">
        <v>15</v>
      </c>
      <c r="J44" s="159">
        <v>950050</v>
      </c>
      <c r="K44" s="159">
        <v>840971</v>
      </c>
      <c r="L44" s="159">
        <v>1791021</v>
      </c>
    </row>
    <row r="45" spans="1:12">
      <c r="A45" s="2" t="s">
        <v>27</v>
      </c>
      <c r="B45" s="159">
        <v>845859</v>
      </c>
      <c r="C45" s="159">
        <v>832166</v>
      </c>
      <c r="D45" s="159">
        <v>1814</v>
      </c>
      <c r="E45" s="159">
        <v>1332</v>
      </c>
      <c r="F45" s="160" t="s">
        <v>15</v>
      </c>
      <c r="G45" s="160" t="s">
        <v>15</v>
      </c>
      <c r="H45" s="160" t="s">
        <v>15</v>
      </c>
      <c r="I45" s="160" t="s">
        <v>15</v>
      </c>
      <c r="J45" s="159">
        <v>847673</v>
      </c>
      <c r="K45" s="159">
        <v>833498</v>
      </c>
      <c r="L45" s="159">
        <v>1681171</v>
      </c>
    </row>
    <row r="46" spans="1:12" ht="15.75" thickBot="1">
      <c r="A46" s="1" t="s">
        <v>32</v>
      </c>
      <c r="B46" s="162">
        <v>1280303</v>
      </c>
      <c r="C46" s="162">
        <v>1144164</v>
      </c>
      <c r="D46" s="163">
        <v>2242</v>
      </c>
      <c r="E46" s="163">
        <v>1943</v>
      </c>
      <c r="F46" s="159" t="s">
        <v>15</v>
      </c>
      <c r="G46" s="159" t="s">
        <v>15</v>
      </c>
      <c r="H46" s="159" t="s">
        <v>15</v>
      </c>
      <c r="I46" s="159" t="s">
        <v>15</v>
      </c>
      <c r="J46" s="163">
        <v>1282545</v>
      </c>
      <c r="K46" s="163">
        <v>1146107</v>
      </c>
      <c r="L46" s="163">
        <v>2428652</v>
      </c>
    </row>
    <row r="47" spans="1:12" ht="26.25" thickBot="1">
      <c r="A47" s="31" t="s">
        <v>81</v>
      </c>
      <c r="B47" s="141" t="s">
        <v>15</v>
      </c>
      <c r="C47" s="141" t="s">
        <v>15</v>
      </c>
      <c r="D47" s="141" t="s">
        <v>15</v>
      </c>
      <c r="E47" s="141" t="s">
        <v>15</v>
      </c>
      <c r="F47" s="141" t="s">
        <v>15</v>
      </c>
      <c r="G47" s="141" t="s">
        <v>15</v>
      </c>
      <c r="H47" s="141" t="s">
        <v>15</v>
      </c>
      <c r="I47" s="141" t="s">
        <v>15</v>
      </c>
      <c r="J47" s="141" t="s">
        <v>15</v>
      </c>
      <c r="K47" s="141" t="s">
        <v>15</v>
      </c>
      <c r="L47" s="141" t="s">
        <v>15</v>
      </c>
    </row>
    <row r="48" spans="1:12" ht="27" thickBot="1">
      <c r="A48" s="149" t="s">
        <v>31</v>
      </c>
      <c r="B48" s="155">
        <f t="shared" ref="B48:K48" si="1">SUM(B33:B47)</f>
        <v>36508599</v>
      </c>
      <c r="C48" s="155">
        <f t="shared" si="1"/>
        <v>34839062</v>
      </c>
      <c r="D48" s="155">
        <f t="shared" si="1"/>
        <v>64368</v>
      </c>
      <c r="E48" s="155">
        <f t="shared" si="1"/>
        <v>51326</v>
      </c>
      <c r="F48" s="155" t="s">
        <v>33</v>
      </c>
      <c r="G48" s="155" t="s">
        <v>33</v>
      </c>
      <c r="H48" s="155" t="s">
        <v>33</v>
      </c>
      <c r="I48" s="155" t="s">
        <v>33</v>
      </c>
      <c r="J48" s="155">
        <f t="shared" si="1"/>
        <v>36572967</v>
      </c>
      <c r="K48" s="155">
        <f t="shared" si="1"/>
        <v>34890388</v>
      </c>
      <c r="L48" s="155">
        <f>SUM(L33:L47)</f>
        <v>71463355</v>
      </c>
    </row>
  </sheetData>
  <mergeCells count="4">
    <mergeCell ref="A1:L1"/>
    <mergeCell ref="A2:L2"/>
    <mergeCell ref="A27:L27"/>
    <mergeCell ref="A28:L28"/>
  </mergeCells>
  <pageMargins left="0.7" right="0.7" top="0.75" bottom="0.75" header="0.3" footer="0.3"/>
  <pageSetup scale="78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0"/>
  <sheetViews>
    <sheetView topLeftCell="A16" workbookViewId="0">
      <selection activeCell="F36" sqref="F36"/>
    </sheetView>
  </sheetViews>
  <sheetFormatPr defaultRowHeight="15"/>
  <cols>
    <col min="1" max="12" width="13.140625" customWidth="1"/>
  </cols>
  <sheetData>
    <row r="1" spans="1:12" ht="15.75">
      <c r="A1" s="278" t="s">
        <v>207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199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32" t="s">
        <v>0</v>
      </c>
      <c r="C4" s="45" t="s">
        <v>1</v>
      </c>
      <c r="D4" s="32" t="s">
        <v>2</v>
      </c>
      <c r="E4" s="45" t="s">
        <v>3</v>
      </c>
      <c r="F4" s="33" t="s">
        <v>4</v>
      </c>
      <c r="G4" s="146" t="s">
        <v>5</v>
      </c>
      <c r="H4" s="33" t="s">
        <v>6</v>
      </c>
      <c r="I4" s="146" t="s">
        <v>7</v>
      </c>
      <c r="J4" s="34" t="s">
        <v>8</v>
      </c>
      <c r="K4" s="45"/>
      <c r="L4" s="158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38" t="s">
        <v>15</v>
      </c>
      <c r="C7" s="38" t="s">
        <v>15</v>
      </c>
      <c r="D7" s="38" t="s">
        <v>15</v>
      </c>
      <c r="E7" s="38" t="s">
        <v>15</v>
      </c>
      <c r="F7" s="38">
        <v>942152</v>
      </c>
      <c r="G7" s="38">
        <v>901738</v>
      </c>
      <c r="H7" s="38">
        <v>473924</v>
      </c>
      <c r="I7" s="38">
        <v>447019</v>
      </c>
      <c r="J7" s="153">
        <v>1416076</v>
      </c>
      <c r="K7" s="153">
        <v>1348757</v>
      </c>
      <c r="L7" s="153">
        <v>2764833</v>
      </c>
    </row>
    <row r="8" spans="1:12">
      <c r="A8" s="3" t="s">
        <v>16</v>
      </c>
      <c r="B8" s="38" t="s">
        <v>15</v>
      </c>
      <c r="C8" s="38" t="s">
        <v>15</v>
      </c>
      <c r="D8" s="38" t="s">
        <v>15</v>
      </c>
      <c r="E8" s="38" t="s">
        <v>15</v>
      </c>
      <c r="F8" s="38">
        <v>849732</v>
      </c>
      <c r="G8" s="38">
        <v>816617</v>
      </c>
      <c r="H8" s="38">
        <v>410102</v>
      </c>
      <c r="I8" s="38">
        <v>391799</v>
      </c>
      <c r="J8" s="153">
        <v>1259834</v>
      </c>
      <c r="K8" s="153">
        <v>1208416</v>
      </c>
      <c r="L8" s="153">
        <v>2468250</v>
      </c>
    </row>
    <row r="9" spans="1:12">
      <c r="A9" s="3" t="s">
        <v>17</v>
      </c>
      <c r="B9" s="38" t="s">
        <v>15</v>
      </c>
      <c r="C9" s="38" t="s">
        <v>15</v>
      </c>
      <c r="D9" s="38" t="s">
        <v>15</v>
      </c>
      <c r="E9" s="38" t="s">
        <v>15</v>
      </c>
      <c r="F9" s="38">
        <v>757781</v>
      </c>
      <c r="G9" s="38">
        <v>719771</v>
      </c>
      <c r="H9" s="38">
        <v>344475</v>
      </c>
      <c r="I9" s="38">
        <v>326382</v>
      </c>
      <c r="J9" s="153">
        <v>1102256</v>
      </c>
      <c r="K9" s="153">
        <v>1046153</v>
      </c>
      <c r="L9" s="153">
        <v>2148409</v>
      </c>
    </row>
    <row r="10" spans="1:12">
      <c r="A10" s="2" t="s">
        <v>18</v>
      </c>
      <c r="B10" s="38" t="s">
        <v>15</v>
      </c>
      <c r="C10" s="38" t="s">
        <v>15</v>
      </c>
      <c r="D10" s="38" t="s">
        <v>15</v>
      </c>
      <c r="E10" s="38" t="s">
        <v>15</v>
      </c>
      <c r="F10" s="38">
        <v>692777</v>
      </c>
      <c r="G10" s="38">
        <v>636128</v>
      </c>
      <c r="H10" s="38">
        <v>304010</v>
      </c>
      <c r="I10" s="38">
        <v>276196</v>
      </c>
      <c r="J10" s="38">
        <v>996787</v>
      </c>
      <c r="K10" s="38">
        <v>912324</v>
      </c>
      <c r="L10" s="153">
        <v>1909111</v>
      </c>
    </row>
    <row r="11" spans="1:12">
      <c r="A11" s="2" t="s">
        <v>19</v>
      </c>
      <c r="B11" s="38" t="s">
        <v>15</v>
      </c>
      <c r="C11" s="38" t="s">
        <v>15</v>
      </c>
      <c r="D11" s="38" t="s">
        <v>15</v>
      </c>
      <c r="E11" s="38" t="s">
        <v>15</v>
      </c>
      <c r="F11" s="38">
        <v>610758</v>
      </c>
      <c r="G11" s="38">
        <v>510354</v>
      </c>
      <c r="H11" s="38">
        <v>195354</v>
      </c>
      <c r="I11" s="38">
        <v>197556</v>
      </c>
      <c r="J11" s="38">
        <v>806112</v>
      </c>
      <c r="K11" s="38">
        <v>707910</v>
      </c>
      <c r="L11" s="153">
        <v>1514022</v>
      </c>
    </row>
    <row r="12" spans="1:12">
      <c r="A12" s="2" t="s">
        <v>20</v>
      </c>
      <c r="B12" s="38" t="s">
        <v>15</v>
      </c>
      <c r="C12" s="38" t="s">
        <v>15</v>
      </c>
      <c r="D12" s="38" t="s">
        <v>15</v>
      </c>
      <c r="E12" s="38" t="s">
        <v>15</v>
      </c>
      <c r="F12" s="38">
        <v>438268</v>
      </c>
      <c r="G12" s="38">
        <v>364154</v>
      </c>
      <c r="H12" s="38">
        <v>92971</v>
      </c>
      <c r="I12" s="38">
        <v>122988</v>
      </c>
      <c r="J12" s="38">
        <v>531239</v>
      </c>
      <c r="K12" s="38">
        <v>487142</v>
      </c>
      <c r="L12" s="153">
        <v>1018381</v>
      </c>
    </row>
    <row r="13" spans="1:12">
      <c r="A13" s="2" t="s">
        <v>21</v>
      </c>
      <c r="B13" s="38" t="s">
        <v>15</v>
      </c>
      <c r="C13" s="38" t="s">
        <v>15</v>
      </c>
      <c r="D13" s="38" t="s">
        <v>15</v>
      </c>
      <c r="E13" s="38" t="s">
        <v>15</v>
      </c>
      <c r="F13" s="38">
        <v>399508</v>
      </c>
      <c r="G13" s="38">
        <v>348959</v>
      </c>
      <c r="H13" s="38">
        <v>131602</v>
      </c>
      <c r="I13" s="38">
        <v>138619</v>
      </c>
      <c r="J13" s="38">
        <v>531110</v>
      </c>
      <c r="K13" s="38">
        <v>487578</v>
      </c>
      <c r="L13" s="153">
        <v>1018688</v>
      </c>
    </row>
    <row r="14" spans="1:12">
      <c r="A14" s="2" t="s">
        <v>22</v>
      </c>
      <c r="B14" s="38" t="s">
        <v>15</v>
      </c>
      <c r="C14" s="38" t="s">
        <v>15</v>
      </c>
      <c r="D14" s="38" t="s">
        <v>15</v>
      </c>
      <c r="E14" s="38" t="s">
        <v>15</v>
      </c>
      <c r="F14" s="38">
        <v>276002</v>
      </c>
      <c r="G14" s="38">
        <v>257569</v>
      </c>
      <c r="H14" s="38">
        <v>96295</v>
      </c>
      <c r="I14" s="38">
        <v>111461</v>
      </c>
      <c r="J14" s="38">
        <v>372297</v>
      </c>
      <c r="K14" s="38">
        <v>369030</v>
      </c>
      <c r="L14" s="38">
        <v>741327</v>
      </c>
    </row>
    <row r="15" spans="1:12">
      <c r="A15" s="2" t="s">
        <v>23</v>
      </c>
      <c r="B15" s="38" t="s">
        <v>15</v>
      </c>
      <c r="C15" s="38" t="s">
        <v>15</v>
      </c>
      <c r="D15" s="38" t="s">
        <v>15</v>
      </c>
      <c r="E15" s="38" t="s">
        <v>15</v>
      </c>
      <c r="F15" s="38">
        <v>223758</v>
      </c>
      <c r="G15" s="38">
        <v>189656</v>
      </c>
      <c r="H15" s="38">
        <v>73305</v>
      </c>
      <c r="I15" s="38">
        <v>74096</v>
      </c>
      <c r="J15" s="38">
        <v>297063</v>
      </c>
      <c r="K15" s="38">
        <v>263752</v>
      </c>
      <c r="L15" s="38">
        <v>560815</v>
      </c>
    </row>
    <row r="16" spans="1:12">
      <c r="A16" s="2" t="s">
        <v>24</v>
      </c>
      <c r="B16" s="38" t="s">
        <v>15</v>
      </c>
      <c r="C16" s="38" t="s">
        <v>15</v>
      </c>
      <c r="D16" s="38" t="s">
        <v>15</v>
      </c>
      <c r="E16" s="38" t="s">
        <v>15</v>
      </c>
      <c r="F16" s="38">
        <v>185678</v>
      </c>
      <c r="G16" s="38">
        <v>155255</v>
      </c>
      <c r="H16" s="38">
        <v>60290</v>
      </c>
      <c r="I16" s="38">
        <v>55966</v>
      </c>
      <c r="J16" s="38">
        <v>245968</v>
      </c>
      <c r="K16" s="38">
        <v>211221</v>
      </c>
      <c r="L16" s="38">
        <v>457189</v>
      </c>
    </row>
    <row r="17" spans="1:12">
      <c r="A17" s="2" t="s">
        <v>25</v>
      </c>
      <c r="B17" s="38" t="s">
        <v>15</v>
      </c>
      <c r="C17" s="38" t="s">
        <v>15</v>
      </c>
      <c r="D17" s="38" t="s">
        <v>15</v>
      </c>
      <c r="E17" s="38" t="s">
        <v>15</v>
      </c>
      <c r="F17" s="38">
        <v>124782</v>
      </c>
      <c r="G17" s="38">
        <v>122564</v>
      </c>
      <c r="H17" s="38">
        <v>42891</v>
      </c>
      <c r="I17" s="38">
        <v>46977</v>
      </c>
      <c r="J17" s="38">
        <v>167673</v>
      </c>
      <c r="K17" s="38">
        <v>169541</v>
      </c>
      <c r="L17" s="38">
        <v>337214</v>
      </c>
    </row>
    <row r="18" spans="1:12">
      <c r="A18" s="2" t="s">
        <v>26</v>
      </c>
      <c r="B18" s="38" t="s">
        <v>15</v>
      </c>
      <c r="C18" s="38" t="s">
        <v>15</v>
      </c>
      <c r="D18" s="38" t="s">
        <v>15</v>
      </c>
      <c r="E18" s="38" t="s">
        <v>15</v>
      </c>
      <c r="F18" s="38">
        <v>126161</v>
      </c>
      <c r="G18" s="38">
        <v>127725</v>
      </c>
      <c r="H18" s="38">
        <v>49926</v>
      </c>
      <c r="I18" s="38">
        <v>52156</v>
      </c>
      <c r="J18" s="38">
        <v>176087</v>
      </c>
      <c r="K18" s="38">
        <v>179881</v>
      </c>
      <c r="L18" s="38">
        <v>355968</v>
      </c>
    </row>
    <row r="19" spans="1:12">
      <c r="A19" s="2" t="s">
        <v>27</v>
      </c>
      <c r="B19" s="38" t="s">
        <v>15</v>
      </c>
      <c r="C19" s="38" t="s">
        <v>15</v>
      </c>
      <c r="D19" s="38" t="s">
        <v>15</v>
      </c>
      <c r="E19" s="38" t="s">
        <v>15</v>
      </c>
      <c r="F19" s="38">
        <v>81830</v>
      </c>
      <c r="G19" s="38">
        <v>100557</v>
      </c>
      <c r="H19" s="38">
        <v>38650</v>
      </c>
      <c r="I19" s="38">
        <v>46509</v>
      </c>
      <c r="J19" s="38">
        <v>120480</v>
      </c>
      <c r="K19" s="38">
        <v>147066</v>
      </c>
      <c r="L19" s="38">
        <v>267546</v>
      </c>
    </row>
    <row r="20" spans="1:12">
      <c r="A20" s="2" t="s">
        <v>28</v>
      </c>
      <c r="B20" s="38" t="s">
        <v>15</v>
      </c>
      <c r="C20" s="38" t="s">
        <v>15</v>
      </c>
      <c r="D20" s="38" t="s">
        <v>15</v>
      </c>
      <c r="E20" s="38" t="s">
        <v>15</v>
      </c>
      <c r="F20" s="38">
        <v>57009</v>
      </c>
      <c r="G20" s="38">
        <v>65488</v>
      </c>
      <c r="H20" s="38">
        <v>32266</v>
      </c>
      <c r="I20" s="38">
        <v>32717</v>
      </c>
      <c r="J20" s="38">
        <v>89275</v>
      </c>
      <c r="K20" s="38">
        <v>98205</v>
      </c>
      <c r="L20" s="38">
        <v>187480</v>
      </c>
    </row>
    <row r="21" spans="1:12">
      <c r="A21" s="2" t="s">
        <v>29</v>
      </c>
      <c r="B21" s="38" t="s">
        <v>15</v>
      </c>
      <c r="C21" s="38" t="s">
        <v>15</v>
      </c>
      <c r="D21" s="38" t="s">
        <v>15</v>
      </c>
      <c r="E21" s="38" t="s">
        <v>15</v>
      </c>
      <c r="F21" s="38">
        <v>48946</v>
      </c>
      <c r="G21" s="38">
        <v>53784</v>
      </c>
      <c r="H21" s="38">
        <v>28313</v>
      </c>
      <c r="I21" s="38">
        <v>26272</v>
      </c>
      <c r="J21" s="38">
        <v>77259</v>
      </c>
      <c r="K21" s="38">
        <v>80056</v>
      </c>
      <c r="L21" s="38">
        <v>157315</v>
      </c>
    </row>
    <row r="22" spans="1:12" ht="15.75" thickBot="1">
      <c r="A22" s="1" t="s">
        <v>30</v>
      </c>
      <c r="B22" s="38" t="s">
        <v>15</v>
      </c>
      <c r="C22" s="38" t="s">
        <v>15</v>
      </c>
      <c r="D22" s="38" t="s">
        <v>15</v>
      </c>
      <c r="E22" s="38" t="s">
        <v>15</v>
      </c>
      <c r="F22" s="38">
        <v>65814</v>
      </c>
      <c r="G22" s="38">
        <v>79192</v>
      </c>
      <c r="H22" s="38">
        <v>37482</v>
      </c>
      <c r="I22" s="38">
        <v>39374</v>
      </c>
      <c r="J22" s="38">
        <v>103296</v>
      </c>
      <c r="K22" s="38">
        <v>118566</v>
      </c>
      <c r="L22" s="38">
        <v>221862</v>
      </c>
    </row>
    <row r="23" spans="1:12" ht="26.25" thickBot="1">
      <c r="A23" s="31" t="s">
        <v>81</v>
      </c>
      <c r="B23" s="141" t="s">
        <v>15</v>
      </c>
      <c r="C23" s="141" t="s">
        <v>15</v>
      </c>
      <c r="D23" s="141" t="s">
        <v>15</v>
      </c>
      <c r="E23" s="141" t="s">
        <v>15</v>
      </c>
      <c r="F23" s="150">
        <v>70447</v>
      </c>
      <c r="G23" s="150">
        <v>68055</v>
      </c>
      <c r="H23" s="150">
        <v>32630</v>
      </c>
      <c r="I23" s="150">
        <v>35657</v>
      </c>
      <c r="J23" s="150">
        <v>103077</v>
      </c>
      <c r="K23" s="150">
        <v>103712</v>
      </c>
      <c r="L23" s="150">
        <v>206789</v>
      </c>
    </row>
    <row r="24" spans="1:12" ht="27" thickBot="1">
      <c r="A24" s="149" t="s">
        <v>31</v>
      </c>
      <c r="B24" s="150" t="s">
        <v>15</v>
      </c>
      <c r="C24" s="150" t="s">
        <v>15</v>
      </c>
      <c r="D24" s="150" t="s">
        <v>15</v>
      </c>
      <c r="E24" s="150" t="s">
        <v>15</v>
      </c>
      <c r="F24" s="155">
        <f t="shared" ref="F24:K24" si="0">SUM(F7:F23)</f>
        <v>5951403</v>
      </c>
      <c r="G24" s="155">
        <f t="shared" si="0"/>
        <v>5517566</v>
      </c>
      <c r="H24" s="155">
        <f t="shared" si="0"/>
        <v>2444486</v>
      </c>
      <c r="I24" s="155">
        <f t="shared" si="0"/>
        <v>2421744</v>
      </c>
      <c r="J24" s="155">
        <f t="shared" si="0"/>
        <v>8395889</v>
      </c>
      <c r="K24" s="155">
        <f t="shared" si="0"/>
        <v>7939310</v>
      </c>
      <c r="L24" s="155">
        <f>SUM(L7:L23)</f>
        <v>16335199</v>
      </c>
    </row>
    <row r="27" spans="1:12" ht="15.75">
      <c r="A27" s="278" t="s">
        <v>208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277" t="s">
        <v>200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</row>
    <row r="29" spans="1:12" ht="15.75" thickBot="1">
      <c r="A29" s="130"/>
      <c r="B29" s="130"/>
      <c r="C29" s="130"/>
      <c r="D29" s="130"/>
      <c r="E29" s="130"/>
      <c r="F29" s="131"/>
      <c r="G29" s="131"/>
      <c r="H29" s="131"/>
      <c r="I29" s="131"/>
      <c r="J29" s="130"/>
      <c r="K29" s="130"/>
      <c r="L29" s="130"/>
    </row>
    <row r="30" spans="1:12" ht="15.75" thickBot="1">
      <c r="A30" s="45"/>
      <c r="B30" s="32" t="s">
        <v>0</v>
      </c>
      <c r="C30" s="45" t="s">
        <v>1</v>
      </c>
      <c r="D30" s="32" t="s">
        <v>2</v>
      </c>
      <c r="E30" s="45" t="s">
        <v>3</v>
      </c>
      <c r="F30" s="33" t="s">
        <v>4</v>
      </c>
      <c r="G30" s="146" t="s">
        <v>5</v>
      </c>
      <c r="H30" s="33" t="s">
        <v>6</v>
      </c>
      <c r="I30" s="146" t="s">
        <v>7</v>
      </c>
      <c r="J30" s="32" t="s">
        <v>8</v>
      </c>
      <c r="K30" s="45"/>
      <c r="L30" s="45" t="s">
        <v>9</v>
      </c>
    </row>
    <row r="31" spans="1:12">
      <c r="A31" s="1" t="s">
        <v>10</v>
      </c>
      <c r="B31" s="45" t="s">
        <v>77</v>
      </c>
      <c r="C31" s="45" t="s">
        <v>78</v>
      </c>
      <c r="D31" s="45" t="s">
        <v>77</v>
      </c>
      <c r="E31" s="45" t="s">
        <v>78</v>
      </c>
      <c r="F31" s="146" t="s">
        <v>77</v>
      </c>
      <c r="G31" s="146" t="s">
        <v>78</v>
      </c>
      <c r="H31" s="146" t="s">
        <v>77</v>
      </c>
      <c r="I31" s="146" t="s">
        <v>78</v>
      </c>
      <c r="J31" s="45" t="s">
        <v>77</v>
      </c>
      <c r="K31" s="45" t="s">
        <v>78</v>
      </c>
      <c r="L31" s="45" t="s">
        <v>11</v>
      </c>
    </row>
    <row r="32" spans="1:12" ht="15.75" thickBot="1">
      <c r="A32" s="28" t="s">
        <v>12</v>
      </c>
      <c r="B32" s="46" t="s">
        <v>72</v>
      </c>
      <c r="C32" s="46" t="s">
        <v>73</v>
      </c>
      <c r="D32" s="46" t="s">
        <v>72</v>
      </c>
      <c r="E32" s="46" t="s">
        <v>73</v>
      </c>
      <c r="F32" s="46" t="s">
        <v>72</v>
      </c>
      <c r="G32" s="46" t="s">
        <v>73</v>
      </c>
      <c r="H32" s="46" t="s">
        <v>72</v>
      </c>
      <c r="I32" s="46" t="s">
        <v>73</v>
      </c>
      <c r="J32" s="46" t="s">
        <v>72</v>
      </c>
      <c r="K32" s="46" t="s">
        <v>73</v>
      </c>
      <c r="L32" s="46" t="s">
        <v>13</v>
      </c>
    </row>
    <row r="33" spans="1:12">
      <c r="A33" s="2" t="s">
        <v>14</v>
      </c>
      <c r="B33" s="38" t="s">
        <v>15</v>
      </c>
      <c r="C33" s="38" t="s">
        <v>15</v>
      </c>
      <c r="D33" s="38" t="s">
        <v>15</v>
      </c>
      <c r="E33" s="38" t="s">
        <v>15</v>
      </c>
      <c r="F33" s="153">
        <v>1218197</v>
      </c>
      <c r="G33" s="153">
        <v>1188647</v>
      </c>
      <c r="H33" s="38">
        <v>693650</v>
      </c>
      <c r="I33" s="38">
        <v>678488</v>
      </c>
      <c r="J33" s="153">
        <v>1911847</v>
      </c>
      <c r="K33" s="153">
        <v>1867135</v>
      </c>
      <c r="L33" s="153">
        <v>3778982</v>
      </c>
    </row>
    <row r="34" spans="1:12">
      <c r="A34" s="3" t="s">
        <v>16</v>
      </c>
      <c r="B34" s="38" t="s">
        <v>15</v>
      </c>
      <c r="C34" s="38" t="s">
        <v>15</v>
      </c>
      <c r="D34" s="38" t="s">
        <v>15</v>
      </c>
      <c r="E34" s="38" t="s">
        <v>15</v>
      </c>
      <c r="F34" s="153">
        <v>1124600</v>
      </c>
      <c r="G34" s="153">
        <v>1087118</v>
      </c>
      <c r="H34" s="38">
        <v>567526</v>
      </c>
      <c r="I34" s="38">
        <v>544208</v>
      </c>
      <c r="J34" s="153">
        <v>1692126</v>
      </c>
      <c r="K34" s="153">
        <v>1631326</v>
      </c>
      <c r="L34" s="153">
        <v>3323452</v>
      </c>
    </row>
    <row r="35" spans="1:12">
      <c r="A35" s="2" t="s">
        <v>17</v>
      </c>
      <c r="B35" s="38" t="s">
        <v>15</v>
      </c>
      <c r="C35" s="38" t="s">
        <v>15</v>
      </c>
      <c r="D35" s="38" t="s">
        <v>15</v>
      </c>
      <c r="E35" s="38" t="s">
        <v>15</v>
      </c>
      <c r="F35" s="38">
        <v>955442</v>
      </c>
      <c r="G35" s="38">
        <v>918804</v>
      </c>
      <c r="H35" s="38">
        <v>469604</v>
      </c>
      <c r="I35" s="38">
        <v>448068</v>
      </c>
      <c r="J35" s="153">
        <v>1425046</v>
      </c>
      <c r="K35" s="153">
        <v>1366872</v>
      </c>
      <c r="L35" s="153">
        <v>2791918</v>
      </c>
    </row>
    <row r="36" spans="1:12">
      <c r="A36" s="2" t="s">
        <v>18</v>
      </c>
      <c r="B36" s="38" t="s">
        <v>15</v>
      </c>
      <c r="C36" s="38" t="s">
        <v>15</v>
      </c>
      <c r="D36" s="38" t="s">
        <v>15</v>
      </c>
      <c r="E36" s="38" t="s">
        <v>15</v>
      </c>
      <c r="F36" s="38">
        <v>883604</v>
      </c>
      <c r="G36" s="38">
        <v>846938</v>
      </c>
      <c r="H36" s="38">
        <v>409832</v>
      </c>
      <c r="I36" s="38">
        <v>399830</v>
      </c>
      <c r="J36" s="153">
        <v>1293436</v>
      </c>
      <c r="K36" s="153">
        <v>1246768</v>
      </c>
      <c r="L36" s="153">
        <v>2540204</v>
      </c>
    </row>
    <row r="37" spans="1:12">
      <c r="A37" s="2" t="s">
        <v>19</v>
      </c>
      <c r="B37" s="38" t="s">
        <v>15</v>
      </c>
      <c r="C37" s="38" t="s">
        <v>15</v>
      </c>
      <c r="D37" s="38" t="s">
        <v>15</v>
      </c>
      <c r="E37" s="38" t="s">
        <v>15</v>
      </c>
      <c r="F37" s="38">
        <v>713054</v>
      </c>
      <c r="G37" s="38">
        <v>706362</v>
      </c>
      <c r="H37" s="38">
        <v>306213</v>
      </c>
      <c r="I37" s="38">
        <v>322115</v>
      </c>
      <c r="J37" s="153">
        <v>1019267</v>
      </c>
      <c r="K37" s="153">
        <v>1028477</v>
      </c>
      <c r="L37" s="153">
        <v>2047744</v>
      </c>
    </row>
    <row r="38" spans="1:12">
      <c r="A38" s="2" t="s">
        <v>20</v>
      </c>
      <c r="B38" s="38" t="s">
        <v>15</v>
      </c>
      <c r="C38" s="38" t="s">
        <v>15</v>
      </c>
      <c r="D38" s="38" t="s">
        <v>15</v>
      </c>
      <c r="E38" s="38" t="s">
        <v>15</v>
      </c>
      <c r="F38" s="38">
        <v>591288</v>
      </c>
      <c r="G38" s="38">
        <v>606625</v>
      </c>
      <c r="H38" s="38">
        <v>258096</v>
      </c>
      <c r="I38" s="38">
        <v>268456</v>
      </c>
      <c r="J38" s="38">
        <v>849384</v>
      </c>
      <c r="K38" s="38">
        <v>875081</v>
      </c>
      <c r="L38" s="38">
        <v>1724465</v>
      </c>
    </row>
    <row r="39" spans="1:12">
      <c r="A39" s="2" t="s">
        <v>21</v>
      </c>
      <c r="B39" s="38" t="s">
        <v>15</v>
      </c>
      <c r="C39" s="38" t="s">
        <v>15</v>
      </c>
      <c r="D39" s="38" t="s">
        <v>15</v>
      </c>
      <c r="E39" s="38" t="s">
        <v>15</v>
      </c>
      <c r="F39" s="38">
        <v>499004</v>
      </c>
      <c r="G39" s="38">
        <v>509079</v>
      </c>
      <c r="H39" s="38">
        <v>181806</v>
      </c>
      <c r="I39" s="38">
        <v>201197</v>
      </c>
      <c r="J39" s="38">
        <v>680810</v>
      </c>
      <c r="K39" s="38">
        <v>710276</v>
      </c>
      <c r="L39" s="38">
        <v>1391086</v>
      </c>
    </row>
    <row r="40" spans="1:12">
      <c r="A40" s="2" t="s">
        <v>22</v>
      </c>
      <c r="B40" s="38" t="s">
        <v>15</v>
      </c>
      <c r="C40" s="38" t="s">
        <v>15</v>
      </c>
      <c r="D40" s="38" t="s">
        <v>15</v>
      </c>
      <c r="E40" s="38" t="s">
        <v>15</v>
      </c>
      <c r="F40" s="38">
        <v>327146</v>
      </c>
      <c r="G40" s="38">
        <v>359495</v>
      </c>
      <c r="H40" s="38">
        <v>86760</v>
      </c>
      <c r="I40" s="38">
        <v>126752</v>
      </c>
      <c r="J40" s="38">
        <v>413906</v>
      </c>
      <c r="K40" s="38">
        <v>486247</v>
      </c>
      <c r="L40" s="38">
        <v>900153</v>
      </c>
    </row>
    <row r="41" spans="1:12">
      <c r="A41" s="2" t="s">
        <v>23</v>
      </c>
      <c r="B41" s="38" t="s">
        <v>15</v>
      </c>
      <c r="C41" s="38" t="s">
        <v>15</v>
      </c>
      <c r="D41" s="38" t="s">
        <v>15</v>
      </c>
      <c r="E41" s="38" t="s">
        <v>15</v>
      </c>
      <c r="F41" s="38">
        <v>316790</v>
      </c>
      <c r="G41" s="38">
        <v>323836</v>
      </c>
      <c r="H41" s="38">
        <v>112632</v>
      </c>
      <c r="I41" s="38">
        <v>130766</v>
      </c>
      <c r="J41" s="38">
        <v>429422</v>
      </c>
      <c r="K41" s="38">
        <v>454602</v>
      </c>
      <c r="L41" s="38">
        <v>884024</v>
      </c>
    </row>
    <row r="42" spans="1:12">
      <c r="A42" s="2" t="s">
        <v>24</v>
      </c>
      <c r="B42" s="38" t="s">
        <v>15</v>
      </c>
      <c r="C42" s="38" t="s">
        <v>15</v>
      </c>
      <c r="D42" s="38" t="s">
        <v>15</v>
      </c>
      <c r="E42" s="38" t="s">
        <v>15</v>
      </c>
      <c r="F42" s="38">
        <v>239218</v>
      </c>
      <c r="G42" s="38">
        <v>244225</v>
      </c>
      <c r="H42" s="38">
        <v>88217</v>
      </c>
      <c r="I42" s="38">
        <v>106065</v>
      </c>
      <c r="J42" s="38">
        <v>327435</v>
      </c>
      <c r="K42" s="38">
        <v>350290</v>
      </c>
      <c r="L42" s="38">
        <v>677725</v>
      </c>
    </row>
    <row r="43" spans="1:12">
      <c r="A43" s="2" t="s">
        <v>25</v>
      </c>
      <c r="B43" s="38" t="s">
        <v>15</v>
      </c>
      <c r="C43" s="38" t="s">
        <v>15</v>
      </c>
      <c r="D43" s="38" t="s">
        <v>15</v>
      </c>
      <c r="E43" s="38" t="s">
        <v>15</v>
      </c>
      <c r="F43" s="38">
        <v>197065</v>
      </c>
      <c r="G43" s="38">
        <v>184976</v>
      </c>
      <c r="H43" s="38">
        <v>66790</v>
      </c>
      <c r="I43" s="38">
        <v>71642</v>
      </c>
      <c r="J43" s="38">
        <v>263855</v>
      </c>
      <c r="K43" s="38">
        <v>256618</v>
      </c>
      <c r="L43" s="38">
        <v>520473</v>
      </c>
    </row>
    <row r="44" spans="1:12">
      <c r="A44" s="2" t="s">
        <v>26</v>
      </c>
      <c r="B44" s="38" t="s">
        <v>15</v>
      </c>
      <c r="C44" s="38" t="s">
        <v>15</v>
      </c>
      <c r="D44" s="38" t="s">
        <v>15</v>
      </c>
      <c r="E44" s="38" t="s">
        <v>15</v>
      </c>
      <c r="F44" s="38">
        <v>162203</v>
      </c>
      <c r="G44" s="38">
        <v>153921</v>
      </c>
      <c r="H44" s="38">
        <v>52862</v>
      </c>
      <c r="I44" s="38">
        <v>55215</v>
      </c>
      <c r="J44" s="38">
        <v>215065</v>
      </c>
      <c r="K44" s="38">
        <v>209136</v>
      </c>
      <c r="L44" s="38">
        <v>424201</v>
      </c>
    </row>
    <row r="45" spans="1:12">
      <c r="A45" s="2" t="s">
        <v>27</v>
      </c>
      <c r="B45" s="38" t="s">
        <v>15</v>
      </c>
      <c r="C45" s="38" t="s">
        <v>15</v>
      </c>
      <c r="D45" s="38" t="s">
        <v>15</v>
      </c>
      <c r="E45" s="38" t="s">
        <v>15</v>
      </c>
      <c r="F45" s="38">
        <v>99247</v>
      </c>
      <c r="G45" s="38">
        <v>113184</v>
      </c>
      <c r="H45" s="38">
        <v>35597</v>
      </c>
      <c r="I45" s="38">
        <v>43538</v>
      </c>
      <c r="J45" s="38">
        <v>134844</v>
      </c>
      <c r="K45" s="38">
        <v>156722</v>
      </c>
      <c r="L45" s="38">
        <v>291566</v>
      </c>
    </row>
    <row r="46" spans="1:12">
      <c r="A46" s="2" t="s">
        <v>28</v>
      </c>
      <c r="B46" s="38" t="s">
        <v>15</v>
      </c>
      <c r="C46" s="38" t="s">
        <v>15</v>
      </c>
      <c r="D46" s="38" t="s">
        <v>15</v>
      </c>
      <c r="E46" s="38" t="s">
        <v>15</v>
      </c>
      <c r="F46" s="38">
        <v>86028</v>
      </c>
      <c r="G46" s="38">
        <v>103180</v>
      </c>
      <c r="H46" s="38">
        <v>37398</v>
      </c>
      <c r="I46" s="38">
        <v>43858</v>
      </c>
      <c r="J46" s="38">
        <v>123426</v>
      </c>
      <c r="K46" s="38">
        <v>147038</v>
      </c>
      <c r="L46" s="38">
        <v>270464</v>
      </c>
    </row>
    <row r="47" spans="1:12">
      <c r="A47" s="2" t="s">
        <v>29</v>
      </c>
      <c r="B47" s="38" t="s">
        <v>15</v>
      </c>
      <c r="C47" s="38" t="s">
        <v>15</v>
      </c>
      <c r="D47" s="38" t="s">
        <v>15</v>
      </c>
      <c r="E47" s="38" t="s">
        <v>15</v>
      </c>
      <c r="F47" s="38">
        <v>53298</v>
      </c>
      <c r="G47" s="38">
        <v>75045</v>
      </c>
      <c r="H47" s="38">
        <v>28715</v>
      </c>
      <c r="I47" s="38">
        <v>36055</v>
      </c>
      <c r="J47" s="38">
        <v>82013</v>
      </c>
      <c r="K47" s="38">
        <v>111100</v>
      </c>
      <c r="L47" s="38">
        <v>193113</v>
      </c>
    </row>
    <row r="48" spans="1:12" ht="15.75" thickBot="1">
      <c r="A48" s="1" t="s">
        <v>30</v>
      </c>
      <c r="B48" s="147" t="s">
        <v>15</v>
      </c>
      <c r="C48" s="147" t="s">
        <v>15</v>
      </c>
      <c r="D48" s="147" t="s">
        <v>15</v>
      </c>
      <c r="E48" s="147" t="s">
        <v>15</v>
      </c>
      <c r="F48" s="38">
        <v>76326</v>
      </c>
      <c r="G48" s="38">
        <v>105103</v>
      </c>
      <c r="H48" s="38">
        <v>49043</v>
      </c>
      <c r="I48" s="38">
        <v>56202</v>
      </c>
      <c r="J48" s="38">
        <v>125369</v>
      </c>
      <c r="K48" s="38">
        <v>161305</v>
      </c>
      <c r="L48" s="38">
        <v>286674</v>
      </c>
    </row>
    <row r="49" spans="1:12" ht="26.25" thickBot="1">
      <c r="A49" s="31" t="s">
        <v>81</v>
      </c>
      <c r="B49" s="150" t="s">
        <v>15</v>
      </c>
      <c r="C49" s="150" t="s">
        <v>15</v>
      </c>
      <c r="D49" s="150" t="s">
        <v>15</v>
      </c>
      <c r="E49" s="150" t="s">
        <v>15</v>
      </c>
      <c r="F49" s="150" t="s">
        <v>15</v>
      </c>
      <c r="G49" s="150" t="s">
        <v>15</v>
      </c>
      <c r="H49" s="150" t="s">
        <v>15</v>
      </c>
      <c r="I49" s="150" t="s">
        <v>15</v>
      </c>
      <c r="J49" s="150" t="s">
        <v>15</v>
      </c>
      <c r="K49" s="150" t="s">
        <v>15</v>
      </c>
      <c r="L49" s="150" t="s">
        <v>15</v>
      </c>
    </row>
    <row r="50" spans="1:12" ht="27" thickBot="1">
      <c r="A50" s="149" t="s">
        <v>31</v>
      </c>
      <c r="B50" s="150" t="s">
        <v>33</v>
      </c>
      <c r="C50" s="150" t="s">
        <v>33</v>
      </c>
      <c r="D50" s="150" t="s">
        <v>33</v>
      </c>
      <c r="E50" s="150" t="s">
        <v>33</v>
      </c>
      <c r="F50" s="155">
        <f t="shared" ref="F50:J50" si="1">SUM(F33:F49)</f>
        <v>7542510</v>
      </c>
      <c r="G50" s="155">
        <f t="shared" si="1"/>
        <v>7526538</v>
      </c>
      <c r="H50" s="155">
        <f t="shared" si="1"/>
        <v>3444741</v>
      </c>
      <c r="I50" s="155">
        <f t="shared" si="1"/>
        <v>3532455</v>
      </c>
      <c r="J50" s="155">
        <f t="shared" si="1"/>
        <v>10987251</v>
      </c>
      <c r="K50" s="155">
        <f>SUM(K33:K49)</f>
        <v>11058993</v>
      </c>
      <c r="L50" s="155">
        <f>SUM(L33:L49)</f>
        <v>22046244</v>
      </c>
    </row>
  </sheetData>
  <mergeCells count="4">
    <mergeCell ref="A1:L1"/>
    <mergeCell ref="A2:L2"/>
    <mergeCell ref="A27:L27"/>
    <mergeCell ref="A28:L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50"/>
  <sheetViews>
    <sheetView topLeftCell="A30" workbookViewId="0">
      <selection activeCell="D52" sqref="D52"/>
    </sheetView>
  </sheetViews>
  <sheetFormatPr defaultRowHeight="15"/>
  <cols>
    <col min="1" max="12" width="13.140625" customWidth="1"/>
  </cols>
  <sheetData>
    <row r="1" spans="1:12" ht="15.75">
      <c r="A1" s="278" t="s">
        <v>209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210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32" t="s">
        <v>0</v>
      </c>
      <c r="C4" s="45" t="s">
        <v>1</v>
      </c>
      <c r="D4" s="32" t="s">
        <v>2</v>
      </c>
      <c r="E4" s="45" t="s">
        <v>3</v>
      </c>
      <c r="F4" s="33" t="s">
        <v>4</v>
      </c>
      <c r="G4" s="146" t="s">
        <v>5</v>
      </c>
      <c r="H4" s="33" t="s">
        <v>6</v>
      </c>
      <c r="I4" s="146" t="s">
        <v>7</v>
      </c>
      <c r="J4" s="34" t="s">
        <v>8</v>
      </c>
      <c r="K4" s="45"/>
      <c r="L4" s="158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38">
        <v>316307</v>
      </c>
      <c r="C7" s="38">
        <v>300609</v>
      </c>
      <c r="D7" s="38">
        <v>16375</v>
      </c>
      <c r="E7" s="38">
        <v>15510</v>
      </c>
      <c r="F7" s="38">
        <v>242933</v>
      </c>
      <c r="G7" s="38">
        <v>230782</v>
      </c>
      <c r="H7" s="38">
        <v>73374</v>
      </c>
      <c r="I7" s="38">
        <v>69854</v>
      </c>
      <c r="J7" s="38">
        <v>332682</v>
      </c>
      <c r="K7" s="38">
        <v>316119</v>
      </c>
      <c r="L7" s="38">
        <v>648801</v>
      </c>
    </row>
    <row r="8" spans="1:12">
      <c r="A8" s="3" t="s">
        <v>16</v>
      </c>
      <c r="B8" s="38">
        <v>289767</v>
      </c>
      <c r="C8" s="38">
        <v>276639</v>
      </c>
      <c r="D8" s="38">
        <v>13289</v>
      </c>
      <c r="E8" s="38">
        <v>12914</v>
      </c>
      <c r="F8" s="138">
        <v>220987</v>
      </c>
      <c r="G8" s="138">
        <v>211628</v>
      </c>
      <c r="H8" s="38">
        <v>68780</v>
      </c>
      <c r="I8" s="38">
        <v>65011</v>
      </c>
      <c r="J8" s="38">
        <v>303056</v>
      </c>
      <c r="K8" s="38">
        <v>289553</v>
      </c>
      <c r="L8" s="38">
        <v>592609</v>
      </c>
    </row>
    <row r="9" spans="1:12">
      <c r="A9" s="2" t="s">
        <v>17</v>
      </c>
      <c r="B9" s="38">
        <v>271179</v>
      </c>
      <c r="C9" s="38">
        <v>257880</v>
      </c>
      <c r="D9" s="38">
        <v>11285</v>
      </c>
      <c r="E9" s="38">
        <v>10322</v>
      </c>
      <c r="F9" s="138">
        <v>207860</v>
      </c>
      <c r="G9" s="138">
        <v>198604</v>
      </c>
      <c r="H9" s="38">
        <v>63319</v>
      </c>
      <c r="I9" s="38">
        <v>59276</v>
      </c>
      <c r="J9" s="38">
        <v>282464</v>
      </c>
      <c r="K9" s="38">
        <v>268202</v>
      </c>
      <c r="L9" s="38">
        <v>550666</v>
      </c>
    </row>
    <row r="10" spans="1:12">
      <c r="A10" s="2" t="s">
        <v>18</v>
      </c>
      <c r="B10" s="38">
        <v>251160</v>
      </c>
      <c r="C10" s="38">
        <v>232388</v>
      </c>
      <c r="D10" s="38">
        <v>17175</v>
      </c>
      <c r="E10" s="38">
        <v>10464</v>
      </c>
      <c r="F10" s="138">
        <v>194129</v>
      </c>
      <c r="G10" s="138">
        <v>180378</v>
      </c>
      <c r="H10" s="38">
        <v>57031</v>
      </c>
      <c r="I10" s="38">
        <v>52010</v>
      </c>
      <c r="J10" s="38">
        <v>268335</v>
      </c>
      <c r="K10" s="38">
        <v>242852</v>
      </c>
      <c r="L10" s="38">
        <v>511187</v>
      </c>
    </row>
    <row r="11" spans="1:12">
      <c r="A11" s="2" t="s">
        <v>19</v>
      </c>
      <c r="B11" s="38">
        <v>243622</v>
      </c>
      <c r="C11" s="38">
        <v>209801</v>
      </c>
      <c r="D11" s="38">
        <v>35291</v>
      </c>
      <c r="E11" s="38">
        <v>12762</v>
      </c>
      <c r="F11" s="138">
        <v>191806</v>
      </c>
      <c r="G11" s="138">
        <v>166094</v>
      </c>
      <c r="H11" s="38">
        <v>51816</v>
      </c>
      <c r="I11" s="38">
        <v>43707</v>
      </c>
      <c r="J11" s="38">
        <v>278913</v>
      </c>
      <c r="K11" s="38">
        <v>222563</v>
      </c>
      <c r="L11" s="38">
        <v>501476</v>
      </c>
    </row>
    <row r="12" spans="1:12">
      <c r="A12" s="2" t="s">
        <v>20</v>
      </c>
      <c r="B12" s="38">
        <v>209365</v>
      </c>
      <c r="C12" s="38">
        <v>169587</v>
      </c>
      <c r="D12" s="38">
        <v>44406</v>
      </c>
      <c r="E12" s="38">
        <v>11504</v>
      </c>
      <c r="F12" s="138">
        <v>166150</v>
      </c>
      <c r="G12" s="138">
        <v>136017</v>
      </c>
      <c r="H12" s="38">
        <v>43215</v>
      </c>
      <c r="I12" s="38">
        <v>33570</v>
      </c>
      <c r="J12" s="38">
        <v>253771</v>
      </c>
      <c r="K12" s="38">
        <v>181091</v>
      </c>
      <c r="L12" s="38">
        <v>434862</v>
      </c>
    </row>
    <row r="13" spans="1:12">
      <c r="A13" s="2" t="s">
        <v>21</v>
      </c>
      <c r="B13" s="38">
        <v>145584</v>
      </c>
      <c r="C13" s="38">
        <v>126792</v>
      </c>
      <c r="D13" s="38">
        <v>27717</v>
      </c>
      <c r="E13" s="38">
        <v>9242</v>
      </c>
      <c r="F13" s="138">
        <v>117967</v>
      </c>
      <c r="G13" s="138">
        <v>103144</v>
      </c>
      <c r="H13" s="38">
        <v>27617</v>
      </c>
      <c r="I13" s="38">
        <v>23648</v>
      </c>
      <c r="J13" s="38">
        <v>173301</v>
      </c>
      <c r="K13" s="38">
        <v>136034</v>
      </c>
      <c r="L13" s="38">
        <v>309335</v>
      </c>
    </row>
    <row r="14" spans="1:12">
      <c r="A14" s="2" t="s">
        <v>22</v>
      </c>
      <c r="B14" s="38">
        <v>98364</v>
      </c>
      <c r="C14" s="38">
        <v>90146</v>
      </c>
      <c r="D14" s="38">
        <v>15322</v>
      </c>
      <c r="E14" s="38">
        <v>6660</v>
      </c>
      <c r="F14" s="138">
        <v>79303</v>
      </c>
      <c r="G14" s="138">
        <v>72849</v>
      </c>
      <c r="H14" s="38">
        <v>19061</v>
      </c>
      <c r="I14" s="38">
        <v>17297</v>
      </c>
      <c r="J14" s="38">
        <v>113686</v>
      </c>
      <c r="K14" s="38">
        <v>96806</v>
      </c>
      <c r="L14" s="38">
        <v>210492</v>
      </c>
    </row>
    <row r="15" spans="1:12">
      <c r="A15" s="2" t="s">
        <v>23</v>
      </c>
      <c r="B15" s="38">
        <v>73128</v>
      </c>
      <c r="C15" s="38">
        <v>68012</v>
      </c>
      <c r="D15" s="38">
        <v>10420</v>
      </c>
      <c r="E15" s="38">
        <v>4840</v>
      </c>
      <c r="F15" s="138">
        <v>57507</v>
      </c>
      <c r="G15" s="138">
        <v>54366</v>
      </c>
      <c r="H15" s="38">
        <v>15621</v>
      </c>
      <c r="I15" s="38">
        <v>13646</v>
      </c>
      <c r="J15" s="38">
        <v>83548</v>
      </c>
      <c r="K15" s="38">
        <v>72852</v>
      </c>
      <c r="L15" s="38">
        <v>156400</v>
      </c>
    </row>
    <row r="16" spans="1:12">
      <c r="A16" s="2" t="s">
        <v>24</v>
      </c>
      <c r="B16" s="38">
        <v>63161</v>
      </c>
      <c r="C16" s="38">
        <v>64239</v>
      </c>
      <c r="D16" s="38">
        <v>6570</v>
      </c>
      <c r="E16" s="38">
        <v>3607</v>
      </c>
      <c r="F16" s="138">
        <v>51162</v>
      </c>
      <c r="G16" s="138">
        <v>52235</v>
      </c>
      <c r="H16" s="38">
        <v>11999</v>
      </c>
      <c r="I16" s="38">
        <v>12004</v>
      </c>
      <c r="J16" s="38">
        <v>69731</v>
      </c>
      <c r="K16" s="38">
        <v>67846</v>
      </c>
      <c r="L16" s="38">
        <v>137577</v>
      </c>
    </row>
    <row r="17" spans="1:12">
      <c r="A17" s="2" t="s">
        <v>25</v>
      </c>
      <c r="B17" s="38">
        <v>61149</v>
      </c>
      <c r="C17" s="38">
        <v>53169</v>
      </c>
      <c r="D17" s="38">
        <v>4350</v>
      </c>
      <c r="E17" s="139">
        <v>2480</v>
      </c>
      <c r="F17" s="138">
        <v>49729</v>
      </c>
      <c r="G17" s="138">
        <v>42777</v>
      </c>
      <c r="H17" s="38">
        <v>11420</v>
      </c>
      <c r="I17" s="38">
        <v>10392</v>
      </c>
      <c r="J17" s="38">
        <v>65499</v>
      </c>
      <c r="K17" s="38">
        <v>55649</v>
      </c>
      <c r="L17" s="38">
        <v>121148</v>
      </c>
    </row>
    <row r="18" spans="1:12">
      <c r="A18" s="2" t="s">
        <v>26</v>
      </c>
      <c r="B18" s="38">
        <v>48299</v>
      </c>
      <c r="C18" s="38">
        <v>43322</v>
      </c>
      <c r="D18" s="38">
        <v>2521</v>
      </c>
      <c r="E18" s="139">
        <v>1699</v>
      </c>
      <c r="F18" s="138">
        <v>38940</v>
      </c>
      <c r="G18" s="138">
        <v>34671</v>
      </c>
      <c r="H18" s="38">
        <v>9359</v>
      </c>
      <c r="I18" s="38">
        <v>8651</v>
      </c>
      <c r="J18" s="38">
        <v>50820</v>
      </c>
      <c r="K18" s="38">
        <v>45021</v>
      </c>
      <c r="L18" s="38">
        <v>95841</v>
      </c>
    </row>
    <row r="19" spans="1:12">
      <c r="A19" s="2" t="s">
        <v>27</v>
      </c>
      <c r="B19" s="38">
        <v>35251</v>
      </c>
      <c r="C19" s="38">
        <v>32754</v>
      </c>
      <c r="D19" s="139">
        <v>1585</v>
      </c>
      <c r="E19" s="139">
        <v>1409</v>
      </c>
      <c r="F19" s="138">
        <v>27704</v>
      </c>
      <c r="G19" s="138">
        <v>25845</v>
      </c>
      <c r="H19" s="38">
        <v>7547</v>
      </c>
      <c r="I19" s="38">
        <v>6909</v>
      </c>
      <c r="J19" s="38">
        <v>36836</v>
      </c>
      <c r="K19" s="38">
        <v>34163</v>
      </c>
      <c r="L19" s="38">
        <v>70999</v>
      </c>
    </row>
    <row r="20" spans="1:12">
      <c r="A20" s="2" t="s">
        <v>28</v>
      </c>
      <c r="B20" s="38">
        <v>22799</v>
      </c>
      <c r="C20" s="38">
        <v>19433</v>
      </c>
      <c r="D20" s="139">
        <v>877</v>
      </c>
      <c r="E20" s="139">
        <v>841</v>
      </c>
      <c r="F20" s="138">
        <v>18037</v>
      </c>
      <c r="G20" s="138">
        <v>15760</v>
      </c>
      <c r="H20" s="38">
        <v>4762</v>
      </c>
      <c r="I20" s="38">
        <v>3673</v>
      </c>
      <c r="J20" s="38">
        <v>23676</v>
      </c>
      <c r="K20" s="38">
        <v>20274</v>
      </c>
      <c r="L20" s="38">
        <v>43950</v>
      </c>
    </row>
    <row r="21" spans="1:12">
      <c r="A21" s="2" t="s">
        <v>29</v>
      </c>
      <c r="B21" s="38">
        <v>13621</v>
      </c>
      <c r="C21" s="38">
        <v>15997</v>
      </c>
      <c r="D21" s="139">
        <v>531</v>
      </c>
      <c r="E21" s="139">
        <v>711</v>
      </c>
      <c r="F21" s="138">
        <v>10222</v>
      </c>
      <c r="G21" s="138">
        <v>12250</v>
      </c>
      <c r="H21" s="38">
        <v>3399</v>
      </c>
      <c r="I21" s="38">
        <v>3747</v>
      </c>
      <c r="J21" s="38">
        <v>14152</v>
      </c>
      <c r="K21" s="38">
        <v>16708</v>
      </c>
      <c r="L21" s="38">
        <v>30860</v>
      </c>
    </row>
    <row r="22" spans="1:12" ht="15.75" thickBot="1">
      <c r="A22" s="1" t="s">
        <v>30</v>
      </c>
      <c r="B22" s="38">
        <v>15835</v>
      </c>
      <c r="C22" s="38">
        <v>16448</v>
      </c>
      <c r="D22" s="139">
        <v>447</v>
      </c>
      <c r="E22" s="139">
        <v>676</v>
      </c>
      <c r="F22" s="138">
        <v>11450</v>
      </c>
      <c r="G22" s="138">
        <v>12745</v>
      </c>
      <c r="H22" s="38">
        <v>4385</v>
      </c>
      <c r="I22" s="38">
        <v>3703</v>
      </c>
      <c r="J22" s="38">
        <v>16282</v>
      </c>
      <c r="K22" s="38">
        <v>17124</v>
      </c>
      <c r="L22" s="38">
        <v>33406</v>
      </c>
    </row>
    <row r="23" spans="1:12" ht="26.25" thickBot="1">
      <c r="A23" s="31" t="s">
        <v>81</v>
      </c>
      <c r="B23" s="150">
        <v>2134</v>
      </c>
      <c r="C23" s="150">
        <v>1517</v>
      </c>
      <c r="D23" s="154">
        <v>907</v>
      </c>
      <c r="E23" s="154">
        <v>256</v>
      </c>
      <c r="F23" s="150">
        <v>1644</v>
      </c>
      <c r="G23" s="150">
        <v>1082</v>
      </c>
      <c r="H23" s="154">
        <v>490</v>
      </c>
      <c r="I23" s="154">
        <v>435</v>
      </c>
      <c r="J23" s="150">
        <v>3041</v>
      </c>
      <c r="K23" s="150">
        <v>1773</v>
      </c>
      <c r="L23" s="150">
        <v>4814</v>
      </c>
    </row>
    <row r="24" spans="1:12" ht="27" thickBot="1">
      <c r="A24" s="149" t="s">
        <v>31</v>
      </c>
      <c r="B24" s="155">
        <f t="shared" ref="B24:K24" si="0">SUM(B7:B23)</f>
        <v>2160725</v>
      </c>
      <c r="C24" s="155">
        <f t="shared" si="0"/>
        <v>1978733</v>
      </c>
      <c r="D24" s="155">
        <f t="shared" si="0"/>
        <v>209068</v>
      </c>
      <c r="E24" s="155">
        <f t="shared" si="0"/>
        <v>105897</v>
      </c>
      <c r="F24" s="155">
        <f t="shared" si="0"/>
        <v>1687530</v>
      </c>
      <c r="G24" s="155">
        <f t="shared" si="0"/>
        <v>1551227</v>
      </c>
      <c r="H24" s="155">
        <f t="shared" si="0"/>
        <v>473195</v>
      </c>
      <c r="I24" s="155">
        <f t="shared" si="0"/>
        <v>427533</v>
      </c>
      <c r="J24" s="155">
        <f t="shared" si="0"/>
        <v>2369793</v>
      </c>
      <c r="K24" s="155">
        <f t="shared" si="0"/>
        <v>2084630</v>
      </c>
      <c r="L24" s="155">
        <f>SUM(L7:L23)</f>
        <v>4454423</v>
      </c>
    </row>
    <row r="27" spans="1:12" ht="15.75">
      <c r="A27" s="278" t="s">
        <v>211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</row>
    <row r="28" spans="1:12">
      <c r="A28" s="277" t="s">
        <v>212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</row>
    <row r="29" spans="1:12" ht="15.75" thickBot="1">
      <c r="A29" s="130"/>
      <c r="B29" s="130"/>
      <c r="C29" s="130"/>
      <c r="D29" s="130"/>
      <c r="E29" s="130"/>
      <c r="F29" s="131"/>
      <c r="G29" s="131"/>
      <c r="H29" s="131"/>
      <c r="I29" s="131"/>
      <c r="J29" s="130"/>
      <c r="K29" s="130"/>
      <c r="L29" s="130"/>
    </row>
    <row r="30" spans="1:12" ht="15.75" thickBot="1">
      <c r="A30" s="45"/>
      <c r="B30" s="32" t="s">
        <v>0</v>
      </c>
      <c r="C30" s="45" t="s">
        <v>1</v>
      </c>
      <c r="D30" s="32" t="s">
        <v>2</v>
      </c>
      <c r="E30" s="45" t="s">
        <v>3</v>
      </c>
      <c r="F30" s="33" t="s">
        <v>4</v>
      </c>
      <c r="G30" s="146" t="s">
        <v>5</v>
      </c>
      <c r="H30" s="33" t="s">
        <v>6</v>
      </c>
      <c r="I30" s="146" t="s">
        <v>7</v>
      </c>
      <c r="J30" s="32" t="s">
        <v>8</v>
      </c>
      <c r="K30" s="45" t="s">
        <v>9</v>
      </c>
      <c r="L30" s="158" t="s">
        <v>9</v>
      </c>
    </row>
    <row r="31" spans="1:12">
      <c r="A31" s="1" t="s">
        <v>10</v>
      </c>
      <c r="B31" s="45" t="s">
        <v>77</v>
      </c>
      <c r="C31" s="45" t="s">
        <v>78</v>
      </c>
      <c r="D31" s="45" t="s">
        <v>77</v>
      </c>
      <c r="E31" s="45" t="s">
        <v>78</v>
      </c>
      <c r="F31" s="146" t="s">
        <v>77</v>
      </c>
      <c r="G31" s="146" t="s">
        <v>78</v>
      </c>
      <c r="H31" s="146" t="s">
        <v>77</v>
      </c>
      <c r="I31" s="146" t="s">
        <v>78</v>
      </c>
      <c r="J31" s="45" t="s">
        <v>77</v>
      </c>
      <c r="K31" s="45" t="s">
        <v>78</v>
      </c>
      <c r="L31" s="45" t="s">
        <v>11</v>
      </c>
    </row>
    <row r="32" spans="1:12" ht="15.75" thickBot="1">
      <c r="A32" s="28" t="s">
        <v>12</v>
      </c>
      <c r="B32" s="46" t="s">
        <v>72</v>
      </c>
      <c r="C32" s="46" t="s">
        <v>73</v>
      </c>
      <c r="D32" s="46" t="s">
        <v>72</v>
      </c>
      <c r="E32" s="46" t="s">
        <v>73</v>
      </c>
      <c r="F32" s="46" t="s">
        <v>72</v>
      </c>
      <c r="G32" s="46" t="s">
        <v>73</v>
      </c>
      <c r="H32" s="46" t="s">
        <v>72</v>
      </c>
      <c r="I32" s="46" t="s">
        <v>73</v>
      </c>
      <c r="J32" s="46" t="s">
        <v>72</v>
      </c>
      <c r="K32" s="46" t="s">
        <v>73</v>
      </c>
      <c r="L32" s="46" t="s">
        <v>13</v>
      </c>
    </row>
    <row r="33" spans="1:12">
      <c r="A33" s="2" t="s">
        <v>14</v>
      </c>
      <c r="B33" s="38">
        <v>314778</v>
      </c>
      <c r="C33" s="38">
        <v>299417</v>
      </c>
      <c r="D33" s="38">
        <v>18438</v>
      </c>
      <c r="E33" s="38">
        <v>17698</v>
      </c>
      <c r="F33" s="38">
        <v>257669</v>
      </c>
      <c r="G33" s="38">
        <v>246198</v>
      </c>
      <c r="H33" s="38">
        <v>75547</v>
      </c>
      <c r="I33" s="38">
        <v>70917</v>
      </c>
      <c r="J33" s="38">
        <v>333216</v>
      </c>
      <c r="K33" s="38">
        <v>317115</v>
      </c>
      <c r="L33" s="38">
        <v>650331</v>
      </c>
    </row>
    <row r="34" spans="1:12">
      <c r="A34" s="3" t="s">
        <v>16</v>
      </c>
      <c r="B34" s="38">
        <v>313300</v>
      </c>
      <c r="C34" s="38">
        <v>298550</v>
      </c>
      <c r="D34" s="38">
        <v>15833</v>
      </c>
      <c r="E34" s="38">
        <v>15188</v>
      </c>
      <c r="F34" s="38">
        <v>253774</v>
      </c>
      <c r="G34" s="38">
        <v>241809</v>
      </c>
      <c r="H34" s="38">
        <v>75359</v>
      </c>
      <c r="I34" s="38">
        <v>71929</v>
      </c>
      <c r="J34" s="38">
        <v>329133</v>
      </c>
      <c r="K34" s="38">
        <v>313738</v>
      </c>
      <c r="L34" s="38">
        <v>642871</v>
      </c>
    </row>
    <row r="35" spans="1:12">
      <c r="A35" s="2" t="s">
        <v>17</v>
      </c>
      <c r="B35" s="38">
        <v>298669</v>
      </c>
      <c r="C35" s="38">
        <v>283693</v>
      </c>
      <c r="D35" s="38">
        <v>14414</v>
      </c>
      <c r="E35" s="38">
        <v>13353</v>
      </c>
      <c r="F35" s="38">
        <v>240723</v>
      </c>
      <c r="G35" s="38">
        <v>228598</v>
      </c>
      <c r="H35" s="38">
        <v>72360</v>
      </c>
      <c r="I35" s="38">
        <v>68448</v>
      </c>
      <c r="J35" s="38">
        <v>313083</v>
      </c>
      <c r="K35" s="38">
        <v>297046</v>
      </c>
      <c r="L35" s="38">
        <v>610129</v>
      </c>
    </row>
    <row r="36" spans="1:12">
      <c r="A36" s="2" t="s">
        <v>18</v>
      </c>
      <c r="B36" s="38">
        <v>270699</v>
      </c>
      <c r="C36" s="38">
        <v>257522</v>
      </c>
      <c r="D36" s="38">
        <v>16994</v>
      </c>
      <c r="E36" s="38">
        <v>14623</v>
      </c>
      <c r="F36" s="38">
        <v>221213</v>
      </c>
      <c r="G36" s="38">
        <v>210062</v>
      </c>
      <c r="H36" s="38">
        <v>66480</v>
      </c>
      <c r="I36" s="38">
        <v>62083</v>
      </c>
      <c r="J36" s="38">
        <v>287693</v>
      </c>
      <c r="K36" s="38">
        <v>272145</v>
      </c>
      <c r="L36" s="38">
        <v>559838</v>
      </c>
    </row>
    <row r="37" spans="1:12">
      <c r="A37" s="2" t="s">
        <v>19</v>
      </c>
      <c r="B37" s="38">
        <v>248508</v>
      </c>
      <c r="C37" s="38">
        <v>232933</v>
      </c>
      <c r="D37" s="38">
        <v>31092</v>
      </c>
      <c r="E37" s="38">
        <v>27660</v>
      </c>
      <c r="F37" s="38">
        <v>217092</v>
      </c>
      <c r="G37" s="38">
        <v>204308</v>
      </c>
      <c r="H37" s="38">
        <v>62508</v>
      </c>
      <c r="I37" s="38">
        <v>56285</v>
      </c>
      <c r="J37" s="38">
        <v>279600</v>
      </c>
      <c r="K37" s="38">
        <v>260593</v>
      </c>
      <c r="L37" s="38">
        <v>540193</v>
      </c>
    </row>
    <row r="38" spans="1:12">
      <c r="A38" s="2" t="s">
        <v>20</v>
      </c>
      <c r="B38" s="38">
        <v>202463</v>
      </c>
      <c r="C38" s="38">
        <v>193959</v>
      </c>
      <c r="D38" s="38">
        <v>37311</v>
      </c>
      <c r="E38" s="38">
        <v>22528</v>
      </c>
      <c r="F38" s="38">
        <v>186570</v>
      </c>
      <c r="G38" s="38">
        <v>169380</v>
      </c>
      <c r="H38" s="38">
        <v>53204</v>
      </c>
      <c r="I38" s="38">
        <v>47107</v>
      </c>
      <c r="J38" s="38">
        <v>239774</v>
      </c>
      <c r="K38" s="38">
        <v>216487</v>
      </c>
      <c r="L38" s="38">
        <v>456261</v>
      </c>
    </row>
    <row r="39" spans="1:12">
      <c r="A39" s="2" t="s">
        <v>21</v>
      </c>
      <c r="B39" s="38">
        <v>174537</v>
      </c>
      <c r="C39" s="38">
        <v>175223</v>
      </c>
      <c r="D39" s="38">
        <v>32641</v>
      </c>
      <c r="E39" s="38">
        <v>16768</v>
      </c>
      <c r="F39" s="38">
        <v>164238</v>
      </c>
      <c r="G39" s="38">
        <v>151997</v>
      </c>
      <c r="H39" s="38">
        <v>42940</v>
      </c>
      <c r="I39" s="38">
        <v>39994</v>
      </c>
      <c r="J39" s="38">
        <v>207178</v>
      </c>
      <c r="K39" s="38">
        <v>191991</v>
      </c>
      <c r="L39" s="38">
        <v>399169</v>
      </c>
    </row>
    <row r="40" spans="1:12">
      <c r="A40" s="2" t="s">
        <v>22</v>
      </c>
      <c r="B40" s="38">
        <v>145100</v>
      </c>
      <c r="C40" s="38">
        <v>145613</v>
      </c>
      <c r="D40" s="38">
        <v>22637</v>
      </c>
      <c r="E40" s="38">
        <v>10076</v>
      </c>
      <c r="F40" s="38">
        <v>134829</v>
      </c>
      <c r="G40" s="38">
        <v>124907</v>
      </c>
      <c r="H40" s="38">
        <v>32908</v>
      </c>
      <c r="I40" s="38">
        <v>30782</v>
      </c>
      <c r="J40" s="38">
        <v>167737</v>
      </c>
      <c r="K40" s="38">
        <v>155689</v>
      </c>
      <c r="L40" s="38">
        <v>323426</v>
      </c>
    </row>
    <row r="41" spans="1:12">
      <c r="A41" s="2" t="s">
        <v>23</v>
      </c>
      <c r="B41" s="38">
        <v>108609</v>
      </c>
      <c r="C41" s="38">
        <v>111054</v>
      </c>
      <c r="D41" s="38">
        <v>15336</v>
      </c>
      <c r="E41" s="38">
        <v>6401</v>
      </c>
      <c r="F41" s="38">
        <v>101442</v>
      </c>
      <c r="G41" s="38">
        <v>95481</v>
      </c>
      <c r="H41" s="38">
        <v>22503</v>
      </c>
      <c r="I41" s="38">
        <v>21974</v>
      </c>
      <c r="J41" s="38">
        <v>123945</v>
      </c>
      <c r="K41" s="38">
        <v>117455</v>
      </c>
      <c r="L41" s="38">
        <v>241400</v>
      </c>
    </row>
    <row r="42" spans="1:12">
      <c r="A42" s="2" t="s">
        <v>24</v>
      </c>
      <c r="B42" s="38">
        <v>78163</v>
      </c>
      <c r="C42" s="38">
        <v>79165</v>
      </c>
      <c r="D42" s="38">
        <v>8935</v>
      </c>
      <c r="E42" s="38">
        <v>4193</v>
      </c>
      <c r="F42" s="38">
        <v>70890</v>
      </c>
      <c r="G42" s="38">
        <v>67482</v>
      </c>
      <c r="H42" s="38">
        <v>16208</v>
      </c>
      <c r="I42" s="38">
        <v>15876</v>
      </c>
      <c r="J42" s="38">
        <v>87098</v>
      </c>
      <c r="K42" s="38">
        <v>83358</v>
      </c>
      <c r="L42" s="38">
        <v>170456</v>
      </c>
    </row>
    <row r="43" spans="1:12">
      <c r="A43" s="2" t="s">
        <v>25</v>
      </c>
      <c r="B43" s="38">
        <v>58488</v>
      </c>
      <c r="C43" s="38">
        <v>60234</v>
      </c>
      <c r="D43" s="38">
        <v>6119</v>
      </c>
      <c r="E43" s="38">
        <v>3399</v>
      </c>
      <c r="F43" s="38">
        <v>51210</v>
      </c>
      <c r="G43" s="38">
        <v>50969</v>
      </c>
      <c r="H43" s="38">
        <v>13397</v>
      </c>
      <c r="I43" s="38">
        <v>12664</v>
      </c>
      <c r="J43" s="38">
        <v>64607</v>
      </c>
      <c r="K43" s="38">
        <v>63633</v>
      </c>
      <c r="L43" s="38">
        <v>128240</v>
      </c>
    </row>
    <row r="44" spans="1:12">
      <c r="A44" s="2" t="s">
        <v>26</v>
      </c>
      <c r="B44" s="38">
        <v>51589</v>
      </c>
      <c r="C44" s="38">
        <v>55163</v>
      </c>
      <c r="D44" s="38">
        <v>4176</v>
      </c>
      <c r="E44" s="139">
        <v>2793</v>
      </c>
      <c r="F44" s="38">
        <v>45618</v>
      </c>
      <c r="G44" s="38">
        <v>47275</v>
      </c>
      <c r="H44" s="38">
        <v>10147</v>
      </c>
      <c r="I44" s="38">
        <v>10681</v>
      </c>
      <c r="J44" s="38">
        <v>55765</v>
      </c>
      <c r="K44" s="38">
        <v>57956</v>
      </c>
      <c r="L44" s="38">
        <v>113721</v>
      </c>
    </row>
    <row r="45" spans="1:12">
      <c r="A45" s="2" t="s">
        <v>27</v>
      </c>
      <c r="B45" s="38">
        <v>49252</v>
      </c>
      <c r="C45" s="38">
        <v>44722</v>
      </c>
      <c r="D45" s="38">
        <v>2832</v>
      </c>
      <c r="E45" s="139">
        <v>1981</v>
      </c>
      <c r="F45" s="38">
        <v>42634</v>
      </c>
      <c r="G45" s="38">
        <v>37635</v>
      </c>
      <c r="H45" s="38">
        <v>9450</v>
      </c>
      <c r="I45" s="38">
        <v>9068</v>
      </c>
      <c r="J45" s="38">
        <v>52084</v>
      </c>
      <c r="K45" s="38">
        <v>46703</v>
      </c>
      <c r="L45" s="38">
        <v>98787</v>
      </c>
    </row>
    <row r="46" spans="1:12">
      <c r="A46" s="2" t="s">
        <v>28</v>
      </c>
      <c r="B46" s="38">
        <v>35497</v>
      </c>
      <c r="C46" s="38">
        <v>33430</v>
      </c>
      <c r="D46" s="139">
        <v>1598</v>
      </c>
      <c r="E46" s="139">
        <v>1298</v>
      </c>
      <c r="F46" s="38">
        <v>29956</v>
      </c>
      <c r="G46" s="38">
        <v>27528</v>
      </c>
      <c r="H46" s="38">
        <v>7139</v>
      </c>
      <c r="I46" s="38">
        <v>7200</v>
      </c>
      <c r="J46" s="38">
        <v>37095</v>
      </c>
      <c r="K46" s="38">
        <v>34728</v>
      </c>
      <c r="L46" s="38">
        <v>71823</v>
      </c>
    </row>
    <row r="47" spans="1:12">
      <c r="A47" s="2" t="s">
        <v>29</v>
      </c>
      <c r="B47" s="38">
        <v>22574</v>
      </c>
      <c r="C47" s="38">
        <v>22447</v>
      </c>
      <c r="D47" s="139">
        <v>893</v>
      </c>
      <c r="E47" s="139">
        <v>906</v>
      </c>
      <c r="F47" s="38">
        <v>18503</v>
      </c>
      <c r="G47" s="38">
        <v>18455</v>
      </c>
      <c r="H47" s="38">
        <v>4964</v>
      </c>
      <c r="I47" s="38">
        <v>4898</v>
      </c>
      <c r="J47" s="38">
        <v>23467</v>
      </c>
      <c r="K47" s="38">
        <v>23353</v>
      </c>
      <c r="L47" s="38">
        <v>46820</v>
      </c>
    </row>
    <row r="48" spans="1:12" ht="15.75" thickBot="1">
      <c r="A48" s="1" t="s">
        <v>30</v>
      </c>
      <c r="B48" s="38">
        <v>22059</v>
      </c>
      <c r="C48" s="38">
        <v>22631</v>
      </c>
      <c r="D48" s="139">
        <v>729</v>
      </c>
      <c r="E48" s="139">
        <v>909</v>
      </c>
      <c r="F48" s="38">
        <v>17292</v>
      </c>
      <c r="G48" s="38">
        <v>18244</v>
      </c>
      <c r="H48" s="38">
        <v>5496</v>
      </c>
      <c r="I48" s="38">
        <v>5296</v>
      </c>
      <c r="J48" s="38">
        <v>22788</v>
      </c>
      <c r="K48" s="38">
        <v>23540</v>
      </c>
      <c r="L48" s="164">
        <v>46328</v>
      </c>
    </row>
    <row r="49" spans="1:12" ht="26.25" thickBot="1">
      <c r="A49" s="31" t="s">
        <v>81</v>
      </c>
      <c r="B49" s="141">
        <v>662</v>
      </c>
      <c r="C49" s="141">
        <v>663</v>
      </c>
      <c r="D49" s="141">
        <v>1362</v>
      </c>
      <c r="E49" s="141">
        <v>1159</v>
      </c>
      <c r="F49" s="141">
        <v>1778</v>
      </c>
      <c r="G49" s="141">
        <v>1624</v>
      </c>
      <c r="H49" s="141">
        <v>246</v>
      </c>
      <c r="I49" s="141">
        <v>198</v>
      </c>
      <c r="J49" s="141">
        <v>2024</v>
      </c>
      <c r="K49" s="141">
        <v>1822</v>
      </c>
      <c r="L49" s="142">
        <v>3846</v>
      </c>
    </row>
    <row r="50" spans="1:12" ht="27" thickBot="1">
      <c r="A50" s="149" t="s">
        <v>31</v>
      </c>
      <c r="B50" s="152">
        <f t="shared" ref="B50:K50" si="1">SUM(B33:B49)</f>
        <v>2394947</v>
      </c>
      <c r="C50" s="152">
        <f t="shared" si="1"/>
        <v>2316419</v>
      </c>
      <c r="D50" s="152">
        <f t="shared" si="1"/>
        <v>231340</v>
      </c>
      <c r="E50" s="152">
        <f t="shared" si="1"/>
        <v>160933</v>
      </c>
      <c r="F50" s="152">
        <f t="shared" si="1"/>
        <v>2055431</v>
      </c>
      <c r="G50" s="152">
        <f t="shared" si="1"/>
        <v>1941952</v>
      </c>
      <c r="H50" s="152">
        <f t="shared" si="1"/>
        <v>570856</v>
      </c>
      <c r="I50" s="152">
        <f t="shared" si="1"/>
        <v>535400</v>
      </c>
      <c r="J50" s="152">
        <f t="shared" si="1"/>
        <v>2626287</v>
      </c>
      <c r="K50" s="152">
        <f t="shared" si="1"/>
        <v>2477352</v>
      </c>
      <c r="L50" s="152">
        <f>SUM(L33:L49)</f>
        <v>5103639</v>
      </c>
    </row>
  </sheetData>
  <mergeCells count="4">
    <mergeCell ref="A1:L1"/>
    <mergeCell ref="A2:L2"/>
    <mergeCell ref="A27:L27"/>
    <mergeCell ref="A28:L2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70"/>
  <sheetViews>
    <sheetView topLeftCell="A46" workbookViewId="0">
      <selection activeCell="L70" sqref="L70"/>
    </sheetView>
  </sheetViews>
  <sheetFormatPr defaultRowHeight="15"/>
  <cols>
    <col min="1" max="12" width="13.140625" customWidth="1"/>
  </cols>
  <sheetData>
    <row r="1" spans="1:12" ht="15.75">
      <c r="A1" s="278" t="s">
        <v>213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</row>
    <row r="2" spans="1:12">
      <c r="A2" s="277" t="s">
        <v>214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</row>
    <row r="3" spans="1:12" ht="15.75" thickBot="1">
      <c r="A3" s="130"/>
      <c r="B3" s="130"/>
      <c r="C3" s="130"/>
      <c r="D3" s="130"/>
      <c r="E3" s="130"/>
      <c r="F3" s="131"/>
      <c r="G3" s="131"/>
      <c r="H3" s="131"/>
      <c r="I3" s="131"/>
      <c r="J3" s="130"/>
      <c r="K3" s="130"/>
      <c r="L3" s="130"/>
    </row>
    <row r="4" spans="1:12" ht="15.75" thickBot="1">
      <c r="A4" s="45"/>
      <c r="B4" s="32" t="s">
        <v>0</v>
      </c>
      <c r="C4" s="45" t="s">
        <v>1</v>
      </c>
      <c r="D4" s="32" t="s">
        <v>2</v>
      </c>
      <c r="E4" s="45" t="s">
        <v>3</v>
      </c>
      <c r="F4" s="33" t="s">
        <v>4</v>
      </c>
      <c r="G4" s="146" t="s">
        <v>5</v>
      </c>
      <c r="H4" s="33" t="s">
        <v>6</v>
      </c>
      <c r="I4" s="146" t="s">
        <v>7</v>
      </c>
      <c r="J4" s="34" t="s">
        <v>8</v>
      </c>
      <c r="K4" s="45"/>
      <c r="L4" s="158" t="s">
        <v>9</v>
      </c>
    </row>
    <row r="5" spans="1:12">
      <c r="A5" s="1" t="s">
        <v>10</v>
      </c>
      <c r="B5" s="45" t="s">
        <v>77</v>
      </c>
      <c r="C5" s="45" t="s">
        <v>78</v>
      </c>
      <c r="D5" s="45" t="s">
        <v>77</v>
      </c>
      <c r="E5" s="45" t="s">
        <v>78</v>
      </c>
      <c r="F5" s="146" t="s">
        <v>77</v>
      </c>
      <c r="G5" s="146" t="s">
        <v>78</v>
      </c>
      <c r="H5" s="146" t="s">
        <v>77</v>
      </c>
      <c r="I5" s="146" t="s">
        <v>78</v>
      </c>
      <c r="J5" s="45" t="s">
        <v>77</v>
      </c>
      <c r="K5" s="45" t="s">
        <v>78</v>
      </c>
      <c r="L5" s="45" t="s">
        <v>11</v>
      </c>
    </row>
    <row r="6" spans="1:12" ht="15.75" thickBot="1">
      <c r="A6" s="28" t="s">
        <v>12</v>
      </c>
      <c r="B6" s="46" t="s">
        <v>72</v>
      </c>
      <c r="C6" s="46" t="s">
        <v>73</v>
      </c>
      <c r="D6" s="46" t="s">
        <v>72</v>
      </c>
      <c r="E6" s="46" t="s">
        <v>73</v>
      </c>
      <c r="F6" s="46" t="s">
        <v>72</v>
      </c>
      <c r="G6" s="46" t="s">
        <v>73</v>
      </c>
      <c r="H6" s="46" t="s">
        <v>72</v>
      </c>
      <c r="I6" s="46" t="s">
        <v>73</v>
      </c>
      <c r="J6" s="46" t="s">
        <v>72</v>
      </c>
      <c r="K6" s="46" t="s">
        <v>73</v>
      </c>
      <c r="L6" s="46" t="s">
        <v>13</v>
      </c>
    </row>
    <row r="7" spans="1:12">
      <c r="A7" s="2" t="s">
        <v>14</v>
      </c>
      <c r="B7" s="165">
        <v>55281</v>
      </c>
      <c r="C7" s="165">
        <v>52075</v>
      </c>
      <c r="D7" s="165">
        <v>31236</v>
      </c>
      <c r="E7" s="165">
        <v>29573</v>
      </c>
      <c r="F7" s="165" t="s">
        <v>15</v>
      </c>
      <c r="G7" s="165" t="s">
        <v>15</v>
      </c>
      <c r="H7" s="165" t="s">
        <v>15</v>
      </c>
      <c r="I7" s="165" t="s">
        <v>15</v>
      </c>
      <c r="J7" s="165">
        <v>86517</v>
      </c>
      <c r="K7" s="165">
        <v>81648</v>
      </c>
      <c r="L7" s="165">
        <v>168165</v>
      </c>
    </row>
    <row r="8" spans="1:12">
      <c r="A8" s="3" t="s">
        <v>16</v>
      </c>
      <c r="B8" s="165">
        <v>49883</v>
      </c>
      <c r="C8" s="165">
        <v>48300</v>
      </c>
      <c r="D8" s="165">
        <v>33925</v>
      </c>
      <c r="E8" s="165">
        <v>31896</v>
      </c>
      <c r="F8" s="166" t="s">
        <v>15</v>
      </c>
      <c r="G8" s="166" t="s">
        <v>15</v>
      </c>
      <c r="H8" s="165" t="s">
        <v>15</v>
      </c>
      <c r="I8" s="165" t="s">
        <v>15</v>
      </c>
      <c r="J8" s="165">
        <v>83808</v>
      </c>
      <c r="K8" s="165">
        <v>80196</v>
      </c>
      <c r="L8" s="165">
        <v>164004</v>
      </c>
    </row>
    <row r="9" spans="1:12">
      <c r="A9" s="2" t="s">
        <v>17</v>
      </c>
      <c r="B9" s="165">
        <v>42751</v>
      </c>
      <c r="C9" s="165">
        <v>41257</v>
      </c>
      <c r="D9" s="165">
        <v>28316</v>
      </c>
      <c r="E9" s="165">
        <v>27003</v>
      </c>
      <c r="F9" s="166" t="s">
        <v>15</v>
      </c>
      <c r="G9" s="166" t="s">
        <v>15</v>
      </c>
      <c r="H9" s="165" t="s">
        <v>15</v>
      </c>
      <c r="I9" s="165" t="s">
        <v>15</v>
      </c>
      <c r="J9" s="165">
        <v>71067</v>
      </c>
      <c r="K9" s="165">
        <v>68260</v>
      </c>
      <c r="L9" s="165">
        <v>139327</v>
      </c>
    </row>
    <row r="10" spans="1:12">
      <c r="A10" s="2" t="s">
        <v>18</v>
      </c>
      <c r="B10" s="165">
        <v>35916</v>
      </c>
      <c r="C10" s="165">
        <v>35256</v>
      </c>
      <c r="D10" s="165">
        <v>20078</v>
      </c>
      <c r="E10" s="165">
        <v>19342</v>
      </c>
      <c r="F10" s="166" t="s">
        <v>15</v>
      </c>
      <c r="G10" s="166" t="s">
        <v>15</v>
      </c>
      <c r="H10" s="165" t="s">
        <v>15</v>
      </c>
      <c r="I10" s="165" t="s">
        <v>15</v>
      </c>
      <c r="J10" s="165">
        <v>55994</v>
      </c>
      <c r="K10" s="165">
        <v>54598</v>
      </c>
      <c r="L10" s="165">
        <v>110592</v>
      </c>
    </row>
    <row r="11" spans="1:12">
      <c r="A11" s="2" t="s">
        <v>19</v>
      </c>
      <c r="B11" s="165">
        <v>30692</v>
      </c>
      <c r="C11" s="165">
        <v>29879</v>
      </c>
      <c r="D11" s="165">
        <v>38602</v>
      </c>
      <c r="E11" s="165">
        <v>33972</v>
      </c>
      <c r="F11" s="166" t="s">
        <v>15</v>
      </c>
      <c r="G11" s="166" t="s">
        <v>15</v>
      </c>
      <c r="H11" s="165" t="s">
        <v>15</v>
      </c>
      <c r="I11" s="165" t="s">
        <v>15</v>
      </c>
      <c r="J11" s="165">
        <v>69294</v>
      </c>
      <c r="K11" s="165">
        <v>63851</v>
      </c>
      <c r="L11" s="165">
        <v>133145</v>
      </c>
    </row>
    <row r="12" spans="1:12">
      <c r="A12" s="2" t="s">
        <v>20</v>
      </c>
      <c r="B12" s="165">
        <v>25893</v>
      </c>
      <c r="C12" s="165">
        <v>25415</v>
      </c>
      <c r="D12" s="165">
        <v>99389</v>
      </c>
      <c r="E12" s="165">
        <v>52606</v>
      </c>
      <c r="F12" s="166" t="s">
        <v>15</v>
      </c>
      <c r="G12" s="166" t="s">
        <v>15</v>
      </c>
      <c r="H12" s="165" t="s">
        <v>15</v>
      </c>
      <c r="I12" s="165" t="s">
        <v>15</v>
      </c>
      <c r="J12" s="165">
        <v>125282</v>
      </c>
      <c r="K12" s="165">
        <v>78021</v>
      </c>
      <c r="L12" s="165">
        <v>203303</v>
      </c>
    </row>
    <row r="13" spans="1:12">
      <c r="A13" s="2" t="s">
        <v>21</v>
      </c>
      <c r="B13" s="165">
        <v>20997</v>
      </c>
      <c r="C13" s="165">
        <v>21503</v>
      </c>
      <c r="D13" s="165">
        <v>103567</v>
      </c>
      <c r="E13" s="165">
        <v>49543</v>
      </c>
      <c r="F13" s="166" t="s">
        <v>15</v>
      </c>
      <c r="G13" s="166" t="s">
        <v>15</v>
      </c>
      <c r="H13" s="165" t="s">
        <v>15</v>
      </c>
      <c r="I13" s="165" t="s">
        <v>15</v>
      </c>
      <c r="J13" s="165">
        <v>124564</v>
      </c>
      <c r="K13" s="165">
        <v>71046</v>
      </c>
      <c r="L13" s="165">
        <v>195610</v>
      </c>
    </row>
    <row r="14" spans="1:12">
      <c r="A14" s="2" t="s">
        <v>22</v>
      </c>
      <c r="B14" s="165">
        <v>15758</v>
      </c>
      <c r="C14" s="165">
        <v>18620</v>
      </c>
      <c r="D14" s="165">
        <v>88677</v>
      </c>
      <c r="E14" s="165">
        <v>38976</v>
      </c>
      <c r="F14" s="166" t="s">
        <v>15</v>
      </c>
      <c r="G14" s="166" t="s">
        <v>15</v>
      </c>
      <c r="H14" s="165" t="s">
        <v>15</v>
      </c>
      <c r="I14" s="165" t="s">
        <v>15</v>
      </c>
      <c r="J14" s="165">
        <v>104435</v>
      </c>
      <c r="K14" s="165">
        <v>57596</v>
      </c>
      <c r="L14" s="165">
        <v>162031</v>
      </c>
    </row>
    <row r="15" spans="1:12">
      <c r="A15" s="2" t="s">
        <v>23</v>
      </c>
      <c r="B15" s="165">
        <v>12039</v>
      </c>
      <c r="C15" s="165">
        <v>14896</v>
      </c>
      <c r="D15" s="165">
        <v>62695</v>
      </c>
      <c r="E15" s="165">
        <v>23587</v>
      </c>
      <c r="F15" s="166" t="s">
        <v>15</v>
      </c>
      <c r="G15" s="166" t="s">
        <v>15</v>
      </c>
      <c r="H15" s="165" t="s">
        <v>15</v>
      </c>
      <c r="I15" s="165" t="s">
        <v>15</v>
      </c>
      <c r="J15" s="165">
        <v>74734</v>
      </c>
      <c r="K15" s="165">
        <v>38483</v>
      </c>
      <c r="L15" s="165">
        <v>113217</v>
      </c>
    </row>
    <row r="16" spans="1:12">
      <c r="A16" s="2" t="s">
        <v>24</v>
      </c>
      <c r="B16" s="165">
        <v>8499</v>
      </c>
      <c r="C16" s="165">
        <v>11875</v>
      </c>
      <c r="D16" s="165">
        <v>38909</v>
      </c>
      <c r="E16" s="165">
        <v>12360</v>
      </c>
      <c r="F16" s="166" t="s">
        <v>15</v>
      </c>
      <c r="G16" s="166" t="s">
        <v>15</v>
      </c>
      <c r="H16" s="165" t="s">
        <v>15</v>
      </c>
      <c r="I16" s="165" t="s">
        <v>15</v>
      </c>
      <c r="J16" s="165">
        <v>47408</v>
      </c>
      <c r="K16" s="165">
        <v>24235</v>
      </c>
      <c r="L16" s="165">
        <v>71643</v>
      </c>
    </row>
    <row r="17" spans="1:12">
      <c r="A17" s="2" t="s">
        <v>25</v>
      </c>
      <c r="B17" s="165">
        <v>7684</v>
      </c>
      <c r="C17" s="165">
        <v>8993</v>
      </c>
      <c r="D17" s="165">
        <v>20918</v>
      </c>
      <c r="E17" s="165">
        <v>6166</v>
      </c>
      <c r="F17" s="166" t="s">
        <v>15</v>
      </c>
      <c r="G17" s="166" t="s">
        <v>15</v>
      </c>
      <c r="H17" s="165" t="s">
        <v>15</v>
      </c>
      <c r="I17" s="165" t="s">
        <v>15</v>
      </c>
      <c r="J17" s="165">
        <v>28602</v>
      </c>
      <c r="K17" s="165">
        <v>15159</v>
      </c>
      <c r="L17" s="165">
        <v>43761</v>
      </c>
    </row>
    <row r="18" spans="1:12">
      <c r="A18" s="2" t="s">
        <v>26</v>
      </c>
      <c r="B18" s="165">
        <v>7300</v>
      </c>
      <c r="C18" s="165">
        <v>6887</v>
      </c>
      <c r="D18" s="165">
        <v>11996</v>
      </c>
      <c r="E18" s="165">
        <v>3574</v>
      </c>
      <c r="F18" s="166" t="s">
        <v>15</v>
      </c>
      <c r="G18" s="166" t="s">
        <v>15</v>
      </c>
      <c r="H18" s="165" t="s">
        <v>15</v>
      </c>
      <c r="I18" s="165" t="s">
        <v>15</v>
      </c>
      <c r="J18" s="165">
        <v>19296</v>
      </c>
      <c r="K18" s="165">
        <v>10461</v>
      </c>
      <c r="L18" s="165">
        <v>29757</v>
      </c>
    </row>
    <row r="19" spans="1:12">
      <c r="A19" s="2" t="s">
        <v>27</v>
      </c>
      <c r="B19" s="165">
        <v>4844</v>
      </c>
      <c r="C19" s="165">
        <v>4658</v>
      </c>
      <c r="D19" s="165">
        <v>4682</v>
      </c>
      <c r="E19" s="165">
        <v>2123</v>
      </c>
      <c r="F19" s="166" t="s">
        <v>15</v>
      </c>
      <c r="G19" s="166" t="s">
        <v>15</v>
      </c>
      <c r="H19" s="165" t="s">
        <v>15</v>
      </c>
      <c r="I19" s="165" t="s">
        <v>15</v>
      </c>
      <c r="J19" s="165">
        <v>9526</v>
      </c>
      <c r="K19" s="165">
        <v>6781</v>
      </c>
      <c r="L19" s="165">
        <v>16307</v>
      </c>
    </row>
    <row r="20" spans="1:12" ht="15.75" thickBot="1">
      <c r="A20" s="2" t="s">
        <v>32</v>
      </c>
      <c r="B20" s="165">
        <v>7892</v>
      </c>
      <c r="C20" s="165">
        <v>6883</v>
      </c>
      <c r="D20" s="165">
        <v>2996</v>
      </c>
      <c r="E20" s="165">
        <v>2884</v>
      </c>
      <c r="F20" s="166" t="s">
        <v>15</v>
      </c>
      <c r="G20" s="166" t="s">
        <v>15</v>
      </c>
      <c r="H20" s="165" t="s">
        <v>15</v>
      </c>
      <c r="I20" s="165" t="s">
        <v>15</v>
      </c>
      <c r="J20" s="165">
        <v>10888</v>
      </c>
      <c r="K20" s="165">
        <v>9767</v>
      </c>
      <c r="L20" s="165">
        <v>20655</v>
      </c>
    </row>
    <row r="21" spans="1:12" ht="26.25" thickBot="1">
      <c r="A21" s="31" t="s">
        <v>81</v>
      </c>
      <c r="B21" s="167">
        <v>872</v>
      </c>
      <c r="C21" s="167">
        <v>818</v>
      </c>
      <c r="D21" s="167">
        <v>1115</v>
      </c>
      <c r="E21" s="167">
        <v>1248</v>
      </c>
      <c r="F21" s="152" t="s">
        <v>15</v>
      </c>
      <c r="G21" s="152" t="s">
        <v>15</v>
      </c>
      <c r="H21" s="152" t="s">
        <v>15</v>
      </c>
      <c r="I21" s="152" t="s">
        <v>15</v>
      </c>
      <c r="J21" s="167">
        <v>1987</v>
      </c>
      <c r="K21" s="167">
        <v>2066</v>
      </c>
      <c r="L21" s="152">
        <v>4053</v>
      </c>
    </row>
    <row r="22" spans="1:12" ht="27" thickBot="1">
      <c r="A22" s="149" t="s">
        <v>31</v>
      </c>
      <c r="B22" s="152">
        <f t="shared" ref="B22:D22" si="0">SUM(B7:B21)</f>
        <v>326301</v>
      </c>
      <c r="C22" s="152">
        <f t="shared" si="0"/>
        <v>327315</v>
      </c>
      <c r="D22" s="152">
        <f t="shared" si="0"/>
        <v>587101</v>
      </c>
      <c r="E22" s="152">
        <f>SUM(E7:E21)</f>
        <v>334853</v>
      </c>
      <c r="F22" s="152" t="s">
        <v>15</v>
      </c>
      <c r="G22" s="152" t="s">
        <v>15</v>
      </c>
      <c r="H22" s="152" t="s">
        <v>15</v>
      </c>
      <c r="I22" s="152" t="s">
        <v>15</v>
      </c>
      <c r="J22" s="152">
        <f t="shared" ref="J22:K22" si="1">SUM(J7:J21)</f>
        <v>913402</v>
      </c>
      <c r="K22" s="152">
        <f t="shared" si="1"/>
        <v>662168</v>
      </c>
      <c r="L22" s="152">
        <f>SUM(L7:L21)</f>
        <v>1575570</v>
      </c>
    </row>
    <row r="25" spans="1:12" ht="15.75">
      <c r="A25" s="278" t="s">
        <v>215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</row>
    <row r="26" spans="1:12">
      <c r="A26" s="277" t="s">
        <v>216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</row>
    <row r="27" spans="1:12" ht="15.75" thickBot="1">
      <c r="A27" s="130"/>
      <c r="B27" s="130"/>
      <c r="C27" s="130"/>
      <c r="D27" s="130"/>
      <c r="E27" s="130"/>
      <c r="F27" s="131"/>
      <c r="G27" s="131"/>
      <c r="H27" s="131"/>
      <c r="I27" s="131"/>
      <c r="J27" s="130"/>
      <c r="K27" s="130"/>
      <c r="L27" s="130"/>
    </row>
    <row r="28" spans="1:12" ht="15.75" thickBot="1">
      <c r="A28" s="45"/>
      <c r="B28" s="32" t="s">
        <v>0</v>
      </c>
      <c r="C28" s="45" t="s">
        <v>1</v>
      </c>
      <c r="D28" s="32" t="s">
        <v>2</v>
      </c>
      <c r="E28" s="45" t="s">
        <v>3</v>
      </c>
      <c r="F28" s="33" t="s">
        <v>4</v>
      </c>
      <c r="G28" s="146" t="s">
        <v>5</v>
      </c>
      <c r="H28" s="33" t="s">
        <v>6</v>
      </c>
      <c r="I28" s="146" t="s">
        <v>7</v>
      </c>
      <c r="J28" s="32" t="s">
        <v>8</v>
      </c>
      <c r="K28" s="45"/>
      <c r="L28" s="158" t="s">
        <v>9</v>
      </c>
    </row>
    <row r="29" spans="1:12">
      <c r="A29" s="1" t="s">
        <v>10</v>
      </c>
      <c r="B29" s="45" t="s">
        <v>77</v>
      </c>
      <c r="C29" s="45" t="s">
        <v>78</v>
      </c>
      <c r="D29" s="45" t="s">
        <v>77</v>
      </c>
      <c r="E29" s="45" t="s">
        <v>78</v>
      </c>
      <c r="F29" s="146" t="s">
        <v>77</v>
      </c>
      <c r="G29" s="146" t="s">
        <v>78</v>
      </c>
      <c r="H29" s="146" t="s">
        <v>77</v>
      </c>
      <c r="I29" s="146" t="s">
        <v>78</v>
      </c>
      <c r="J29" s="45" t="s">
        <v>77</v>
      </c>
      <c r="K29" s="45" t="s">
        <v>78</v>
      </c>
      <c r="L29" s="45" t="s">
        <v>11</v>
      </c>
    </row>
    <row r="30" spans="1:12" ht="15.75" thickBot="1">
      <c r="A30" s="28" t="s">
        <v>12</v>
      </c>
      <c r="B30" s="46" t="s">
        <v>72</v>
      </c>
      <c r="C30" s="46" t="s">
        <v>73</v>
      </c>
      <c r="D30" s="46" t="s">
        <v>72</v>
      </c>
      <c r="E30" s="46" t="s">
        <v>73</v>
      </c>
      <c r="F30" s="46" t="s">
        <v>72</v>
      </c>
      <c r="G30" s="46" t="s">
        <v>73</v>
      </c>
      <c r="H30" s="46" t="s">
        <v>72</v>
      </c>
      <c r="I30" s="46" t="s">
        <v>73</v>
      </c>
      <c r="J30" s="46" t="s">
        <v>72</v>
      </c>
      <c r="K30" s="46" t="s">
        <v>73</v>
      </c>
      <c r="L30" s="46" t="s">
        <v>13</v>
      </c>
    </row>
    <row r="31" spans="1:12">
      <c r="A31" s="2" t="s">
        <v>14</v>
      </c>
      <c r="B31" s="165">
        <v>59349</v>
      </c>
      <c r="C31" s="165">
        <v>55874</v>
      </c>
      <c r="D31" s="165">
        <v>40116</v>
      </c>
      <c r="E31" s="165">
        <v>36836</v>
      </c>
      <c r="F31" s="165" t="s">
        <v>15</v>
      </c>
      <c r="G31" s="165" t="s">
        <v>15</v>
      </c>
      <c r="H31" s="165" t="s">
        <v>15</v>
      </c>
      <c r="I31" s="165" t="s">
        <v>15</v>
      </c>
      <c r="J31" s="165">
        <v>99465</v>
      </c>
      <c r="K31" s="165">
        <v>92710</v>
      </c>
      <c r="L31" s="165">
        <v>192175</v>
      </c>
    </row>
    <row r="32" spans="1:12">
      <c r="A32" s="3" t="s">
        <v>16</v>
      </c>
      <c r="B32" s="165">
        <v>60713</v>
      </c>
      <c r="C32" s="165">
        <v>56447</v>
      </c>
      <c r="D32" s="165">
        <v>36483</v>
      </c>
      <c r="E32" s="165">
        <v>34362</v>
      </c>
      <c r="F32" s="165" t="s">
        <v>15</v>
      </c>
      <c r="G32" s="165" t="s">
        <v>15</v>
      </c>
      <c r="H32" s="165" t="s">
        <v>15</v>
      </c>
      <c r="I32" s="165" t="s">
        <v>15</v>
      </c>
      <c r="J32" s="165">
        <v>97196</v>
      </c>
      <c r="K32" s="165">
        <v>90809</v>
      </c>
      <c r="L32" s="165">
        <v>188005</v>
      </c>
    </row>
    <row r="33" spans="1:12">
      <c r="A33" s="2" t="s">
        <v>17</v>
      </c>
      <c r="B33" s="165">
        <v>56307</v>
      </c>
      <c r="C33" s="165">
        <v>52961</v>
      </c>
      <c r="D33" s="165">
        <v>30358</v>
      </c>
      <c r="E33" s="165">
        <v>27262</v>
      </c>
      <c r="F33" s="165" t="s">
        <v>15</v>
      </c>
      <c r="G33" s="165" t="s">
        <v>15</v>
      </c>
      <c r="H33" s="165" t="s">
        <v>15</v>
      </c>
      <c r="I33" s="165" t="s">
        <v>15</v>
      </c>
      <c r="J33" s="165">
        <v>86665</v>
      </c>
      <c r="K33" s="165">
        <v>80223</v>
      </c>
      <c r="L33" s="165">
        <v>166888</v>
      </c>
    </row>
    <row r="34" spans="1:12">
      <c r="A34" s="2" t="s">
        <v>18</v>
      </c>
      <c r="B34" s="165">
        <v>49908</v>
      </c>
      <c r="C34" s="165">
        <v>48294</v>
      </c>
      <c r="D34" s="165">
        <v>30820</v>
      </c>
      <c r="E34" s="165">
        <v>27027</v>
      </c>
      <c r="F34" s="165" t="s">
        <v>15</v>
      </c>
      <c r="G34" s="165" t="s">
        <v>15</v>
      </c>
      <c r="H34" s="165" t="s">
        <v>15</v>
      </c>
      <c r="I34" s="165" t="s">
        <v>15</v>
      </c>
      <c r="J34" s="165">
        <v>80728</v>
      </c>
      <c r="K34" s="165">
        <v>75321</v>
      </c>
      <c r="L34" s="165">
        <v>156049</v>
      </c>
    </row>
    <row r="35" spans="1:12">
      <c r="A35" s="2" t="s">
        <v>19</v>
      </c>
      <c r="B35" s="165">
        <v>40363</v>
      </c>
      <c r="C35" s="165">
        <v>39596</v>
      </c>
      <c r="D35" s="165">
        <v>73278</v>
      </c>
      <c r="E35" s="165">
        <v>46927</v>
      </c>
      <c r="F35" s="165" t="s">
        <v>15</v>
      </c>
      <c r="G35" s="165" t="s">
        <v>15</v>
      </c>
      <c r="H35" s="165" t="s">
        <v>15</v>
      </c>
      <c r="I35" s="165" t="s">
        <v>15</v>
      </c>
      <c r="J35" s="165">
        <v>113641</v>
      </c>
      <c r="K35" s="165">
        <v>86523</v>
      </c>
      <c r="L35" s="165">
        <v>200164</v>
      </c>
    </row>
    <row r="36" spans="1:12">
      <c r="A36" s="2" t="s">
        <v>20</v>
      </c>
      <c r="B36" s="165">
        <v>31071</v>
      </c>
      <c r="C36" s="165">
        <v>33425</v>
      </c>
      <c r="D36" s="165">
        <v>144668</v>
      </c>
      <c r="E36" s="165">
        <v>71197</v>
      </c>
      <c r="F36" s="165" t="s">
        <v>15</v>
      </c>
      <c r="G36" s="165" t="s">
        <v>15</v>
      </c>
      <c r="H36" s="165" t="s">
        <v>15</v>
      </c>
      <c r="I36" s="165" t="s">
        <v>15</v>
      </c>
      <c r="J36" s="165">
        <v>175739</v>
      </c>
      <c r="K36" s="165">
        <v>104622</v>
      </c>
      <c r="L36" s="165">
        <v>280361</v>
      </c>
    </row>
    <row r="37" spans="1:12">
      <c r="A37" s="2" t="s">
        <v>21</v>
      </c>
      <c r="B37" s="165">
        <v>27294</v>
      </c>
      <c r="C37" s="165">
        <v>30291</v>
      </c>
      <c r="D37" s="165">
        <v>145039</v>
      </c>
      <c r="E37" s="165">
        <v>66849</v>
      </c>
      <c r="F37" s="165" t="s">
        <v>15</v>
      </c>
      <c r="G37" s="165" t="s">
        <v>15</v>
      </c>
      <c r="H37" s="165" t="s">
        <v>15</v>
      </c>
      <c r="I37" s="165" t="s">
        <v>15</v>
      </c>
      <c r="J37" s="165">
        <v>172333</v>
      </c>
      <c r="K37" s="165">
        <v>97140</v>
      </c>
      <c r="L37" s="165">
        <v>269473</v>
      </c>
    </row>
    <row r="38" spans="1:12">
      <c r="A38" s="2" t="s">
        <v>22</v>
      </c>
      <c r="B38" s="165">
        <v>24481</v>
      </c>
      <c r="C38" s="165">
        <v>27565</v>
      </c>
      <c r="D38" s="165">
        <v>130143</v>
      </c>
      <c r="E38" s="165">
        <v>55678</v>
      </c>
      <c r="F38" s="165" t="s">
        <v>15</v>
      </c>
      <c r="G38" s="165" t="s">
        <v>15</v>
      </c>
      <c r="H38" s="165" t="s">
        <v>15</v>
      </c>
      <c r="I38" s="165" t="s">
        <v>15</v>
      </c>
      <c r="J38" s="165">
        <v>154624</v>
      </c>
      <c r="K38" s="165">
        <v>83243</v>
      </c>
      <c r="L38" s="165">
        <v>237867</v>
      </c>
    </row>
    <row r="39" spans="1:12">
      <c r="A39" s="2" t="s">
        <v>23</v>
      </c>
      <c r="B39" s="165">
        <v>20827</v>
      </c>
      <c r="C39" s="165">
        <v>23616</v>
      </c>
      <c r="D39" s="165">
        <v>94116</v>
      </c>
      <c r="E39" s="165">
        <v>39253</v>
      </c>
      <c r="F39" s="165" t="s">
        <v>15</v>
      </c>
      <c r="G39" s="165" t="s">
        <v>15</v>
      </c>
      <c r="H39" s="165" t="s">
        <v>15</v>
      </c>
      <c r="I39" s="165" t="s">
        <v>15</v>
      </c>
      <c r="J39" s="165">
        <v>114943</v>
      </c>
      <c r="K39" s="165">
        <v>62869</v>
      </c>
      <c r="L39" s="165">
        <v>177812</v>
      </c>
    </row>
    <row r="40" spans="1:12">
      <c r="A40" s="2" t="s">
        <v>24</v>
      </c>
      <c r="B40" s="165">
        <v>15727</v>
      </c>
      <c r="C40" s="165">
        <v>19912</v>
      </c>
      <c r="D40" s="165">
        <v>68968</v>
      </c>
      <c r="E40" s="165">
        <v>24309</v>
      </c>
      <c r="F40" s="165" t="s">
        <v>15</v>
      </c>
      <c r="G40" s="165" t="s">
        <v>15</v>
      </c>
      <c r="H40" s="165" t="s">
        <v>15</v>
      </c>
      <c r="I40" s="165" t="s">
        <v>15</v>
      </c>
      <c r="J40" s="165">
        <v>84695</v>
      </c>
      <c r="K40" s="165">
        <v>44221</v>
      </c>
      <c r="L40" s="165">
        <v>128916</v>
      </c>
    </row>
    <row r="41" spans="1:12">
      <c r="A41" s="2" t="s">
        <v>25</v>
      </c>
      <c r="B41" s="165">
        <v>11827</v>
      </c>
      <c r="C41" s="165">
        <v>15144</v>
      </c>
      <c r="D41" s="165">
        <v>42088</v>
      </c>
      <c r="E41" s="165">
        <v>13175</v>
      </c>
      <c r="F41" s="165" t="s">
        <v>15</v>
      </c>
      <c r="G41" s="165" t="s">
        <v>15</v>
      </c>
      <c r="H41" s="165" t="s">
        <v>15</v>
      </c>
      <c r="I41" s="165" t="s">
        <v>15</v>
      </c>
      <c r="J41" s="165">
        <v>53915</v>
      </c>
      <c r="K41" s="165">
        <v>28319</v>
      </c>
      <c r="L41" s="165">
        <v>82234</v>
      </c>
    </row>
    <row r="42" spans="1:12">
      <c r="A42" s="2" t="s">
        <v>26</v>
      </c>
      <c r="B42" s="165">
        <v>8120</v>
      </c>
      <c r="C42" s="165">
        <v>11328</v>
      </c>
      <c r="D42" s="165">
        <v>22165</v>
      </c>
      <c r="E42" s="165">
        <v>6941</v>
      </c>
      <c r="F42" s="165" t="s">
        <v>15</v>
      </c>
      <c r="G42" s="165" t="s">
        <v>15</v>
      </c>
      <c r="H42" s="165" t="s">
        <v>15</v>
      </c>
      <c r="I42" s="165" t="s">
        <v>15</v>
      </c>
      <c r="J42" s="165">
        <v>30285</v>
      </c>
      <c r="K42" s="165">
        <v>18269</v>
      </c>
      <c r="L42" s="165">
        <v>48554</v>
      </c>
    </row>
    <row r="43" spans="1:12">
      <c r="A43" s="2" t="s">
        <v>27</v>
      </c>
      <c r="B43" s="165">
        <v>6834</v>
      </c>
      <c r="C43" s="165">
        <v>8134</v>
      </c>
      <c r="D43" s="165">
        <v>9652</v>
      </c>
      <c r="E43" s="165">
        <v>3714</v>
      </c>
      <c r="F43" s="165" t="s">
        <v>15</v>
      </c>
      <c r="G43" s="165" t="s">
        <v>15</v>
      </c>
      <c r="H43" s="165" t="s">
        <v>15</v>
      </c>
      <c r="I43" s="165" t="s">
        <v>15</v>
      </c>
      <c r="J43" s="165">
        <v>16486</v>
      </c>
      <c r="K43" s="165">
        <v>11848</v>
      </c>
      <c r="L43" s="165">
        <v>28334</v>
      </c>
    </row>
    <row r="44" spans="1:12" ht="15.75" thickBot="1">
      <c r="A44" s="2" t="s">
        <v>32</v>
      </c>
      <c r="B44" s="165">
        <v>12458</v>
      </c>
      <c r="C44" s="165">
        <v>12458</v>
      </c>
      <c r="D44" s="165">
        <v>7174</v>
      </c>
      <c r="E44" s="165">
        <v>4729</v>
      </c>
      <c r="F44" s="165" t="s">
        <v>15</v>
      </c>
      <c r="G44" s="165" t="s">
        <v>15</v>
      </c>
      <c r="H44" s="165" t="s">
        <v>15</v>
      </c>
      <c r="I44" s="165" t="s">
        <v>15</v>
      </c>
      <c r="J44" s="165">
        <v>19632</v>
      </c>
      <c r="K44" s="165">
        <v>17187</v>
      </c>
      <c r="L44" s="165">
        <v>36819</v>
      </c>
    </row>
    <row r="45" spans="1:12" ht="26.25" thickBot="1">
      <c r="A45" s="31" t="s">
        <v>81</v>
      </c>
      <c r="B45" s="152" t="s">
        <v>15</v>
      </c>
      <c r="C45" s="152" t="s">
        <v>15</v>
      </c>
      <c r="D45" s="152" t="s">
        <v>15</v>
      </c>
      <c r="E45" s="152" t="s">
        <v>15</v>
      </c>
      <c r="F45" s="152" t="s">
        <v>15</v>
      </c>
      <c r="G45" s="152" t="s">
        <v>15</v>
      </c>
      <c r="H45" s="152" t="s">
        <v>15</v>
      </c>
      <c r="I45" s="152" t="s">
        <v>15</v>
      </c>
      <c r="J45" s="152" t="s">
        <v>15</v>
      </c>
      <c r="K45" s="152" t="s">
        <v>15</v>
      </c>
      <c r="L45" s="152" t="s">
        <v>15</v>
      </c>
    </row>
    <row r="46" spans="1:12" ht="27" thickBot="1">
      <c r="A46" s="149" t="s">
        <v>31</v>
      </c>
      <c r="B46" s="152">
        <f t="shared" ref="B46:D46" si="2">SUM(B31:B45)</f>
        <v>425279</v>
      </c>
      <c r="C46" s="152">
        <f t="shared" si="2"/>
        <v>435045</v>
      </c>
      <c r="D46" s="152">
        <f t="shared" si="2"/>
        <v>875068</v>
      </c>
      <c r="E46" s="152">
        <f>SUM(E31:E45)</f>
        <v>458259</v>
      </c>
      <c r="F46" s="152" t="s">
        <v>15</v>
      </c>
      <c r="G46" s="152" t="s">
        <v>15</v>
      </c>
      <c r="H46" s="152" t="s">
        <v>15</v>
      </c>
      <c r="I46" s="152" t="s">
        <v>15</v>
      </c>
      <c r="J46" s="152">
        <f t="shared" ref="J46:K46" si="3">SUM(J31:J45)</f>
        <v>1300347</v>
      </c>
      <c r="K46" s="152">
        <f t="shared" si="3"/>
        <v>893304</v>
      </c>
      <c r="L46" s="152">
        <f>SUM(L31:L45)</f>
        <v>2193651</v>
      </c>
    </row>
    <row r="49" spans="1:12" ht="15.75">
      <c r="A49" s="278" t="s">
        <v>217</v>
      </c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</row>
    <row r="50" spans="1:12">
      <c r="A50" s="277" t="s">
        <v>218</v>
      </c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</row>
    <row r="51" spans="1:12" ht="15.75" thickBot="1">
      <c r="A51" s="130"/>
      <c r="B51" s="130"/>
      <c r="C51" s="130"/>
      <c r="D51" s="130"/>
      <c r="E51" s="130"/>
      <c r="F51" s="131"/>
      <c r="G51" s="131"/>
      <c r="H51" s="131"/>
      <c r="I51" s="131"/>
      <c r="J51" s="130"/>
      <c r="K51" s="130"/>
      <c r="L51" s="130"/>
    </row>
    <row r="52" spans="1:12" ht="15.75" thickBot="1">
      <c r="A52" s="45"/>
      <c r="B52" s="32" t="s">
        <v>0</v>
      </c>
      <c r="C52" s="45" t="s">
        <v>1</v>
      </c>
      <c r="D52" s="32" t="s">
        <v>2</v>
      </c>
      <c r="E52" s="45" t="s">
        <v>3</v>
      </c>
      <c r="F52" s="33" t="s">
        <v>4</v>
      </c>
      <c r="G52" s="146" t="s">
        <v>5</v>
      </c>
      <c r="H52" s="33" t="s">
        <v>6</v>
      </c>
      <c r="I52" s="146" t="s">
        <v>7</v>
      </c>
      <c r="J52" s="32" t="s">
        <v>8</v>
      </c>
      <c r="K52" s="45"/>
      <c r="L52" s="158" t="s">
        <v>9</v>
      </c>
    </row>
    <row r="53" spans="1:12">
      <c r="A53" s="1" t="s">
        <v>10</v>
      </c>
      <c r="B53" s="45" t="s">
        <v>77</v>
      </c>
      <c r="C53" s="45" t="s">
        <v>78</v>
      </c>
      <c r="D53" s="45" t="s">
        <v>77</v>
      </c>
      <c r="E53" s="45" t="s">
        <v>78</v>
      </c>
      <c r="F53" s="146" t="s">
        <v>77</v>
      </c>
      <c r="G53" s="146" t="s">
        <v>78</v>
      </c>
      <c r="H53" s="146" t="s">
        <v>77</v>
      </c>
      <c r="I53" s="146" t="s">
        <v>78</v>
      </c>
      <c r="J53" s="45" t="s">
        <v>77</v>
      </c>
      <c r="K53" s="45" t="s">
        <v>78</v>
      </c>
      <c r="L53" s="45" t="s">
        <v>11</v>
      </c>
    </row>
    <row r="54" spans="1:12" ht="15.75" thickBot="1">
      <c r="A54" s="28" t="s">
        <v>12</v>
      </c>
      <c r="B54" s="46" t="s">
        <v>72</v>
      </c>
      <c r="C54" s="46" t="s">
        <v>73</v>
      </c>
      <c r="D54" s="46" t="s">
        <v>72</v>
      </c>
      <c r="E54" s="46" t="s">
        <v>73</v>
      </c>
      <c r="F54" s="46" t="s">
        <v>72</v>
      </c>
      <c r="G54" s="46" t="s">
        <v>73</v>
      </c>
      <c r="H54" s="46" t="s">
        <v>72</v>
      </c>
      <c r="I54" s="46" t="s">
        <v>73</v>
      </c>
      <c r="J54" s="46" t="s">
        <v>72</v>
      </c>
      <c r="K54" s="46" t="s">
        <v>73</v>
      </c>
      <c r="L54" s="46" t="s">
        <v>13</v>
      </c>
    </row>
    <row r="55" spans="1:12">
      <c r="A55" s="2" t="s">
        <v>14</v>
      </c>
      <c r="B55" s="165">
        <v>74876</v>
      </c>
      <c r="C55" s="165">
        <v>71425</v>
      </c>
      <c r="D55" s="165">
        <v>63812</v>
      </c>
      <c r="E55" s="165">
        <v>56840</v>
      </c>
      <c r="F55" s="165" t="s">
        <v>15</v>
      </c>
      <c r="G55" s="165" t="s">
        <v>15</v>
      </c>
      <c r="H55" s="165" t="s">
        <v>15</v>
      </c>
      <c r="I55" s="165" t="s">
        <v>15</v>
      </c>
      <c r="J55" s="165">
        <v>138688</v>
      </c>
      <c r="K55" s="165">
        <v>128265</v>
      </c>
      <c r="L55" s="165">
        <f>J55+K55</f>
        <v>266953</v>
      </c>
    </row>
    <row r="56" spans="1:12">
      <c r="A56" s="3" t="s">
        <v>16</v>
      </c>
      <c r="B56" s="165">
        <v>67745</v>
      </c>
      <c r="C56" s="165">
        <v>65569</v>
      </c>
      <c r="D56" s="165">
        <v>48533</v>
      </c>
      <c r="E56" s="165">
        <v>44228</v>
      </c>
      <c r="F56" s="165" t="s">
        <v>15</v>
      </c>
      <c r="G56" s="165" t="s">
        <v>15</v>
      </c>
      <c r="H56" s="165" t="s">
        <v>15</v>
      </c>
      <c r="I56" s="165" t="s">
        <v>15</v>
      </c>
      <c r="J56" s="165">
        <v>116278</v>
      </c>
      <c r="K56" s="165">
        <v>109797</v>
      </c>
      <c r="L56" s="165">
        <f t="shared" ref="L56:L68" si="4">J56+K56</f>
        <v>226075</v>
      </c>
    </row>
    <row r="57" spans="1:12">
      <c r="A57" s="2" t="s">
        <v>17</v>
      </c>
      <c r="B57" s="165">
        <v>64670</v>
      </c>
      <c r="C57" s="165">
        <v>61286</v>
      </c>
      <c r="D57" s="165">
        <v>39364</v>
      </c>
      <c r="E57" s="165">
        <v>36815</v>
      </c>
      <c r="F57" s="165" t="s">
        <v>15</v>
      </c>
      <c r="G57" s="165" t="s">
        <v>15</v>
      </c>
      <c r="H57" s="165" t="s">
        <v>15</v>
      </c>
      <c r="I57" s="165" t="s">
        <v>15</v>
      </c>
      <c r="J57" s="165">
        <v>104034</v>
      </c>
      <c r="K57" s="165">
        <v>98101</v>
      </c>
      <c r="L57" s="165">
        <f t="shared" si="4"/>
        <v>202135</v>
      </c>
    </row>
    <row r="58" spans="1:12">
      <c r="A58" s="2" t="s">
        <v>18</v>
      </c>
      <c r="B58" s="165">
        <v>60618</v>
      </c>
      <c r="C58" s="165">
        <v>58477</v>
      </c>
      <c r="D58" s="165">
        <v>35513</v>
      </c>
      <c r="E58" s="165">
        <v>28924</v>
      </c>
      <c r="F58" s="165" t="s">
        <v>15</v>
      </c>
      <c r="G58" s="165" t="s">
        <v>15</v>
      </c>
      <c r="H58" s="165" t="s">
        <v>15</v>
      </c>
      <c r="I58" s="165" t="s">
        <v>15</v>
      </c>
      <c r="J58" s="165">
        <v>96131</v>
      </c>
      <c r="K58" s="165">
        <v>87401</v>
      </c>
      <c r="L58" s="165">
        <f t="shared" si="4"/>
        <v>183532</v>
      </c>
    </row>
    <row r="59" spans="1:12">
      <c r="A59" s="2" t="s">
        <v>19</v>
      </c>
      <c r="B59" s="165">
        <v>53029</v>
      </c>
      <c r="C59" s="165">
        <v>51268</v>
      </c>
      <c r="D59" s="165">
        <v>79632</v>
      </c>
      <c r="E59" s="165">
        <v>76772</v>
      </c>
      <c r="F59" s="165" t="s">
        <v>15</v>
      </c>
      <c r="G59" s="165" t="s">
        <v>15</v>
      </c>
      <c r="H59" s="165" t="s">
        <v>15</v>
      </c>
      <c r="I59" s="165" t="s">
        <v>15</v>
      </c>
      <c r="J59" s="165">
        <v>132661</v>
      </c>
      <c r="K59" s="165">
        <v>128040</v>
      </c>
      <c r="L59" s="165">
        <f t="shared" si="4"/>
        <v>260701</v>
      </c>
    </row>
    <row r="60" spans="1:12">
      <c r="A60" s="2" t="s">
        <v>20</v>
      </c>
      <c r="B60" s="165">
        <v>43074</v>
      </c>
      <c r="C60" s="165">
        <v>42993</v>
      </c>
      <c r="D60" s="165">
        <v>176357</v>
      </c>
      <c r="E60" s="165">
        <v>130316</v>
      </c>
      <c r="F60" s="165" t="s">
        <v>15</v>
      </c>
      <c r="G60" s="165" t="s">
        <v>15</v>
      </c>
      <c r="H60" s="165" t="s">
        <v>15</v>
      </c>
      <c r="I60" s="165" t="s">
        <v>15</v>
      </c>
      <c r="J60" s="165">
        <v>219431</v>
      </c>
      <c r="K60" s="165">
        <v>173309</v>
      </c>
      <c r="L60" s="165">
        <f t="shared" si="4"/>
        <v>392740</v>
      </c>
    </row>
    <row r="61" spans="1:12">
      <c r="A61" s="2" t="s">
        <v>21</v>
      </c>
      <c r="B61" s="165">
        <v>35531</v>
      </c>
      <c r="C61" s="165">
        <v>37220</v>
      </c>
      <c r="D61" s="165">
        <v>214414</v>
      </c>
      <c r="E61" s="165">
        <v>122272</v>
      </c>
      <c r="F61" s="165" t="s">
        <v>15</v>
      </c>
      <c r="G61" s="165" t="s">
        <v>15</v>
      </c>
      <c r="H61" s="165" t="s">
        <v>15</v>
      </c>
      <c r="I61" s="165" t="s">
        <v>15</v>
      </c>
      <c r="J61" s="165">
        <v>249945</v>
      </c>
      <c r="K61" s="165">
        <v>159492</v>
      </c>
      <c r="L61" s="165">
        <f t="shared" si="4"/>
        <v>409437</v>
      </c>
    </row>
    <row r="62" spans="1:12">
      <c r="A62" s="2" t="s">
        <v>22</v>
      </c>
      <c r="B62" s="165">
        <v>31674</v>
      </c>
      <c r="C62" s="165">
        <v>34245</v>
      </c>
      <c r="D62" s="165">
        <v>169786</v>
      </c>
      <c r="E62" s="165">
        <v>99281</v>
      </c>
      <c r="F62" s="165" t="s">
        <v>15</v>
      </c>
      <c r="G62" s="165" t="s">
        <v>15</v>
      </c>
      <c r="H62" s="165" t="s">
        <v>15</v>
      </c>
      <c r="I62" s="165" t="s">
        <v>15</v>
      </c>
      <c r="J62" s="165">
        <v>201460</v>
      </c>
      <c r="K62" s="165">
        <v>133526</v>
      </c>
      <c r="L62" s="165">
        <f t="shared" si="4"/>
        <v>334986</v>
      </c>
    </row>
    <row r="63" spans="1:12">
      <c r="A63" s="2" t="s">
        <v>23</v>
      </c>
      <c r="B63" s="165">
        <v>28540</v>
      </c>
      <c r="C63" s="165">
        <v>31113</v>
      </c>
      <c r="D63" s="165">
        <v>142222</v>
      </c>
      <c r="E63" s="165">
        <v>76972</v>
      </c>
      <c r="F63" s="165" t="s">
        <v>15</v>
      </c>
      <c r="G63" s="165" t="s">
        <v>15</v>
      </c>
      <c r="H63" s="165" t="s">
        <v>15</v>
      </c>
      <c r="I63" s="165" t="s">
        <v>15</v>
      </c>
      <c r="J63" s="165">
        <v>170762</v>
      </c>
      <c r="K63" s="165">
        <v>108085</v>
      </c>
      <c r="L63" s="165">
        <f t="shared" si="4"/>
        <v>278847</v>
      </c>
    </row>
    <row r="64" spans="1:12">
      <c r="A64" s="2" t="s">
        <v>24</v>
      </c>
      <c r="B64" s="165">
        <v>24444</v>
      </c>
      <c r="C64" s="165">
        <v>26689</v>
      </c>
      <c r="D64" s="165">
        <v>97166</v>
      </c>
      <c r="E64" s="165">
        <v>50115</v>
      </c>
      <c r="F64" s="165" t="s">
        <v>15</v>
      </c>
      <c r="G64" s="165" t="s">
        <v>15</v>
      </c>
      <c r="H64" s="165" t="s">
        <v>15</v>
      </c>
      <c r="I64" s="165" t="s">
        <v>15</v>
      </c>
      <c r="J64" s="165">
        <v>121610</v>
      </c>
      <c r="K64" s="165">
        <v>76804</v>
      </c>
      <c r="L64" s="165">
        <f t="shared" si="4"/>
        <v>198414</v>
      </c>
    </row>
    <row r="65" spans="1:12">
      <c r="A65" s="2" t="s">
        <v>25</v>
      </c>
      <c r="B65" s="165">
        <v>17958</v>
      </c>
      <c r="C65" s="165">
        <v>21358</v>
      </c>
      <c r="D65" s="165">
        <v>65064</v>
      </c>
      <c r="E65" s="165">
        <v>27151</v>
      </c>
      <c r="F65" s="165" t="s">
        <v>15</v>
      </c>
      <c r="G65" s="165" t="s">
        <v>15</v>
      </c>
      <c r="H65" s="165" t="s">
        <v>15</v>
      </c>
      <c r="I65" s="165" t="s">
        <v>15</v>
      </c>
      <c r="J65" s="165">
        <v>83022</v>
      </c>
      <c r="K65" s="165">
        <v>48509</v>
      </c>
      <c r="L65" s="165">
        <f t="shared" si="4"/>
        <v>131531</v>
      </c>
    </row>
    <row r="66" spans="1:12">
      <c r="A66" s="2" t="s">
        <v>26</v>
      </c>
      <c r="B66" s="165">
        <v>13365</v>
      </c>
      <c r="C66" s="165">
        <v>16525</v>
      </c>
      <c r="D66" s="165">
        <v>36456</v>
      </c>
      <c r="E66" s="165">
        <v>13713</v>
      </c>
      <c r="F66" s="165" t="s">
        <v>15</v>
      </c>
      <c r="G66" s="165" t="s">
        <v>15</v>
      </c>
      <c r="H66" s="165" t="s">
        <v>15</v>
      </c>
      <c r="I66" s="165" t="s">
        <v>15</v>
      </c>
      <c r="J66" s="165">
        <v>49821</v>
      </c>
      <c r="K66" s="165">
        <v>30238</v>
      </c>
      <c r="L66" s="165">
        <f t="shared" si="4"/>
        <v>80059</v>
      </c>
    </row>
    <row r="67" spans="1:12">
      <c r="A67" s="2" t="s">
        <v>27</v>
      </c>
      <c r="B67" s="165">
        <v>8624</v>
      </c>
      <c r="C67" s="165">
        <v>11630</v>
      </c>
      <c r="D67" s="165">
        <v>16638</v>
      </c>
      <c r="E67" s="165">
        <v>7058</v>
      </c>
      <c r="F67" s="165" t="s">
        <v>15</v>
      </c>
      <c r="G67" s="165" t="s">
        <v>15</v>
      </c>
      <c r="H67" s="165" t="s">
        <v>15</v>
      </c>
      <c r="I67" s="165" t="s">
        <v>15</v>
      </c>
      <c r="J67" s="165">
        <v>25262</v>
      </c>
      <c r="K67" s="165">
        <v>18688</v>
      </c>
      <c r="L67" s="165">
        <f t="shared" si="4"/>
        <v>43950</v>
      </c>
    </row>
    <row r="68" spans="1:12" ht="15.75" thickBot="1">
      <c r="A68" s="2" t="s">
        <v>32</v>
      </c>
      <c r="B68" s="165">
        <v>16812</v>
      </c>
      <c r="C68" s="165">
        <v>19211</v>
      </c>
      <c r="D68" s="165">
        <v>12455</v>
      </c>
      <c r="E68" s="165">
        <v>8012</v>
      </c>
      <c r="F68" s="165" t="s">
        <v>15</v>
      </c>
      <c r="G68" s="165" t="s">
        <v>15</v>
      </c>
      <c r="H68" s="165" t="s">
        <v>15</v>
      </c>
      <c r="I68" s="165" t="s">
        <v>15</v>
      </c>
      <c r="J68" s="165">
        <v>29267</v>
      </c>
      <c r="K68" s="165">
        <v>27223</v>
      </c>
      <c r="L68" s="165">
        <f t="shared" si="4"/>
        <v>56490</v>
      </c>
    </row>
    <row r="69" spans="1:12" ht="26.25" thickBot="1">
      <c r="A69" s="31" t="s">
        <v>81</v>
      </c>
      <c r="B69" s="152" t="s">
        <v>15</v>
      </c>
      <c r="C69" s="152" t="s">
        <v>15</v>
      </c>
      <c r="D69" s="152" t="s">
        <v>15</v>
      </c>
      <c r="E69" s="152" t="s">
        <v>15</v>
      </c>
      <c r="F69" s="152" t="s">
        <v>15</v>
      </c>
      <c r="G69" s="152" t="s">
        <v>15</v>
      </c>
      <c r="H69" s="152" t="s">
        <v>15</v>
      </c>
      <c r="I69" s="152" t="s">
        <v>15</v>
      </c>
      <c r="J69" s="152" t="s">
        <v>15</v>
      </c>
      <c r="K69" s="152" t="s">
        <v>15</v>
      </c>
      <c r="L69" s="152" t="s">
        <v>15</v>
      </c>
    </row>
    <row r="70" spans="1:12" ht="27" thickBot="1">
      <c r="A70" s="149" t="s">
        <v>31</v>
      </c>
      <c r="B70" s="152">
        <f t="shared" ref="B70:D70" si="5">SUM(B55:B69)</f>
        <v>540960</v>
      </c>
      <c r="C70" s="152">
        <f t="shared" si="5"/>
        <v>549009</v>
      </c>
      <c r="D70" s="152">
        <f t="shared" si="5"/>
        <v>1197412</v>
      </c>
      <c r="E70" s="152">
        <f>SUM(E55:E69)</f>
        <v>778469</v>
      </c>
      <c r="F70" s="152" t="s">
        <v>15</v>
      </c>
      <c r="G70" s="152" t="s">
        <v>15</v>
      </c>
      <c r="H70" s="152" t="s">
        <v>15</v>
      </c>
      <c r="I70" s="152" t="s">
        <v>15</v>
      </c>
      <c r="J70" s="152">
        <f t="shared" ref="J70:K70" si="6">SUM(J55:J69)</f>
        <v>1738372</v>
      </c>
      <c r="K70" s="152">
        <f t="shared" si="6"/>
        <v>1327478</v>
      </c>
      <c r="L70" s="152">
        <f>SUM(L55:L69)</f>
        <v>3065850</v>
      </c>
    </row>
  </sheetData>
  <mergeCells count="6">
    <mergeCell ref="A50:L50"/>
    <mergeCell ref="A1:L1"/>
    <mergeCell ref="A2:L2"/>
    <mergeCell ref="A25:L25"/>
    <mergeCell ref="A26:L26"/>
    <mergeCell ref="A49:L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3</vt:i4>
      </vt:variant>
    </vt:vector>
  </HeadingPairs>
  <TitlesOfParts>
    <vt:vector size="29" baseType="lpstr">
      <vt:lpstr>List of tables</vt:lpstr>
      <vt:lpstr>pop pyramids</vt:lpstr>
      <vt:lpstr>T1</vt:lpstr>
      <vt:lpstr>Bahrain population census</vt:lpstr>
      <vt:lpstr>Population growth_</vt:lpstr>
      <vt:lpstr>Egypt population census</vt:lpstr>
      <vt:lpstr>Iraq population census</vt:lpstr>
      <vt:lpstr>Jordan population census</vt:lpstr>
      <vt:lpstr>Kuwait population census</vt:lpstr>
      <vt:lpstr>Libya population census</vt:lpstr>
      <vt:lpstr>Morocco population census</vt:lpstr>
      <vt:lpstr>Oman population census</vt:lpstr>
      <vt:lpstr>Palestine population census</vt:lpstr>
      <vt:lpstr>Qatar population census</vt:lpstr>
      <vt:lpstr>Saudi Arabia population census</vt:lpstr>
      <vt:lpstr>Sudan population census</vt:lpstr>
      <vt:lpstr>Syria population census</vt:lpstr>
      <vt:lpstr>Tunisia population census</vt:lpstr>
      <vt:lpstr>United Arab Emirates census</vt:lpstr>
      <vt:lpstr>Yemen population census</vt:lpstr>
      <vt:lpstr>Population estimates 2012</vt:lpstr>
      <vt:lpstr>T44</vt:lpstr>
      <vt:lpstr>T45</vt:lpstr>
      <vt:lpstr>T46</vt:lpstr>
      <vt:lpstr>T47</vt:lpstr>
      <vt:lpstr>T48</vt:lpstr>
      <vt:lpstr>'Bahrain population census'!Print_Area</vt:lpstr>
      <vt:lpstr>'pop pyramids'!Print_Area</vt:lpstr>
      <vt:lpstr>'Population growth_'!Print_Area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548539</cp:lastModifiedBy>
  <cp:lastPrinted>2013-10-23T04:43:46Z</cp:lastPrinted>
  <dcterms:created xsi:type="dcterms:W3CDTF">2010-10-25T09:43:26Z</dcterms:created>
  <dcterms:modified xsi:type="dcterms:W3CDTF">2013-11-21T08:20:25Z</dcterms:modified>
</cp:coreProperties>
</file>