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Teams\A STAT POLICY CORDT\Gender\Gender in Figures latest 2016\Final - Gender in Figures\R&amp;D-kindly check remark in 1st table\"/>
    </mc:Choice>
  </mc:AlternateContent>
  <bookViews>
    <workbookView xWindow="0" yWindow="0" windowWidth="25200" windowHeight="11385"/>
  </bookViews>
  <sheets>
    <sheet name="Table 10A" sheetId="7" r:id="rId1"/>
    <sheet name="Graph" sheetId="8" r:id="rId2"/>
  </sheets>
  <externalReferences>
    <externalReference r:id="rId3"/>
  </externalReferences>
  <definedNames>
    <definedName name="cc">#REF!</definedName>
    <definedName name="code">[1]CONSTANT!#REF!</definedName>
    <definedName name="dd">#REF!</definedName>
    <definedName name="ee">#REF!</definedName>
    <definedName name="Page_0026">#N/A</definedName>
    <definedName name="Page_0027">#N/A</definedName>
    <definedName name="_xlnm.Print_Area" localSheetId="0">'Table 10A'!$A$1:$T$46</definedName>
    <definedName name="_xlnm.Print_Area">#N/A</definedName>
    <definedName name="_xlnm.Print_Titles" localSheetId="0">'Table 10A'!$3:$8</definedName>
  </definedNames>
  <calcPr calcId="152511"/>
</workbook>
</file>

<file path=xl/calcChain.xml><?xml version="1.0" encoding="utf-8"?>
<calcChain xmlns="http://schemas.openxmlformats.org/spreadsheetml/2006/main">
  <c r="O26" i="7" l="1"/>
  <c r="P26" i="7" s="1"/>
  <c r="L26" i="7"/>
  <c r="M26" i="7" s="1"/>
  <c r="I26" i="7"/>
  <c r="J26" i="7" s="1"/>
  <c r="F26" i="7"/>
  <c r="G26" i="7" s="1"/>
  <c r="C26" i="7"/>
  <c r="D26" i="7" s="1"/>
  <c r="R24" i="7"/>
  <c r="S24" i="7" s="1"/>
  <c r="R25" i="7"/>
  <c r="S25" i="7" s="1"/>
  <c r="P24" i="7"/>
  <c r="O25" i="7"/>
  <c r="P25" i="7" s="1"/>
  <c r="M24" i="7"/>
  <c r="M25" i="7"/>
  <c r="L25" i="7"/>
  <c r="J24" i="7"/>
  <c r="I25" i="7"/>
  <c r="J25" i="7" s="1"/>
  <c r="G24" i="7"/>
  <c r="G25" i="7"/>
  <c r="F25" i="7"/>
  <c r="D24" i="7"/>
  <c r="C25" i="7"/>
  <c r="D25" i="7" s="1"/>
  <c r="D19" i="7"/>
  <c r="D20" i="7"/>
  <c r="C20" i="7"/>
  <c r="G19" i="7"/>
  <c r="F20" i="7"/>
  <c r="G20" i="7" s="1"/>
  <c r="P19" i="7"/>
  <c r="P20" i="7"/>
  <c r="O20" i="7"/>
  <c r="M19" i="7"/>
  <c r="L20" i="7"/>
  <c r="M20" i="7" s="1"/>
  <c r="R15" i="7"/>
  <c r="S15" i="7" s="1"/>
  <c r="O15" i="7"/>
  <c r="P15" i="7" s="1"/>
  <c r="L15" i="7"/>
  <c r="M15" i="7" s="1"/>
  <c r="I15" i="7"/>
  <c r="J15" i="7" s="1"/>
  <c r="F15" i="7"/>
  <c r="G15" i="7" s="1"/>
  <c r="C15" i="7"/>
  <c r="D15" i="7" s="1"/>
  <c r="C9" i="7"/>
  <c r="D9" i="7" s="1"/>
  <c r="F9" i="7"/>
  <c r="G9" i="7" s="1"/>
  <c r="I9" i="7"/>
  <c r="J9" i="7" s="1"/>
  <c r="L9" i="7"/>
  <c r="M9" i="7" s="1"/>
  <c r="O9" i="7"/>
  <c r="P9" i="7" s="1"/>
  <c r="R9" i="7"/>
  <c r="S9" i="7" s="1"/>
  <c r="C14" i="7"/>
  <c r="D14" i="7" s="1"/>
  <c r="F14" i="7"/>
  <c r="G14" i="7" s="1"/>
  <c r="I14" i="7"/>
  <c r="J14" i="7" s="1"/>
  <c r="L14" i="7"/>
  <c r="M14" i="7" s="1"/>
  <c r="R14" i="7"/>
  <c r="S14" i="7" s="1"/>
  <c r="C16" i="7"/>
  <c r="D16" i="7" s="1"/>
  <c r="F16" i="7"/>
  <c r="G16" i="7" s="1"/>
  <c r="I16" i="7"/>
  <c r="J16" i="7" s="1"/>
  <c r="L16" i="7"/>
  <c r="M16" i="7" s="1"/>
  <c r="O16" i="7"/>
  <c r="P16" i="7" s="1"/>
  <c r="R16" i="7"/>
  <c r="S16" i="7" s="1"/>
  <c r="C17" i="7"/>
  <c r="D17" i="7" s="1"/>
  <c r="F17" i="7"/>
  <c r="G17" i="7" s="1"/>
  <c r="L17" i="7"/>
  <c r="M17" i="7" s="1"/>
  <c r="O17" i="7"/>
  <c r="P17" i="7" s="1"/>
  <c r="C18" i="7"/>
  <c r="D18" i="7" s="1"/>
  <c r="F18" i="7"/>
  <c r="G18" i="7" s="1"/>
  <c r="L18" i="7"/>
  <c r="M18" i="7" s="1"/>
  <c r="O18" i="7"/>
  <c r="P18" i="7" s="1"/>
  <c r="C22" i="7"/>
  <c r="D22" i="7" s="1"/>
  <c r="F22" i="7"/>
  <c r="G22" i="7" s="1"/>
  <c r="I22" i="7"/>
  <c r="J22" i="7" s="1"/>
  <c r="L22" i="7"/>
  <c r="M22" i="7" s="1"/>
  <c r="O22" i="7"/>
  <c r="P22" i="7" s="1"/>
  <c r="C23" i="7"/>
  <c r="D23" i="7" s="1"/>
  <c r="F23" i="7"/>
  <c r="G23" i="7" s="1"/>
  <c r="I23" i="7"/>
  <c r="J23" i="7" s="1"/>
  <c r="L23" i="7"/>
  <c r="M23" i="7" s="1"/>
  <c r="O23" i="7"/>
  <c r="P23" i="7" s="1"/>
  <c r="R23" i="7"/>
  <c r="S23" i="7" s="1"/>
  <c r="C28" i="7"/>
  <c r="D28" i="7" s="1"/>
  <c r="F28" i="7"/>
  <c r="G28" i="7" s="1"/>
  <c r="I28" i="7"/>
  <c r="J28" i="7" s="1"/>
  <c r="C30" i="7"/>
  <c r="D30" i="7" s="1"/>
  <c r="F30" i="7"/>
  <c r="G30" i="7" s="1"/>
  <c r="I30" i="7"/>
  <c r="J30" i="7" s="1"/>
  <c r="L30" i="7"/>
  <c r="M30" i="7" s="1"/>
  <c r="O30" i="7"/>
  <c r="P30" i="7" s="1"/>
  <c r="R30" i="7"/>
  <c r="S30" i="7" s="1"/>
  <c r="C32" i="7"/>
  <c r="D32" i="7" s="1"/>
  <c r="F32" i="7"/>
  <c r="G32" i="7" s="1"/>
  <c r="I32" i="7"/>
  <c r="J32" i="7" s="1"/>
  <c r="L32" i="7"/>
  <c r="M32" i="7" s="1"/>
  <c r="O32" i="7"/>
  <c r="P32" i="7" s="1"/>
  <c r="R32" i="7"/>
  <c r="S32" i="7" s="1"/>
  <c r="C33" i="7"/>
  <c r="D33" i="7" s="1"/>
  <c r="F33" i="7"/>
  <c r="G33" i="7" s="1"/>
  <c r="I33" i="7"/>
  <c r="J33" i="7" s="1"/>
  <c r="L33" i="7"/>
  <c r="M33" i="7" s="1"/>
  <c r="O33" i="7"/>
  <c r="P33" i="7" s="1"/>
  <c r="R33" i="7"/>
  <c r="S33" i="7" s="1"/>
</calcChain>
</file>

<file path=xl/sharedStrings.xml><?xml version="1.0" encoding="utf-8"?>
<sst xmlns="http://schemas.openxmlformats.org/spreadsheetml/2006/main" count="387" uniqueCount="86">
  <si>
    <t>Notes</t>
  </si>
  <si>
    <t>Definitions</t>
  </si>
  <si>
    <t>تونس</t>
  </si>
  <si>
    <t>السودان</t>
  </si>
  <si>
    <t>الأردن</t>
  </si>
  <si>
    <t>Egypt</t>
  </si>
  <si>
    <t>الجزائر</t>
  </si>
  <si>
    <t>GPI</t>
  </si>
  <si>
    <t>Country</t>
  </si>
  <si>
    <t xml:space="preserve">(a) data refer to a year between 2005 and 2009 </t>
  </si>
  <si>
    <t>..  Data not available or not reported separately.</t>
  </si>
  <si>
    <r>
      <rPr>
        <b/>
        <sz val="8"/>
        <rFont val="Arial Narrow"/>
        <family val="2"/>
      </rPr>
      <t>Researchers by field of science:</t>
    </r>
    <r>
      <rPr>
        <sz val="8"/>
        <rFont val="Arial Narrow"/>
        <family val="2"/>
      </rPr>
      <t xml:space="preserve"> Professionals engaged in the conception or creation of new knowledge, products, processes, methods and systems, as well as in the management of these projects, broken down by the Fields of science and technology used to classify research and experimental development (R&amp;D) according to the Revised Fields of Science and Technology Classification. The fields included are: 1. Natural sciences;2. Engineering and technology; 3. Medical and health sciences; 4. Agricultural sciences; 5. Social sciences; 6. Humanities.</t>
    </r>
  </si>
  <si>
    <t>Sources</t>
  </si>
  <si>
    <t xml:space="preserve"> </t>
  </si>
  <si>
    <t>اليمن</t>
  </si>
  <si>
    <t>..</t>
  </si>
  <si>
    <t>Yemen</t>
  </si>
  <si>
    <t>الإمارات العربية المتحدة</t>
  </si>
  <si>
    <t>United Arab Emirates</t>
  </si>
  <si>
    <t>Tunisia (2008)</t>
  </si>
  <si>
    <t>Tunisia (2005)</t>
  </si>
  <si>
    <t>الجمهورية العربية السورية</t>
  </si>
  <si>
    <t>Syrian Arab Republic</t>
  </si>
  <si>
    <t>الصومال</t>
  </si>
  <si>
    <t>Somalia</t>
  </si>
  <si>
    <t>قطر</t>
  </si>
  <si>
    <t>Qatar</t>
  </si>
  <si>
    <t>Morocco (2008)</t>
  </si>
  <si>
    <t>Morocco (2005)</t>
  </si>
  <si>
    <t>Libyan Arab Jamahiryah</t>
  </si>
  <si>
    <t>Lebanon</t>
  </si>
  <si>
    <t>Kuwait (2009)</t>
  </si>
  <si>
    <t>Kuwait (2007)</t>
  </si>
  <si>
    <t>مصر</t>
  </si>
  <si>
    <t>جيبوتي</t>
  </si>
  <si>
    <t>Djibouti</t>
  </si>
  <si>
    <t>جزر القمر</t>
  </si>
  <si>
    <t>Comoros</t>
  </si>
  <si>
    <t>البحرين</t>
  </si>
  <si>
    <t>Bahrain</t>
  </si>
  <si>
    <t>Men</t>
  </si>
  <si>
    <t>Women</t>
  </si>
  <si>
    <t>Humanities</t>
  </si>
  <si>
    <t>Social sciences</t>
  </si>
  <si>
    <t>Agricultural sciences</t>
  </si>
  <si>
    <t>Medical and health sciences</t>
  </si>
  <si>
    <t>Engineering and technology</t>
  </si>
  <si>
    <t>Natural sciences</t>
  </si>
  <si>
    <t xml:space="preserve">البلد </t>
  </si>
  <si>
    <t>الجمهورية العربية الليبية</t>
  </si>
  <si>
    <t>نساء</t>
  </si>
  <si>
    <t>رجال</t>
  </si>
  <si>
    <t>العلوم الطبيعية</t>
  </si>
  <si>
    <t>الهندسة والتكنولوجيا</t>
  </si>
  <si>
    <t>العلوم الطبية والصحية</t>
  </si>
  <si>
    <t>العلوم الزراعية</t>
  </si>
  <si>
    <t>العلوم الاجتماعية</t>
  </si>
  <si>
    <t>العلوم الإنسانية</t>
  </si>
  <si>
    <t>مؤشر المساواة</t>
  </si>
  <si>
    <t>الباحثون حسب المجال العلمي (النسبة المئوية)</t>
  </si>
  <si>
    <t>Researchers in science</t>
  </si>
  <si>
    <r>
      <t>Gender parity index (GPI):</t>
    </r>
    <r>
      <rPr>
        <sz val="8"/>
        <rFont val="Arial Narrow"/>
        <family val="2"/>
      </rPr>
      <t xml:space="preserve"> It is the ratio of women to men and calculated by the Statistics Division at ESCWA.</t>
    </r>
  </si>
  <si>
    <t>الباحثون في العلوم</t>
  </si>
  <si>
    <t>Iraq(2011)</t>
  </si>
  <si>
    <t>Kuwait (2011)</t>
  </si>
  <si>
    <t>Morocco (2011)</t>
  </si>
  <si>
    <t>Palestine(2007)</t>
  </si>
  <si>
    <r>
      <t>Researchers by field of science (percentage)
2005-2009</t>
    </r>
    <r>
      <rPr>
        <b/>
        <vertAlign val="superscript"/>
        <sz val="10"/>
        <rFont val="Calibri"/>
        <family val="2"/>
        <scheme val="minor"/>
      </rPr>
      <t>a</t>
    </r>
    <r>
      <rPr>
        <b/>
        <sz val="10"/>
        <rFont val="Calibri"/>
        <family val="2"/>
        <scheme val="minor"/>
      </rPr>
      <t xml:space="preserve">
2005-2009</t>
    </r>
    <r>
      <rPr>
        <b/>
        <vertAlign val="superscript"/>
        <sz val="10"/>
        <rFont val="Calibri"/>
        <family val="2"/>
        <scheme val="minor"/>
      </rPr>
      <t>a</t>
    </r>
  </si>
  <si>
    <t>Algeria (2005)</t>
  </si>
  <si>
    <t>Iraq(2005)</t>
  </si>
  <si>
    <r>
      <t>العراق</t>
    </r>
    <r>
      <rPr>
        <sz val="9"/>
        <rFont val="Calibri"/>
        <family val="2"/>
        <scheme val="minor"/>
      </rPr>
      <t>(2005</t>
    </r>
    <r>
      <rPr>
        <sz val="10"/>
        <rFont val="Calibri"/>
        <family val="2"/>
        <scheme val="minor"/>
      </rPr>
      <t>)</t>
    </r>
  </si>
  <si>
    <r>
      <t>العراق</t>
    </r>
    <r>
      <rPr>
        <sz val="9"/>
        <rFont val="Calibri"/>
        <family val="2"/>
        <scheme val="minor"/>
      </rPr>
      <t>(2011)</t>
    </r>
  </si>
  <si>
    <t>Jordan (2008)</t>
  </si>
  <si>
    <r>
      <t>الكويت(</t>
    </r>
    <r>
      <rPr>
        <sz val="9"/>
        <rFont val="Calibri"/>
        <family val="2"/>
        <scheme val="minor"/>
      </rPr>
      <t>2007</t>
    </r>
    <r>
      <rPr>
        <sz val="10"/>
        <rFont val="Calibri"/>
        <family val="2"/>
        <scheme val="minor"/>
      </rPr>
      <t>)</t>
    </r>
  </si>
  <si>
    <r>
      <t>الكويت</t>
    </r>
    <r>
      <rPr>
        <sz val="9"/>
        <rFont val="Calibri"/>
        <family val="2"/>
        <scheme val="minor"/>
      </rPr>
      <t>(2009</t>
    </r>
    <r>
      <rPr>
        <sz val="10"/>
        <rFont val="Calibri"/>
        <family val="2"/>
        <scheme val="minor"/>
      </rPr>
      <t>)</t>
    </r>
  </si>
  <si>
    <r>
      <t>الكويت</t>
    </r>
    <r>
      <rPr>
        <sz val="9"/>
        <rFont val="Calibri"/>
        <family val="2"/>
        <scheme val="minor"/>
      </rPr>
      <t>(2007</t>
    </r>
    <r>
      <rPr>
        <sz val="10"/>
        <rFont val="Calibri"/>
        <family val="2"/>
        <scheme val="minor"/>
      </rPr>
      <t>)</t>
    </r>
  </si>
  <si>
    <r>
      <t>الكويت</t>
    </r>
    <r>
      <rPr>
        <sz val="9"/>
        <rFont val="Calibri"/>
        <family val="2"/>
        <scheme val="minor"/>
      </rPr>
      <t>(2011</t>
    </r>
    <r>
      <rPr>
        <sz val="10"/>
        <rFont val="Calibri"/>
        <family val="2"/>
        <scheme val="minor"/>
      </rPr>
      <t>)</t>
    </r>
  </si>
  <si>
    <r>
      <t>المغرب(</t>
    </r>
    <r>
      <rPr>
        <sz val="9"/>
        <rFont val="Calibri"/>
        <family val="2"/>
        <scheme val="minor"/>
      </rPr>
      <t>2005)</t>
    </r>
  </si>
  <si>
    <r>
      <t>المغرب(</t>
    </r>
    <r>
      <rPr>
        <sz val="9"/>
        <rFont val="Calibri"/>
        <family val="2"/>
        <scheme val="minor"/>
      </rPr>
      <t>2008)</t>
    </r>
  </si>
  <si>
    <r>
      <t>المغرب(</t>
    </r>
    <r>
      <rPr>
        <sz val="9"/>
        <rFont val="Calibri"/>
        <family val="2"/>
        <scheme val="minor"/>
      </rPr>
      <t>2011)</t>
    </r>
  </si>
  <si>
    <r>
      <t>فلسطين(</t>
    </r>
    <r>
      <rPr>
        <sz val="9"/>
        <rFont val="Calibri"/>
        <family val="2"/>
        <scheme val="minor"/>
      </rPr>
      <t>2007</t>
    </r>
    <r>
      <rPr>
        <sz val="10"/>
        <rFont val="Calibri"/>
        <family val="2"/>
        <scheme val="minor"/>
      </rPr>
      <t>)</t>
    </r>
  </si>
  <si>
    <t>Saudi Arabia(2009)</t>
  </si>
  <si>
    <r>
      <t>المملكة العربية السعودية (</t>
    </r>
    <r>
      <rPr>
        <sz val="9"/>
        <rFont val="Calibri"/>
        <family val="2"/>
        <scheme val="minor"/>
      </rPr>
      <t>2009)</t>
    </r>
  </si>
  <si>
    <t>Sudan (2005)</t>
  </si>
  <si>
    <t>UNESCO Institute for Statistics, UIS Data Centre, http://www.uis.unesco.org (accessed in November 2013).</t>
  </si>
  <si>
    <t>GPI Researchers in science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</si>
</sst>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9" x14ac:knownFonts="1">
    <font>
      <sz val="11"/>
      <color theme="1"/>
      <name val="Calibri"/>
      <family val="2"/>
      <scheme val="minor"/>
    </font>
    <font>
      <sz val="11"/>
      <color theme="1"/>
      <name val="Calibri"/>
      <family val="2"/>
      <scheme val="minor"/>
    </font>
    <font>
      <sz val="10"/>
      <name val="Arial"/>
      <family val="2"/>
    </font>
    <font>
      <sz val="9"/>
      <name val="Calibri"/>
      <family val="2"/>
      <scheme val="minor"/>
    </font>
    <font>
      <sz val="10"/>
      <name val="Calibri"/>
      <family val="2"/>
      <scheme val="minor"/>
    </font>
    <font>
      <sz val="8"/>
      <name val="Arial Narrow"/>
      <family val="2"/>
    </font>
    <font>
      <b/>
      <sz val="9"/>
      <name val="Calibri"/>
      <family val="2"/>
      <scheme val="minor"/>
    </font>
    <font>
      <b/>
      <sz val="8"/>
      <name val="Arial Narrow"/>
      <family val="2"/>
    </font>
    <font>
      <b/>
      <sz val="11"/>
      <name val="Arial"/>
      <family val="2"/>
    </font>
    <font>
      <b/>
      <sz val="10"/>
      <name val="Calibri"/>
      <family val="2"/>
      <scheme val="minor"/>
    </font>
    <font>
      <b/>
      <sz val="11"/>
      <name val="Calibri"/>
      <family val="2"/>
      <scheme val="minor"/>
    </font>
    <font>
      <sz val="10"/>
      <name val="Arial"/>
      <family val="2"/>
    </font>
    <font>
      <sz val="8"/>
      <name val="Arial"/>
      <family val="2"/>
    </font>
    <font>
      <sz val="8"/>
      <color theme="1"/>
      <name val="Calibri"/>
      <family val="2"/>
      <scheme val="minor"/>
    </font>
    <font>
      <sz val="11"/>
      <color rgb="FF000000"/>
      <name val="Calibri"/>
      <family val="2"/>
      <scheme val="minor"/>
    </font>
    <font>
      <b/>
      <sz val="10"/>
      <name val="Arial Narrow"/>
      <family val="2"/>
    </font>
    <font>
      <sz val="11"/>
      <name val="Arial"/>
      <family val="2"/>
    </font>
    <font>
      <sz val="10"/>
      <name val="Arial"/>
      <family val="2"/>
    </font>
    <font>
      <b/>
      <vertAlign val="superscript"/>
      <sz val="10"/>
      <name val="Calibri"/>
      <family val="2"/>
      <scheme val="minor"/>
    </font>
  </fonts>
  <fills count="2">
    <fill>
      <patternFill patternType="none"/>
    </fill>
    <fill>
      <patternFill patternType="gray125"/>
    </fill>
  </fills>
  <borders count="59">
    <border>
      <left/>
      <right/>
      <top/>
      <bottom/>
      <diagonal/>
    </border>
    <border>
      <left style="thin">
        <color auto="1"/>
      </left>
      <right style="thin">
        <color auto="1"/>
      </right>
      <top style="hair">
        <color auto="1"/>
      </top>
      <bottom style="thin">
        <color auto="1"/>
      </bottom>
      <diagonal/>
    </border>
    <border>
      <left style="thin">
        <color indexed="64"/>
      </left>
      <right style="thin">
        <color indexed="64"/>
      </right>
      <top/>
      <bottom/>
      <diagonal/>
    </border>
    <border>
      <left style="thin">
        <color indexed="64"/>
      </left>
      <right style="hair">
        <color indexed="64"/>
      </right>
      <top style="hair">
        <color auto="1"/>
      </top>
      <bottom style="thin">
        <color auto="1"/>
      </bottom>
      <diagonal/>
    </border>
    <border>
      <left style="hair">
        <color indexed="64"/>
      </left>
      <right style="thin">
        <color auto="1"/>
      </right>
      <top style="hair">
        <color auto="1"/>
      </top>
      <bottom style="thin">
        <color auto="1"/>
      </bottom>
      <diagonal/>
    </border>
    <border>
      <left/>
      <right/>
      <top/>
      <bottom style="thin">
        <color indexed="64"/>
      </bottom>
      <diagonal/>
    </border>
    <border>
      <left style="hair">
        <color indexed="64"/>
      </left>
      <right/>
      <top style="hair">
        <color auto="1"/>
      </top>
      <bottom style="thin">
        <color indexed="64"/>
      </bottom>
      <diagonal/>
    </border>
    <border>
      <left/>
      <right/>
      <top style="thin">
        <color indexed="64"/>
      </top>
      <bottom/>
      <diagonal/>
    </border>
    <border>
      <left style="thin">
        <color auto="1"/>
      </left>
      <right style="thin">
        <color auto="1"/>
      </right>
      <top style="hair">
        <color auto="1"/>
      </top>
      <bottom style="hair">
        <color auto="1"/>
      </bottom>
      <diagonal/>
    </border>
    <border>
      <left style="hair">
        <color indexed="64"/>
      </left>
      <right/>
      <top style="hair">
        <color auto="1"/>
      </top>
      <bottom style="hair">
        <color auto="1"/>
      </bottom>
      <diagonal/>
    </border>
    <border>
      <left style="thin">
        <color indexed="64"/>
      </left>
      <right style="thin">
        <color indexed="64"/>
      </right>
      <top/>
      <bottom style="hair">
        <color indexed="64"/>
      </bottom>
      <diagonal/>
    </border>
    <border>
      <left style="thin">
        <color indexed="64"/>
      </left>
      <right style="hair">
        <color indexed="64"/>
      </right>
      <top/>
      <bottom style="hair">
        <color auto="1"/>
      </bottom>
      <diagonal/>
    </border>
    <border>
      <left style="hair">
        <color indexed="64"/>
      </left>
      <right style="thin">
        <color auto="1"/>
      </right>
      <top/>
      <bottom style="hair">
        <color auto="1"/>
      </bottom>
      <diagonal/>
    </border>
    <border>
      <left style="hair">
        <color indexed="64"/>
      </left>
      <right/>
      <top style="thin">
        <color indexed="64"/>
      </top>
      <bottom/>
      <diagonal/>
    </border>
    <border>
      <left style="hair">
        <color indexed="64"/>
      </left>
      <right/>
      <top/>
      <bottom style="hair">
        <color auto="1"/>
      </bottom>
      <diagonal/>
    </border>
    <border>
      <left style="medium">
        <color indexed="64"/>
      </left>
      <right style="medium">
        <color indexed="64"/>
      </right>
      <top style="medium">
        <color indexed="64"/>
      </top>
      <bottom style="medium">
        <color indexed="64"/>
      </bottom>
      <diagonal/>
    </border>
    <border>
      <left/>
      <right style="hair">
        <color auto="1"/>
      </right>
      <top style="thin">
        <color auto="1"/>
      </top>
      <bottom/>
      <diagonal/>
    </border>
    <border>
      <left/>
      <right style="hair">
        <color indexed="64"/>
      </right>
      <top/>
      <bottom style="hair">
        <color auto="1"/>
      </bottom>
      <diagonal/>
    </border>
    <border>
      <left/>
      <right style="hair">
        <color indexed="64"/>
      </right>
      <top style="hair">
        <color auto="1"/>
      </top>
      <bottom style="hair">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auto="1"/>
      </right>
      <top style="thin">
        <color auto="1"/>
      </top>
      <bottom/>
      <diagonal/>
    </border>
    <border>
      <left style="hair">
        <color auto="1"/>
      </left>
      <right style="medium">
        <color indexed="64"/>
      </right>
      <top style="thin">
        <color auto="1"/>
      </top>
      <bottom/>
      <diagonal/>
    </border>
    <border>
      <left style="hair">
        <color indexed="64"/>
      </left>
      <right/>
      <top/>
      <bottom style="medium">
        <color indexed="64"/>
      </bottom>
      <diagonal/>
    </border>
    <border>
      <left style="hair">
        <color auto="1"/>
      </left>
      <right style="medium">
        <color indexed="64"/>
      </right>
      <top/>
      <bottom style="medium">
        <color indexed="64"/>
      </bottom>
      <diagonal/>
    </border>
    <border>
      <left style="medium">
        <color indexed="64"/>
      </left>
      <right/>
      <top/>
      <bottom/>
      <diagonal/>
    </border>
    <border>
      <left style="medium">
        <color indexed="64"/>
      </left>
      <right style="hair">
        <color indexed="64"/>
      </right>
      <top/>
      <bottom style="hair">
        <color auto="1"/>
      </bottom>
      <diagonal/>
    </border>
    <border>
      <left style="hair">
        <color indexed="64"/>
      </left>
      <right style="medium">
        <color indexed="64"/>
      </right>
      <top/>
      <bottom style="hair">
        <color auto="1"/>
      </bottom>
      <diagonal/>
    </border>
    <border>
      <left style="medium">
        <color indexed="64"/>
      </left>
      <right style="hair">
        <color indexed="64"/>
      </right>
      <top style="hair">
        <color auto="1"/>
      </top>
      <bottom style="hair">
        <color auto="1"/>
      </bottom>
      <diagonal/>
    </border>
    <border>
      <left style="medium">
        <color indexed="64"/>
      </left>
      <right style="hair">
        <color indexed="64"/>
      </right>
      <top style="hair">
        <color auto="1"/>
      </top>
      <bottom style="medium">
        <color indexed="64"/>
      </bottom>
      <diagonal/>
    </border>
    <border>
      <left style="hair">
        <color indexed="64"/>
      </left>
      <right/>
      <top style="hair">
        <color auto="1"/>
      </top>
      <bottom style="medium">
        <color indexed="64"/>
      </bottom>
      <diagonal/>
    </border>
    <border>
      <left style="medium">
        <color indexed="64"/>
      </left>
      <right style="hair">
        <color indexed="64"/>
      </right>
      <top/>
      <bottom/>
      <diagonal/>
    </border>
    <border>
      <left style="hair">
        <color indexed="64"/>
      </left>
      <right/>
      <top/>
      <bottom/>
      <diagonal/>
    </border>
    <border>
      <left style="hair">
        <color auto="1"/>
      </left>
      <right style="medium">
        <color indexed="64"/>
      </right>
      <top/>
      <bottom/>
      <diagonal/>
    </border>
    <border>
      <left/>
      <right style="hair">
        <color indexed="64"/>
      </right>
      <top/>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medium">
        <color indexed="64"/>
      </right>
      <top style="hair">
        <color auto="1"/>
      </top>
      <bottom/>
      <diagonal/>
    </border>
    <border>
      <left style="medium">
        <color indexed="64"/>
      </left>
      <right style="hair">
        <color indexed="64"/>
      </right>
      <top style="hair">
        <color auto="1"/>
      </top>
      <bottom/>
      <diagonal/>
    </border>
    <border>
      <left style="hair">
        <color indexed="64"/>
      </left>
      <right/>
      <top style="hair">
        <color auto="1"/>
      </top>
      <bottom/>
      <diagonal/>
    </border>
    <border>
      <left/>
      <right style="hair">
        <color indexed="64"/>
      </right>
      <top style="hair">
        <color auto="1"/>
      </top>
      <bottom/>
      <diagonal/>
    </border>
    <border>
      <left style="medium">
        <color indexed="64"/>
      </left>
      <right style="medium">
        <color indexed="64"/>
      </right>
      <top style="medium">
        <color indexed="64"/>
      </top>
      <bottom style="hair">
        <color auto="1"/>
      </bottom>
      <diagonal/>
    </border>
    <border>
      <left style="medium">
        <color indexed="64"/>
      </left>
      <right style="hair">
        <color indexed="64"/>
      </right>
      <top style="medium">
        <color indexed="64"/>
      </top>
      <bottom style="hair">
        <color auto="1"/>
      </bottom>
      <diagonal/>
    </border>
    <border>
      <left style="hair">
        <color indexed="64"/>
      </left>
      <right/>
      <top style="medium">
        <color indexed="64"/>
      </top>
      <bottom style="hair">
        <color auto="1"/>
      </bottom>
      <diagonal/>
    </border>
    <border>
      <left style="hair">
        <color indexed="64"/>
      </left>
      <right style="medium">
        <color indexed="64"/>
      </right>
      <top style="medium">
        <color indexed="64"/>
      </top>
      <bottom style="hair">
        <color auto="1"/>
      </bottom>
      <diagonal/>
    </border>
    <border>
      <left/>
      <right style="hair">
        <color indexed="64"/>
      </right>
      <top style="medium">
        <color indexed="64"/>
      </top>
      <bottom style="hair">
        <color auto="1"/>
      </bottom>
      <diagonal/>
    </border>
    <border>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style="thin">
        <color indexed="64"/>
      </left>
      <right style="thin">
        <color indexed="64"/>
      </right>
      <top style="thin">
        <color indexed="64"/>
      </top>
      <bottom style="thin">
        <color indexed="64"/>
      </bottom>
      <diagonal/>
    </border>
  </borders>
  <cellStyleXfs count="15">
    <xf numFmtId="0" fontId="0" fillId="0" borderId="0"/>
    <xf numFmtId="0" fontId="2" fillId="0" borderId="0"/>
    <xf numFmtId="44" fontId="11" fillId="0" borderId="0" applyFont="0" applyFill="0" applyBorder="0" applyAlignment="0" applyProtection="0"/>
    <xf numFmtId="0" fontId="11" fillId="0" borderId="0"/>
    <xf numFmtId="0" fontId="11" fillId="0" borderId="0"/>
    <xf numFmtId="0" fontId="12" fillId="0" borderId="0"/>
    <xf numFmtId="0" fontId="1" fillId="0" borderId="0"/>
    <xf numFmtId="0" fontId="11" fillId="0" borderId="0"/>
    <xf numFmtId="0" fontId="11" fillId="0" borderId="0"/>
    <xf numFmtId="0" fontId="13" fillId="0" borderId="0"/>
    <xf numFmtId="0" fontId="14" fillId="0" borderId="0"/>
    <xf numFmtId="9" fontId="11" fillId="0" borderId="0" applyFont="0" applyFill="0" applyBorder="0" applyAlignment="0" applyProtection="0"/>
    <xf numFmtId="0" fontId="2" fillId="0" borderId="0"/>
    <xf numFmtId="0" fontId="2" fillId="0" borderId="0"/>
    <xf numFmtId="0" fontId="17" fillId="0" borderId="0"/>
  </cellStyleXfs>
  <cellXfs count="124">
    <xf numFmtId="0" fontId="0" fillId="0" borderId="0" xfId="0"/>
    <xf numFmtId="0" fontId="4" fillId="0" borderId="1" xfId="1" applyFont="1" applyBorder="1" applyAlignment="1">
      <alignment vertical="center"/>
    </xf>
    <xf numFmtId="0" fontId="3" fillId="0" borderId="8" xfId="1" applyFont="1" applyFill="1" applyBorder="1" applyAlignment="1">
      <alignment vertical="center"/>
    </xf>
    <xf numFmtId="0" fontId="10" fillId="0" borderId="0" xfId="1" applyFont="1" applyBorder="1" applyAlignment="1">
      <alignment horizontal="left" vertical="center"/>
    </xf>
    <xf numFmtId="164" fontId="3" fillId="0" borderId="3" xfId="1" applyNumberFormat="1" applyFont="1" applyBorder="1" applyAlignment="1">
      <alignment horizontal="right" vertical="center"/>
    </xf>
    <xf numFmtId="164" fontId="3" fillId="0" borderId="4" xfId="1" applyNumberFormat="1" applyFont="1" applyBorder="1" applyAlignment="1">
      <alignment horizontal="right" vertical="center"/>
    </xf>
    <xf numFmtId="0" fontId="10" fillId="0" borderId="0" xfId="1" applyFont="1" applyBorder="1" applyAlignment="1">
      <alignment horizontal="right" vertical="center"/>
    </xf>
    <xf numFmtId="164" fontId="3" fillId="0" borderId="11" xfId="1" applyNumberFormat="1" applyFont="1" applyFill="1" applyBorder="1" applyAlignment="1">
      <alignment horizontal="right" vertical="center"/>
    </xf>
    <xf numFmtId="164" fontId="3" fillId="0" borderId="12" xfId="1" applyNumberFormat="1" applyFont="1" applyBorder="1" applyAlignment="1">
      <alignment horizontal="right" vertical="center"/>
    </xf>
    <xf numFmtId="0" fontId="3" fillId="0" borderId="10" xfId="1" applyFont="1" applyFill="1" applyBorder="1" applyAlignment="1">
      <alignment vertical="center" wrapText="1"/>
    </xf>
    <xf numFmtId="0" fontId="9" fillId="0" borderId="13" xfId="1" applyFont="1" applyFill="1" applyBorder="1" applyAlignment="1">
      <alignment horizontal="center" vertical="center" wrapText="1"/>
    </xf>
    <xf numFmtId="164" fontId="3" fillId="0" borderId="14" xfId="1" applyNumberFormat="1" applyFont="1" applyBorder="1" applyAlignment="1">
      <alignment horizontal="right" vertical="center"/>
    </xf>
    <xf numFmtId="164" fontId="3" fillId="0" borderId="9" xfId="1" applyNumberFormat="1" applyFont="1" applyBorder="1" applyAlignment="1">
      <alignment horizontal="right" vertical="center"/>
    </xf>
    <xf numFmtId="164" fontId="3" fillId="0" borderId="6" xfId="1" applyNumberFormat="1" applyFont="1" applyBorder="1" applyAlignment="1">
      <alignment horizontal="right" vertical="center"/>
    </xf>
    <xf numFmtId="0" fontId="4" fillId="0" borderId="2" xfId="1" applyFont="1" applyBorder="1" applyAlignment="1">
      <alignment vertical="center" wrapText="1"/>
    </xf>
    <xf numFmtId="0" fontId="5" fillId="0" borderId="0" xfId="1" applyFont="1" applyFill="1" applyBorder="1" applyAlignment="1">
      <alignment vertical="center" wrapText="1"/>
    </xf>
    <xf numFmtId="0" fontId="5" fillId="0" borderId="0" xfId="1" applyFont="1" applyFill="1" applyBorder="1" applyAlignment="1">
      <alignment horizontal="left" vertical="center" wrapText="1"/>
    </xf>
    <xf numFmtId="0" fontId="5" fillId="0" borderId="0" xfId="1" applyFont="1" applyFill="1" applyBorder="1" applyAlignment="1">
      <alignment vertical="center"/>
    </xf>
    <xf numFmtId="0" fontId="7" fillId="0" borderId="0" xfId="1" applyFont="1" applyFill="1" applyBorder="1" applyAlignment="1">
      <alignment vertical="center"/>
    </xf>
    <xf numFmtId="0" fontId="12" fillId="0" borderId="0" xfId="1" applyFont="1" applyAlignment="1">
      <alignment vertical="center"/>
    </xf>
    <xf numFmtId="0" fontId="9" fillId="0" borderId="16" xfId="1" applyNumberFormat="1" applyFont="1" applyFill="1" applyBorder="1" applyAlignment="1" applyProtection="1">
      <alignment horizontal="center" vertical="center"/>
    </xf>
    <xf numFmtId="164" fontId="3" fillId="0" borderId="17" xfId="1" applyNumberFormat="1" applyFont="1" applyFill="1" applyBorder="1" applyAlignment="1">
      <alignment horizontal="right" vertical="center"/>
    </xf>
    <xf numFmtId="164" fontId="3" fillId="0" borderId="18" xfId="1" applyNumberFormat="1" applyFont="1" applyFill="1" applyBorder="1" applyAlignment="1">
      <alignment horizontal="right" vertical="center"/>
    </xf>
    <xf numFmtId="164" fontId="3" fillId="0" borderId="18" xfId="1" applyNumberFormat="1" applyFont="1" applyBorder="1" applyAlignment="1">
      <alignment horizontal="right" vertical="center"/>
    </xf>
    <xf numFmtId="0" fontId="2" fillId="0" borderId="18" xfId="1" applyFont="1" applyBorder="1" applyAlignment="1">
      <alignment horizontal="right" vertical="center"/>
    </xf>
    <xf numFmtId="0" fontId="15" fillId="0" borderId="0" xfId="1" applyFont="1" applyFill="1" applyBorder="1" applyAlignment="1">
      <alignment horizontal="left" vertical="center" wrapText="1"/>
    </xf>
    <xf numFmtId="0" fontId="3" fillId="0" borderId="21" xfId="1" applyFont="1" applyFill="1" applyBorder="1" applyAlignment="1">
      <alignment vertical="center"/>
    </xf>
    <xf numFmtId="0" fontId="3" fillId="0" borderId="22" xfId="1" applyFont="1" applyFill="1" applyBorder="1" applyAlignment="1">
      <alignment vertical="center"/>
    </xf>
    <xf numFmtId="0" fontId="3" fillId="0" borderId="22" xfId="1" applyFont="1" applyFill="1" applyBorder="1" applyAlignment="1">
      <alignment vertical="center" wrapText="1"/>
    </xf>
    <xf numFmtId="0" fontId="3" fillId="0" borderId="21" xfId="1" applyFont="1" applyFill="1" applyBorder="1" applyAlignment="1">
      <alignment vertical="center" wrapText="1"/>
    </xf>
    <xf numFmtId="0" fontId="3" fillId="0" borderId="23" xfId="1" applyFont="1" applyFill="1" applyBorder="1" applyAlignment="1">
      <alignment vertical="center"/>
    </xf>
    <xf numFmtId="0" fontId="9" fillId="0" borderId="29" xfId="1" applyNumberFormat="1" applyFont="1" applyFill="1" applyBorder="1" applyAlignment="1" applyProtection="1">
      <alignment horizontal="center" vertical="center"/>
    </xf>
    <xf numFmtId="0" fontId="9" fillId="0" borderId="30" xfId="1" applyFont="1" applyFill="1" applyBorder="1" applyAlignment="1">
      <alignment horizontal="center" vertical="center" wrapText="1"/>
    </xf>
    <xf numFmtId="164" fontId="3" fillId="0" borderId="34" xfId="1" applyNumberFormat="1" applyFont="1" applyFill="1" applyBorder="1" applyAlignment="1">
      <alignment horizontal="right" vertical="center"/>
    </xf>
    <xf numFmtId="164" fontId="3" fillId="0" borderId="35" xfId="1" applyNumberFormat="1" applyFont="1" applyBorder="1" applyAlignment="1">
      <alignment horizontal="right" vertical="center"/>
    </xf>
    <xf numFmtId="164" fontId="3" fillId="0" borderId="36" xfId="1" applyNumberFormat="1" applyFont="1" applyFill="1" applyBorder="1" applyAlignment="1">
      <alignment horizontal="right" vertical="center"/>
    </xf>
    <xf numFmtId="164" fontId="3" fillId="0" borderId="36" xfId="1" applyNumberFormat="1" applyFont="1" applyBorder="1" applyAlignment="1">
      <alignment horizontal="right" vertical="center"/>
    </xf>
    <xf numFmtId="0" fontId="2" fillId="0" borderId="36" xfId="1" applyFont="1" applyBorder="1" applyAlignment="1">
      <alignment horizontal="right" vertical="center"/>
    </xf>
    <xf numFmtId="164" fontId="3" fillId="0" borderId="34" xfId="1" applyNumberFormat="1" applyFont="1" applyBorder="1" applyAlignment="1">
      <alignment horizontal="right" vertical="center"/>
    </xf>
    <xf numFmtId="164" fontId="3" fillId="0" borderId="37" xfId="1" applyNumberFormat="1" applyFont="1" applyBorder="1" applyAlignment="1">
      <alignment horizontal="right" vertical="center"/>
    </xf>
    <xf numFmtId="164" fontId="3" fillId="0" borderId="38" xfId="1" applyNumberFormat="1" applyFont="1" applyBorder="1" applyAlignment="1">
      <alignment horizontal="right" vertical="center"/>
    </xf>
    <xf numFmtId="164" fontId="3" fillId="0" borderId="32" xfId="1" applyNumberFormat="1" applyFont="1" applyBorder="1" applyAlignment="1">
      <alignment horizontal="right" vertical="center"/>
    </xf>
    <xf numFmtId="0" fontId="4" fillId="0" borderId="21" xfId="1" applyFont="1" applyBorder="1" applyAlignment="1">
      <alignment vertical="center"/>
    </xf>
    <xf numFmtId="0" fontId="4" fillId="0" borderId="22" xfId="1" applyFont="1" applyBorder="1" applyAlignment="1">
      <alignment vertical="center"/>
    </xf>
    <xf numFmtId="0" fontId="4" fillId="0" borderId="23" xfId="1" applyFont="1" applyBorder="1" applyAlignment="1">
      <alignment vertical="center"/>
    </xf>
    <xf numFmtId="0" fontId="9" fillId="0" borderId="39" xfId="1" applyNumberFormat="1" applyFont="1" applyFill="1" applyBorder="1" applyAlignment="1" applyProtection="1">
      <alignment horizontal="center" vertical="center"/>
    </xf>
    <xf numFmtId="0" fontId="9" fillId="0" borderId="40" xfId="1" applyFont="1" applyFill="1" applyBorder="1" applyAlignment="1">
      <alignment horizontal="center" vertical="center" wrapText="1"/>
    </xf>
    <xf numFmtId="0" fontId="6" fillId="0" borderId="41" xfId="1" applyFont="1" applyFill="1" applyBorder="1" applyAlignment="1">
      <alignment horizontal="center" vertical="center" wrapText="1"/>
    </xf>
    <xf numFmtId="0" fontId="9" fillId="0" borderId="42" xfId="1" applyNumberFormat="1" applyFont="1" applyFill="1" applyBorder="1" applyAlignment="1" applyProtection="1">
      <alignment horizontal="center" vertical="center"/>
    </xf>
    <xf numFmtId="0" fontId="6" fillId="0" borderId="40" xfId="1" applyFont="1" applyFill="1" applyBorder="1" applyAlignment="1">
      <alignment horizontal="center" vertical="center" wrapText="1"/>
    </xf>
    <xf numFmtId="0" fontId="3" fillId="0" borderId="15" xfId="1" applyFont="1" applyFill="1" applyBorder="1" applyAlignment="1">
      <alignment vertical="center"/>
    </xf>
    <xf numFmtId="164" fontId="3" fillId="0" borderId="43" xfId="1" applyNumberFormat="1" applyFont="1" applyFill="1" applyBorder="1" applyAlignment="1">
      <alignment horizontal="right" vertical="center"/>
    </xf>
    <xf numFmtId="164" fontId="3" fillId="0" borderId="44" xfId="1" applyNumberFormat="1" applyFont="1" applyBorder="1" applyAlignment="1">
      <alignment horizontal="right" vertical="center"/>
    </xf>
    <xf numFmtId="164" fontId="3" fillId="0" borderId="45" xfId="1" applyNumberFormat="1" applyFont="1" applyBorder="1" applyAlignment="1">
      <alignment horizontal="right" vertical="center"/>
    </xf>
    <xf numFmtId="164" fontId="3" fillId="0" borderId="46" xfId="1" applyNumberFormat="1" applyFont="1" applyFill="1" applyBorder="1" applyAlignment="1">
      <alignment horizontal="right" vertical="center"/>
    </xf>
    <xf numFmtId="0" fontId="4" fillId="0" borderId="15" xfId="1" applyFont="1" applyBorder="1" applyAlignment="1">
      <alignment vertical="center"/>
    </xf>
    <xf numFmtId="0" fontId="3" fillId="0" borderId="47" xfId="1" applyFont="1" applyFill="1" applyBorder="1" applyAlignment="1">
      <alignment vertical="center"/>
    </xf>
    <xf numFmtId="164" fontId="3" fillId="0" borderId="48" xfId="1" applyNumberFormat="1" applyFont="1" applyFill="1" applyBorder="1" applyAlignment="1">
      <alignment horizontal="right" vertical="center"/>
    </xf>
    <xf numFmtId="164" fontId="3" fillId="0" borderId="49" xfId="1" applyNumberFormat="1" applyFont="1" applyBorder="1" applyAlignment="1">
      <alignment horizontal="right" vertical="center"/>
    </xf>
    <xf numFmtId="164" fontId="3" fillId="0" borderId="41" xfId="1" applyNumberFormat="1" applyFont="1" applyBorder="1" applyAlignment="1">
      <alignment horizontal="right" vertical="center"/>
    </xf>
    <xf numFmtId="164" fontId="3" fillId="0" borderId="50" xfId="1" applyNumberFormat="1" applyFont="1" applyFill="1" applyBorder="1" applyAlignment="1">
      <alignment horizontal="right" vertical="center"/>
    </xf>
    <xf numFmtId="164" fontId="3" fillId="0" borderId="40" xfId="1" applyNumberFormat="1" applyFont="1" applyBorder="1" applyAlignment="1">
      <alignment horizontal="right" vertical="center"/>
    </xf>
    <xf numFmtId="0" fontId="4" fillId="0" borderId="47" xfId="1" applyFont="1" applyBorder="1" applyAlignment="1">
      <alignment vertical="center"/>
    </xf>
    <xf numFmtId="0" fontId="3" fillId="0" borderId="51" xfId="1" applyFont="1" applyFill="1" applyBorder="1" applyAlignment="1">
      <alignment vertical="center"/>
    </xf>
    <xf numFmtId="164" fontId="3" fillId="0" borderId="52" xfId="1" applyNumberFormat="1" applyFont="1" applyFill="1" applyBorder="1" applyAlignment="1">
      <alignment horizontal="right" vertical="center"/>
    </xf>
    <xf numFmtId="164" fontId="3" fillId="0" borderId="53" xfId="1" applyNumberFormat="1" applyFont="1" applyBorder="1" applyAlignment="1">
      <alignment horizontal="right" vertical="center"/>
    </xf>
    <xf numFmtId="164" fontId="3" fillId="0" borderId="54" xfId="1" applyNumberFormat="1" applyFont="1" applyBorder="1" applyAlignment="1">
      <alignment horizontal="right" vertical="center"/>
    </xf>
    <xf numFmtId="164" fontId="3" fillId="0" borderId="55" xfId="1" applyNumberFormat="1" applyFont="1" applyFill="1" applyBorder="1" applyAlignment="1">
      <alignment horizontal="right" vertical="center"/>
    </xf>
    <xf numFmtId="0" fontId="4" fillId="0" borderId="51" xfId="1" applyFont="1" applyBorder="1" applyAlignment="1">
      <alignment vertical="center"/>
    </xf>
    <xf numFmtId="0" fontId="3" fillId="0" borderId="20" xfId="1" applyFont="1" applyFill="1" applyBorder="1" applyAlignment="1">
      <alignment vertical="center"/>
    </xf>
    <xf numFmtId="164" fontId="3" fillId="0" borderId="39" xfId="1" applyNumberFormat="1" applyFont="1" applyFill="1" applyBorder="1" applyAlignment="1">
      <alignment horizontal="right" vertical="center"/>
    </xf>
    <xf numFmtId="164" fontId="3" fillId="0" borderId="42" xfId="1" applyNumberFormat="1" applyFont="1" applyFill="1" applyBorder="1" applyAlignment="1">
      <alignment horizontal="right" vertical="center"/>
    </xf>
    <xf numFmtId="0" fontId="4" fillId="0" borderId="20" xfId="1" applyFont="1" applyBorder="1" applyAlignment="1">
      <alignment vertical="center"/>
    </xf>
    <xf numFmtId="0" fontId="3" fillId="0" borderId="20" xfId="1" applyFont="1" applyFill="1" applyBorder="1" applyAlignment="1">
      <alignment vertical="center" wrapText="1"/>
    </xf>
    <xf numFmtId="164" fontId="3" fillId="0" borderId="40" xfId="1" applyNumberFormat="1" applyFont="1" applyFill="1" applyBorder="1" applyAlignment="1">
      <alignment horizontal="right" vertical="center"/>
    </xf>
    <xf numFmtId="0" fontId="4" fillId="0" borderId="20" xfId="1" applyFont="1" applyBorder="1" applyAlignment="1">
      <alignment vertical="center" wrapText="1"/>
    </xf>
    <xf numFmtId="0" fontId="3" fillId="0" borderId="51" xfId="1" applyFont="1" applyFill="1" applyBorder="1" applyAlignment="1">
      <alignment vertical="center" wrapText="1"/>
    </xf>
    <xf numFmtId="0" fontId="4" fillId="0" borderId="15" xfId="1" applyFont="1" applyBorder="1" applyAlignment="1">
      <alignment vertical="center" wrapText="1"/>
    </xf>
    <xf numFmtId="0" fontId="3" fillId="0" borderId="15" xfId="1" applyFont="1" applyFill="1" applyBorder="1" applyAlignment="1">
      <alignment vertical="center" wrapText="1"/>
    </xf>
    <xf numFmtId="164" fontId="3" fillId="0" borderId="52" xfId="1" applyNumberFormat="1" applyFont="1" applyBorder="1" applyAlignment="1">
      <alignment horizontal="right" vertical="center"/>
    </xf>
    <xf numFmtId="164" fontId="3" fillId="0" borderId="57" xfId="1" applyNumberFormat="1" applyFont="1" applyBorder="1" applyAlignment="1">
      <alignment horizontal="right" vertical="center"/>
    </xf>
    <xf numFmtId="0" fontId="2" fillId="0" borderId="0" xfId="1" applyFont="1" applyBorder="1" applyAlignment="1">
      <alignment horizontal="left" vertical="center"/>
    </xf>
    <xf numFmtId="0" fontId="2" fillId="0" borderId="0" xfId="1" applyFont="1" applyAlignment="1">
      <alignment vertical="center"/>
    </xf>
    <xf numFmtId="164" fontId="3" fillId="0" borderId="37" xfId="1" applyNumberFormat="1" applyFont="1" applyFill="1" applyBorder="1" applyAlignment="1">
      <alignment horizontal="right" vertical="center"/>
    </xf>
    <xf numFmtId="164" fontId="3" fillId="0" borderId="56" xfId="1" applyNumberFormat="1" applyFont="1" applyFill="1" applyBorder="1" applyAlignment="1">
      <alignment horizontal="right" vertical="center"/>
    </xf>
    <xf numFmtId="164" fontId="3" fillId="0" borderId="31" xfId="1" applyNumberFormat="1" applyFont="1" applyBorder="1" applyAlignment="1">
      <alignment horizontal="right" vertical="center"/>
    </xf>
    <xf numFmtId="0" fontId="2" fillId="0" borderId="0" xfId="1" applyFont="1" applyFill="1" applyAlignment="1">
      <alignment vertical="center"/>
    </xf>
    <xf numFmtId="0" fontId="3" fillId="0" borderId="23" xfId="1" applyFont="1" applyFill="1" applyBorder="1" applyAlignment="1">
      <alignment vertical="center" wrapText="1"/>
    </xf>
    <xf numFmtId="0" fontId="2" fillId="0" borderId="0" xfId="1" applyFont="1" applyBorder="1" applyAlignment="1">
      <alignment vertical="center"/>
    </xf>
    <xf numFmtId="0" fontId="2" fillId="0" borderId="0" xfId="1" applyFont="1" applyAlignment="1">
      <alignment horizontal="left" vertical="center"/>
    </xf>
    <xf numFmtId="0" fontId="2" fillId="0" borderId="0" xfId="1" applyFont="1" applyAlignment="1">
      <alignment horizontal="center" vertical="center"/>
    </xf>
    <xf numFmtId="0" fontId="2" fillId="0" borderId="0" xfId="1" applyFont="1" applyAlignment="1">
      <alignment vertical="center"/>
    </xf>
    <xf numFmtId="0" fontId="9" fillId="0" borderId="58" xfId="1" applyNumberFormat="1" applyFont="1" applyFill="1" applyBorder="1" applyAlignment="1" applyProtection="1">
      <alignment vertical="center"/>
    </xf>
    <xf numFmtId="0" fontId="9" fillId="0" borderId="58" xfId="1" applyFont="1" applyFill="1" applyBorder="1" applyAlignment="1">
      <alignment horizontal="center" vertical="center" wrapText="1"/>
    </xf>
    <xf numFmtId="0" fontId="3" fillId="0" borderId="58" xfId="1" applyFont="1" applyFill="1" applyBorder="1" applyAlignment="1">
      <alignment vertical="center"/>
    </xf>
    <xf numFmtId="164" fontId="3" fillId="0" borderId="58" xfId="1" applyNumberFormat="1" applyFont="1" applyBorder="1" applyAlignment="1">
      <alignment horizontal="center" vertical="center"/>
    </xf>
    <xf numFmtId="0" fontId="3" fillId="0" borderId="58" xfId="1" applyFont="1" applyFill="1" applyBorder="1" applyAlignment="1">
      <alignment vertical="center" wrapText="1"/>
    </xf>
    <xf numFmtId="0" fontId="5" fillId="0" borderId="0" xfId="1" applyFont="1" applyFill="1" applyBorder="1" applyAlignment="1">
      <alignment horizontal="left" vertical="center"/>
    </xf>
    <xf numFmtId="0" fontId="5" fillId="0" borderId="0" xfId="1" applyFont="1" applyFill="1" applyBorder="1" applyAlignment="1">
      <alignment horizontal="left" vertical="center"/>
    </xf>
    <xf numFmtId="0" fontId="2" fillId="0" borderId="0" xfId="1" applyFont="1" applyAlignment="1">
      <alignment vertical="center"/>
    </xf>
    <xf numFmtId="0" fontId="5" fillId="0" borderId="0" xfId="1" applyFont="1" applyFill="1" applyBorder="1" applyAlignment="1">
      <alignment horizontal="left" vertical="center" wrapText="1"/>
    </xf>
    <xf numFmtId="0" fontId="8" fillId="0" borderId="0" xfId="1" applyFont="1" applyBorder="1" applyAlignment="1">
      <alignment vertical="center" wrapText="1"/>
    </xf>
    <xf numFmtId="0" fontId="16" fillId="0" borderId="0" xfId="1" applyFont="1" applyBorder="1" applyAlignment="1">
      <alignment vertical="center"/>
    </xf>
    <xf numFmtId="0" fontId="5" fillId="0" borderId="7" xfId="1" applyFont="1" applyFill="1" applyBorder="1" applyAlignment="1">
      <alignment vertical="center"/>
    </xf>
    <xf numFmtId="0" fontId="2" fillId="0" borderId="7" xfId="1" applyFont="1" applyBorder="1" applyAlignment="1">
      <alignment vertical="center"/>
    </xf>
    <xf numFmtId="0" fontId="5" fillId="0" borderId="0" xfId="1" applyFont="1" applyFill="1" applyBorder="1" applyAlignment="1">
      <alignment vertical="center"/>
    </xf>
    <xf numFmtId="0" fontId="7" fillId="0" borderId="0" xfId="1" applyFont="1" applyFill="1" applyBorder="1" applyAlignment="1">
      <alignment vertical="center"/>
    </xf>
    <xf numFmtId="0" fontId="12" fillId="0" borderId="0" xfId="1" applyFont="1" applyAlignment="1">
      <alignment vertical="center"/>
    </xf>
    <xf numFmtId="0" fontId="10" fillId="0" borderId="19" xfId="1" applyFont="1" applyBorder="1" applyAlignment="1">
      <alignment horizontal="right" vertical="center"/>
    </xf>
    <xf numFmtId="0" fontId="10" fillId="0" borderId="20" xfId="1" applyFont="1" applyBorder="1" applyAlignment="1">
      <alignment horizontal="right" vertical="center"/>
    </xf>
    <xf numFmtId="0" fontId="9" fillId="0" borderId="24" xfId="1" applyFont="1" applyFill="1" applyBorder="1" applyAlignment="1">
      <alignment horizontal="center" vertical="center" wrapText="1"/>
    </xf>
    <xf numFmtId="0" fontId="9" fillId="0" borderId="25" xfId="1" applyFont="1" applyFill="1" applyBorder="1" applyAlignment="1">
      <alignment horizontal="center" vertical="center" wrapText="1"/>
    </xf>
    <xf numFmtId="0" fontId="9" fillId="0" borderId="26" xfId="1" applyFont="1" applyFill="1" applyBorder="1" applyAlignment="1">
      <alignment horizontal="center" vertical="center" wrapText="1"/>
    </xf>
    <xf numFmtId="0" fontId="9" fillId="0" borderId="27"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9" fillId="0" borderId="28" xfId="1" applyFont="1" applyFill="1" applyBorder="1" applyAlignment="1">
      <alignment horizontal="center" vertical="center" wrapText="1"/>
    </xf>
    <xf numFmtId="0" fontId="15" fillId="0" borderId="0" xfId="1" applyFont="1" applyFill="1" applyBorder="1" applyAlignment="1">
      <alignment vertical="center"/>
    </xf>
    <xf numFmtId="0" fontId="9" fillId="0" borderId="19" xfId="1" applyNumberFormat="1" applyFont="1" applyFill="1" applyBorder="1" applyAlignment="1" applyProtection="1">
      <alignment horizontal="left" vertical="center"/>
    </xf>
    <xf numFmtId="0" fontId="9" fillId="0" borderId="20" xfId="1" applyNumberFormat="1" applyFont="1" applyFill="1" applyBorder="1" applyAlignment="1" applyProtection="1">
      <alignment horizontal="left" vertical="center"/>
    </xf>
    <xf numFmtId="0" fontId="9" fillId="0" borderId="33"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7" fillId="0" borderId="0" xfId="0" applyFont="1" applyFill="1" applyBorder="1" applyAlignment="1">
      <alignment horizontal="left" wrapText="1"/>
    </xf>
    <xf numFmtId="0" fontId="10" fillId="0" borderId="0" xfId="1" applyFont="1" applyBorder="1" applyAlignment="1">
      <alignment horizontal="center" vertical="center"/>
    </xf>
    <xf numFmtId="0" fontId="2" fillId="0" borderId="0" xfId="1" applyFont="1" applyFill="1" applyAlignment="1">
      <alignment vertical="center"/>
    </xf>
  </cellXfs>
  <cellStyles count="15">
    <cellStyle name="Currency 2" xfId="2"/>
    <cellStyle name="Normal" xfId="0" builtinId="0"/>
    <cellStyle name="Normal 2" xfId="3"/>
    <cellStyle name="Normal 2 2" xfId="4"/>
    <cellStyle name="Normal 2 3" xfId="13"/>
    <cellStyle name="Normal 2 4" xfId="14"/>
    <cellStyle name="Normal 3" xfId="5"/>
    <cellStyle name="Normal 3 2" xfId="12"/>
    <cellStyle name="Normal 4" xfId="6"/>
    <cellStyle name="Normal 5" xfId="7"/>
    <cellStyle name="Normal 5 2" xfId="8"/>
    <cellStyle name="Normal 6" xfId="9"/>
    <cellStyle name="Normal 7" xfId="10"/>
    <cellStyle name="Normal 8" xfId="1"/>
    <cellStyle name="Percent 2" xfId="11"/>
  </cellStyles>
  <dxfs count="0"/>
  <tableStyles count="0" defaultTableStyle="TableStyleMedium9"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b="1" i="1" u="none" strike="noStrike" baseline="0"/>
              <a:t>GPI Researchers in Science </a:t>
            </a:r>
            <a:endParaRPr lang="en-US" sz="1600" i="1"/>
          </a:p>
        </c:rich>
      </c:tx>
      <c:overlay val="0"/>
    </c:title>
    <c:autoTitleDeleted val="0"/>
    <c:plotArea>
      <c:layout/>
      <c:barChart>
        <c:barDir val="col"/>
        <c:grouping val="clustered"/>
        <c:varyColors val="0"/>
        <c:ser>
          <c:idx val="0"/>
          <c:order val="0"/>
          <c:tx>
            <c:strRef>
              <c:f>Graph!$C$4</c:f>
              <c:strCache>
                <c:ptCount val="1"/>
                <c:pt idx="0">
                  <c:v>Natural sciences</c:v>
                </c:pt>
              </c:strCache>
            </c:strRef>
          </c:tx>
          <c:spPr>
            <a:solidFill>
              <a:schemeClr val="accent4">
                <a:lumMod val="60000"/>
                <a:lumOff val="4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Graph!$B$5:$B$11</c:f>
              <c:strCache>
                <c:ptCount val="7"/>
                <c:pt idx="0">
                  <c:v>Algeria (2005)</c:v>
                </c:pt>
                <c:pt idx="1">
                  <c:v>Iraq(2011)</c:v>
                </c:pt>
                <c:pt idx="2">
                  <c:v>Jordan (2008)</c:v>
                </c:pt>
                <c:pt idx="3">
                  <c:v>Kuwait (2011)</c:v>
                </c:pt>
                <c:pt idx="4">
                  <c:v>Morocco (2011)</c:v>
                </c:pt>
                <c:pt idx="5">
                  <c:v>Palestine(2007)</c:v>
                </c:pt>
                <c:pt idx="6">
                  <c:v>Tunisia (2008)</c:v>
                </c:pt>
              </c:strCache>
            </c:strRef>
          </c:cat>
          <c:val>
            <c:numRef>
              <c:f>Graph!$C$5:$C$11</c:f>
              <c:numCache>
                <c:formatCode>0.0</c:formatCode>
                <c:ptCount val="7"/>
                <c:pt idx="0">
                  <c:v>0.74297606659729443</c:v>
                </c:pt>
                <c:pt idx="1">
                  <c:v>0.77304964539007093</c:v>
                </c:pt>
                <c:pt idx="2">
                  <c:v>0.34542815674891142</c:v>
                </c:pt>
                <c:pt idx="3">
                  <c:v>0.39392249790911632</c:v>
                </c:pt>
                <c:pt idx="4">
                  <c:v>0.46070698217937472</c:v>
                </c:pt>
                <c:pt idx="5">
                  <c:v>0.2691965985531159</c:v>
                </c:pt>
                <c:pt idx="6">
                  <c:v>0.71117647058823541</c:v>
                </c:pt>
              </c:numCache>
            </c:numRef>
          </c:val>
        </c:ser>
        <c:ser>
          <c:idx val="1"/>
          <c:order val="1"/>
          <c:tx>
            <c:strRef>
              <c:f>Graph!$D$4</c:f>
              <c:strCache>
                <c:ptCount val="1"/>
                <c:pt idx="0">
                  <c:v>Engineering and technology</c:v>
                </c:pt>
              </c:strCache>
            </c:strRef>
          </c:tx>
          <c:spPr>
            <a:solidFill>
              <a:schemeClr val="accent2"/>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Graph!$B$5:$B$11</c:f>
              <c:strCache>
                <c:ptCount val="7"/>
                <c:pt idx="0">
                  <c:v>Algeria (2005)</c:v>
                </c:pt>
                <c:pt idx="1">
                  <c:v>Iraq(2011)</c:v>
                </c:pt>
                <c:pt idx="2">
                  <c:v>Jordan (2008)</c:v>
                </c:pt>
                <c:pt idx="3">
                  <c:v>Kuwait (2011)</c:v>
                </c:pt>
                <c:pt idx="4">
                  <c:v>Morocco (2011)</c:v>
                </c:pt>
                <c:pt idx="5">
                  <c:v>Palestine(2007)</c:v>
                </c:pt>
                <c:pt idx="6">
                  <c:v>Tunisia (2008)</c:v>
                </c:pt>
              </c:strCache>
            </c:strRef>
          </c:cat>
          <c:val>
            <c:numRef>
              <c:f>Graph!$D$5:$D$11</c:f>
              <c:numCache>
                <c:formatCode>0.0</c:formatCode>
                <c:ptCount val="7"/>
                <c:pt idx="0">
                  <c:v>0.42680582257621535</c:v>
                </c:pt>
                <c:pt idx="1">
                  <c:v>0.3449899125756557</c:v>
                </c:pt>
                <c:pt idx="2">
                  <c:v>0.22606689734717417</c:v>
                </c:pt>
                <c:pt idx="3">
                  <c:v>0.39664804469273746</c:v>
                </c:pt>
                <c:pt idx="4">
                  <c:v>0.3559322033898305</c:v>
                </c:pt>
                <c:pt idx="5">
                  <c:v>0.10570544007076516</c:v>
                </c:pt>
                <c:pt idx="6">
                  <c:v>0.55869289340101513</c:v>
                </c:pt>
              </c:numCache>
            </c:numRef>
          </c:val>
        </c:ser>
        <c:ser>
          <c:idx val="2"/>
          <c:order val="2"/>
          <c:tx>
            <c:strRef>
              <c:f>Graph!$E$4</c:f>
              <c:strCache>
                <c:ptCount val="1"/>
                <c:pt idx="0">
                  <c:v>Medical and health sciences</c:v>
                </c:pt>
              </c:strCache>
            </c:strRef>
          </c:tx>
          <c:spPr>
            <a:solidFill>
              <a:srgbClr val="FFC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Graph!$B$5:$B$11</c:f>
              <c:strCache>
                <c:ptCount val="7"/>
                <c:pt idx="0">
                  <c:v>Algeria (2005)</c:v>
                </c:pt>
                <c:pt idx="1">
                  <c:v>Iraq(2011)</c:v>
                </c:pt>
                <c:pt idx="2">
                  <c:v>Jordan (2008)</c:v>
                </c:pt>
                <c:pt idx="3">
                  <c:v>Kuwait (2011)</c:v>
                </c:pt>
                <c:pt idx="4">
                  <c:v>Morocco (2011)</c:v>
                </c:pt>
                <c:pt idx="5">
                  <c:v>Palestine(2007)</c:v>
                </c:pt>
                <c:pt idx="6">
                  <c:v>Tunisia (2008)</c:v>
                </c:pt>
              </c:strCache>
            </c:strRef>
          </c:cat>
          <c:val>
            <c:numRef>
              <c:f>Graph!$E$5:$E$11</c:f>
              <c:numCache>
                <c:formatCode>0.0</c:formatCode>
                <c:ptCount val="7"/>
                <c:pt idx="0">
                  <c:v>0.81451612903225801</c:v>
                </c:pt>
                <c:pt idx="1">
                  <c:v>0.70502983802216546</c:v>
                </c:pt>
                <c:pt idx="2">
                  <c:v>0.78920953575909658</c:v>
                </c:pt>
                <c:pt idx="4">
                  <c:v>0.78762960314622821</c:v>
                </c:pt>
                <c:pt idx="5">
                  <c:v>0.3413816230717639</c:v>
                </c:pt>
                <c:pt idx="6">
                  <c:v>1.0624209194432728</c:v>
                </c:pt>
              </c:numCache>
            </c:numRef>
          </c:val>
        </c:ser>
        <c:ser>
          <c:idx val="3"/>
          <c:order val="3"/>
          <c:tx>
            <c:strRef>
              <c:f>Graph!$F$4</c:f>
              <c:strCache>
                <c:ptCount val="1"/>
                <c:pt idx="0">
                  <c:v>Agricultural sciences</c:v>
                </c:pt>
              </c:strCache>
            </c:strRef>
          </c:tx>
          <c:spPr>
            <a:solidFill>
              <a:schemeClr val="accent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Graph!$B$5:$B$11</c:f>
              <c:strCache>
                <c:ptCount val="7"/>
                <c:pt idx="0">
                  <c:v>Algeria (2005)</c:v>
                </c:pt>
                <c:pt idx="1">
                  <c:v>Iraq(2011)</c:v>
                </c:pt>
                <c:pt idx="2">
                  <c:v>Jordan (2008)</c:v>
                </c:pt>
                <c:pt idx="3">
                  <c:v>Kuwait (2011)</c:v>
                </c:pt>
                <c:pt idx="4">
                  <c:v>Morocco (2011)</c:v>
                </c:pt>
                <c:pt idx="5">
                  <c:v>Palestine(2007)</c:v>
                </c:pt>
                <c:pt idx="6">
                  <c:v>Tunisia (2008)</c:v>
                </c:pt>
              </c:strCache>
            </c:strRef>
          </c:cat>
          <c:val>
            <c:numRef>
              <c:f>Graph!$F$5:$F$11</c:f>
              <c:numCache>
                <c:formatCode>0.0</c:formatCode>
                <c:ptCount val="7"/>
                <c:pt idx="0">
                  <c:v>0.57259158751696071</c:v>
                </c:pt>
                <c:pt idx="1">
                  <c:v>0.35299688810715735</c:v>
                </c:pt>
                <c:pt idx="2">
                  <c:v>0.23048327137546465</c:v>
                </c:pt>
                <c:pt idx="3">
                  <c:v>1.3696682464454975</c:v>
                </c:pt>
                <c:pt idx="4">
                  <c:v>0.25707102451288499</c:v>
                </c:pt>
                <c:pt idx="5">
                  <c:v>0.13327289211242069</c:v>
                </c:pt>
                <c:pt idx="6">
                  <c:v>0.45614035087719307</c:v>
                </c:pt>
              </c:numCache>
            </c:numRef>
          </c:val>
        </c:ser>
        <c:ser>
          <c:idx val="4"/>
          <c:order val="4"/>
          <c:tx>
            <c:strRef>
              <c:f>Graph!$G$4</c:f>
              <c:strCache>
                <c:ptCount val="1"/>
                <c:pt idx="0">
                  <c:v>Social sciences</c:v>
                </c:pt>
              </c:strCache>
            </c:strRef>
          </c:tx>
          <c:spPr>
            <a:solidFill>
              <a:srgbClr val="66FF33"/>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Graph!$B$5:$B$11</c:f>
              <c:strCache>
                <c:ptCount val="7"/>
                <c:pt idx="0">
                  <c:v>Algeria (2005)</c:v>
                </c:pt>
                <c:pt idx="1">
                  <c:v>Iraq(2011)</c:v>
                </c:pt>
                <c:pt idx="2">
                  <c:v>Jordan (2008)</c:v>
                </c:pt>
                <c:pt idx="3">
                  <c:v>Kuwait (2011)</c:v>
                </c:pt>
                <c:pt idx="4">
                  <c:v>Morocco (2011)</c:v>
                </c:pt>
                <c:pt idx="5">
                  <c:v>Palestine(2007)</c:v>
                </c:pt>
                <c:pt idx="6">
                  <c:v>Tunisia (2008)</c:v>
                </c:pt>
              </c:strCache>
            </c:strRef>
          </c:cat>
          <c:val>
            <c:numRef>
              <c:f>Graph!$G$5:$G$11</c:f>
              <c:numCache>
                <c:formatCode>0.0</c:formatCode>
                <c:ptCount val="7"/>
                <c:pt idx="0">
                  <c:v>0.40780911062906727</c:v>
                </c:pt>
                <c:pt idx="1">
                  <c:v>0.55472636815920406</c:v>
                </c:pt>
                <c:pt idx="2">
                  <c:v>0.40937499999999999</c:v>
                </c:pt>
                <c:pt idx="3">
                  <c:v>0.92307692307692313</c:v>
                </c:pt>
                <c:pt idx="4">
                  <c:v>0.36221223266584934</c:v>
                </c:pt>
                <c:pt idx="5">
                  <c:v>0.8867924528301887</c:v>
                </c:pt>
                <c:pt idx="6">
                  <c:v>0.99770114942528754</c:v>
                </c:pt>
              </c:numCache>
            </c:numRef>
          </c:val>
        </c:ser>
        <c:ser>
          <c:idx val="5"/>
          <c:order val="5"/>
          <c:tx>
            <c:strRef>
              <c:f>Graph!$H$4</c:f>
              <c:strCache>
                <c:ptCount val="1"/>
                <c:pt idx="0">
                  <c:v>Humanities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Graph!$B$5:$B$11</c:f>
              <c:strCache>
                <c:ptCount val="7"/>
                <c:pt idx="0">
                  <c:v>Algeria (2005)</c:v>
                </c:pt>
                <c:pt idx="1">
                  <c:v>Iraq(2011)</c:v>
                </c:pt>
                <c:pt idx="2">
                  <c:v>Jordan (2008)</c:v>
                </c:pt>
                <c:pt idx="3">
                  <c:v>Kuwait (2011)</c:v>
                </c:pt>
                <c:pt idx="4">
                  <c:v>Morocco (2011)</c:v>
                </c:pt>
                <c:pt idx="5">
                  <c:v>Palestine(2007)</c:v>
                </c:pt>
                <c:pt idx="6">
                  <c:v>Tunisia (2008)</c:v>
                </c:pt>
              </c:strCache>
            </c:strRef>
          </c:cat>
          <c:val>
            <c:numRef>
              <c:f>Graph!$H$5:$H$11</c:f>
              <c:numCache>
                <c:formatCode>0.0</c:formatCode>
                <c:ptCount val="7"/>
                <c:pt idx="0">
                  <c:v>0.45281385281385272</c:v>
                </c:pt>
                <c:pt idx="1">
                  <c:v>0.36369834992499661</c:v>
                </c:pt>
                <c:pt idx="2">
                  <c:v>0.47766570605187325</c:v>
                </c:pt>
                <c:pt idx="4">
                  <c:v>0.38525999140524275</c:v>
                </c:pt>
                <c:pt idx="6">
                  <c:v>0.85411471321695775</c:v>
                </c:pt>
              </c:numCache>
            </c:numRef>
          </c:val>
        </c:ser>
        <c:dLbls>
          <c:showLegendKey val="0"/>
          <c:showVal val="1"/>
          <c:showCatName val="0"/>
          <c:showSerName val="0"/>
          <c:showPercent val="0"/>
          <c:showBubbleSize val="0"/>
        </c:dLbls>
        <c:gapWidth val="95"/>
        <c:axId val="-1731698608"/>
        <c:axId val="-1731721456"/>
      </c:barChart>
      <c:catAx>
        <c:axId val="-1731698608"/>
        <c:scaling>
          <c:orientation val="minMax"/>
        </c:scaling>
        <c:delete val="0"/>
        <c:axPos val="b"/>
        <c:numFmt formatCode="General" sourceLinked="0"/>
        <c:majorTickMark val="none"/>
        <c:minorTickMark val="none"/>
        <c:tickLblPos val="nextTo"/>
        <c:txPr>
          <a:bodyPr/>
          <a:lstStyle/>
          <a:p>
            <a:pPr>
              <a:defRPr i="1"/>
            </a:pPr>
            <a:endParaRPr lang="en-US"/>
          </a:p>
        </c:txPr>
        <c:crossAx val="-1731721456"/>
        <c:crosses val="autoZero"/>
        <c:auto val="1"/>
        <c:lblAlgn val="ctr"/>
        <c:lblOffset val="100"/>
        <c:noMultiLvlLbl val="0"/>
      </c:catAx>
      <c:valAx>
        <c:axId val="-1731721456"/>
        <c:scaling>
          <c:orientation val="minMax"/>
        </c:scaling>
        <c:delete val="1"/>
        <c:axPos val="l"/>
        <c:numFmt formatCode="0.0" sourceLinked="1"/>
        <c:majorTickMark val="none"/>
        <c:minorTickMark val="none"/>
        <c:tickLblPos val="none"/>
        <c:crossAx val="-1731698608"/>
        <c:crosses val="autoZero"/>
        <c:crossBetween val="between"/>
      </c:valAx>
    </c:plotArea>
    <c:legend>
      <c:legendPos val="t"/>
      <c:layout>
        <c:manualLayout>
          <c:xMode val="edge"/>
          <c:yMode val="edge"/>
          <c:x val="5.6126607055474023E-2"/>
          <c:y val="0.10935866983372916"/>
          <c:w val="0.67828058958570236"/>
          <c:h val="0.10952865133444009"/>
        </c:manualLayout>
      </c:layout>
      <c:overlay val="0"/>
      <c:txPr>
        <a:bodyPr/>
        <a:lstStyle/>
        <a:p>
          <a:pPr>
            <a:defRPr i="1"/>
          </a:pPr>
          <a:endParaRPr lang="en-US"/>
        </a:p>
      </c:txPr>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66675</xdr:colOff>
      <xdr:row>0</xdr:row>
      <xdr:rowOff>76199</xdr:rowOff>
    </xdr:from>
    <xdr:to>
      <xdr:col>20</xdr:col>
      <xdr:colOff>352425</xdr:colOff>
      <xdr:row>26</xdr:row>
      <xdr:rowOff>152400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BC%20R2K\Disk%201\WPP2000_Excel_Files\DB02_Stock_Indicators\WPP2000_DB2_F1_TOTAL_POPULATION_BOTH_SEX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MATES"/>
      <sheetName val="LOW"/>
      <sheetName val="MEDIUM"/>
      <sheetName val="HIGH"/>
      <sheetName val="CONSTANT"/>
      <sheetName val="NOTES"/>
    </sheetNames>
    <sheetDataSet>
      <sheetData sheetId="0" refreshError="1"/>
      <sheetData sheetId="1" refreshError="1"/>
      <sheetData sheetId="2" refreshError="1"/>
      <sheetData sheetId="3" refreshError="1"/>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48"/>
  <sheetViews>
    <sheetView tabSelected="1" zoomScaleNormal="100" workbookViewId="0">
      <selection activeCell="J8" sqref="J8"/>
    </sheetView>
  </sheetViews>
  <sheetFormatPr defaultRowHeight="12.75" x14ac:dyDescent="0.25"/>
  <cols>
    <col min="1" max="1" width="17.85546875" style="82" customWidth="1"/>
    <col min="2" max="2" width="6.85546875" style="82" customWidth="1"/>
    <col min="3" max="3" width="5.7109375" style="82" customWidth="1"/>
    <col min="4" max="4" width="8.42578125" style="82" customWidth="1"/>
    <col min="5" max="5" width="6.85546875" style="82" customWidth="1"/>
    <col min="6" max="6" width="5.7109375" style="89" customWidth="1"/>
    <col min="7" max="7" width="7.5703125" style="89" customWidth="1"/>
    <col min="8" max="8" width="6.85546875" style="89" customWidth="1"/>
    <col min="9" max="9" width="5.7109375" style="89" customWidth="1"/>
    <col min="10" max="10" width="7.5703125" style="89" customWidth="1"/>
    <col min="11" max="11" width="6.85546875" style="82" customWidth="1"/>
    <col min="12" max="12" width="5.7109375" style="82" customWidth="1"/>
    <col min="13" max="13" width="7.5703125" style="82" customWidth="1"/>
    <col min="14" max="14" width="6.85546875" style="89" customWidth="1"/>
    <col min="15" max="15" width="5.7109375" style="89" customWidth="1"/>
    <col min="16" max="16" width="7.28515625" style="89" customWidth="1"/>
    <col min="17" max="17" width="6.85546875" style="82" customWidth="1"/>
    <col min="18" max="18" width="5.7109375" style="82" customWidth="1"/>
    <col min="19" max="19" width="7.42578125" style="82" customWidth="1"/>
    <col min="20" max="20" width="18.28515625" style="82" customWidth="1"/>
    <col min="21" max="16384" width="9.140625" style="82"/>
  </cols>
  <sheetData>
    <row r="1" spans="1:28" s="81" customFormat="1" ht="15" x14ac:dyDescent="0.25">
      <c r="A1" s="3" t="s">
        <v>60</v>
      </c>
      <c r="B1" s="3"/>
      <c r="C1" s="3"/>
      <c r="D1" s="3"/>
      <c r="E1" s="3"/>
      <c r="T1" s="6" t="s">
        <v>62</v>
      </c>
    </row>
    <row r="2" spans="1:28" ht="15.75" thickBot="1" x14ac:dyDescent="0.3">
      <c r="A2" s="25"/>
      <c r="B2" s="25"/>
      <c r="C2" s="25"/>
      <c r="D2" s="25"/>
      <c r="E2" s="25"/>
      <c r="F2" s="101"/>
      <c r="G2" s="101"/>
      <c r="H2" s="101"/>
      <c r="I2" s="101"/>
      <c r="J2" s="101"/>
      <c r="K2" s="102"/>
      <c r="L2" s="102"/>
      <c r="M2" s="102"/>
      <c r="N2" s="102"/>
      <c r="O2" s="102"/>
      <c r="P2" s="102"/>
      <c r="Q2" s="102"/>
      <c r="R2" s="102"/>
      <c r="S2" s="102"/>
      <c r="T2" s="102"/>
    </row>
    <row r="3" spans="1:28" ht="54" customHeight="1" x14ac:dyDescent="0.25">
      <c r="A3" s="117" t="s">
        <v>8</v>
      </c>
      <c r="B3" s="110" t="s">
        <v>67</v>
      </c>
      <c r="C3" s="111"/>
      <c r="D3" s="111"/>
      <c r="E3" s="111"/>
      <c r="F3" s="111"/>
      <c r="G3" s="111"/>
      <c r="H3" s="111"/>
      <c r="I3" s="111"/>
      <c r="J3" s="111"/>
      <c r="K3" s="111"/>
      <c r="L3" s="111"/>
      <c r="M3" s="111"/>
      <c r="N3" s="111"/>
      <c r="O3" s="111"/>
      <c r="P3" s="111"/>
      <c r="Q3" s="111"/>
      <c r="R3" s="111"/>
      <c r="S3" s="111"/>
      <c r="T3" s="108" t="s">
        <v>48</v>
      </c>
    </row>
    <row r="4" spans="1:28" ht="24" customHeight="1" thickBot="1" x14ac:dyDescent="0.3">
      <c r="A4" s="118"/>
      <c r="B4" s="119" t="s">
        <v>59</v>
      </c>
      <c r="C4" s="120"/>
      <c r="D4" s="120"/>
      <c r="E4" s="120"/>
      <c r="F4" s="120"/>
      <c r="G4" s="120"/>
      <c r="H4" s="120"/>
      <c r="I4" s="120"/>
      <c r="J4" s="120"/>
      <c r="K4" s="120"/>
      <c r="L4" s="120"/>
      <c r="M4" s="120"/>
      <c r="N4" s="120"/>
      <c r="O4" s="120"/>
      <c r="P4" s="120"/>
      <c r="Q4" s="120"/>
      <c r="R4" s="120"/>
      <c r="S4" s="120"/>
      <c r="T4" s="109"/>
    </row>
    <row r="5" spans="1:28" ht="32.25" customHeight="1" x14ac:dyDescent="0.25">
      <c r="A5" s="118"/>
      <c r="B5" s="110" t="s">
        <v>47</v>
      </c>
      <c r="C5" s="111"/>
      <c r="D5" s="112"/>
      <c r="E5" s="111" t="s">
        <v>46</v>
      </c>
      <c r="F5" s="111"/>
      <c r="G5" s="111"/>
      <c r="H5" s="110" t="s">
        <v>45</v>
      </c>
      <c r="I5" s="111"/>
      <c r="J5" s="112"/>
      <c r="K5" s="111" t="s">
        <v>44</v>
      </c>
      <c r="L5" s="111"/>
      <c r="M5" s="111"/>
      <c r="N5" s="110" t="s">
        <v>43</v>
      </c>
      <c r="O5" s="111"/>
      <c r="P5" s="112"/>
      <c r="Q5" s="111" t="s">
        <v>42</v>
      </c>
      <c r="R5" s="111"/>
      <c r="S5" s="112"/>
      <c r="T5" s="109"/>
    </row>
    <row r="6" spans="1:28" ht="24" customHeight="1" x14ac:dyDescent="0.25">
      <c r="A6" s="118"/>
      <c r="B6" s="113" t="s">
        <v>52</v>
      </c>
      <c r="C6" s="114"/>
      <c r="D6" s="115"/>
      <c r="E6" s="114" t="s">
        <v>53</v>
      </c>
      <c r="F6" s="114"/>
      <c r="G6" s="114"/>
      <c r="H6" s="113" t="s">
        <v>54</v>
      </c>
      <c r="I6" s="114"/>
      <c r="J6" s="115"/>
      <c r="K6" s="114" t="s">
        <v>55</v>
      </c>
      <c r="L6" s="114"/>
      <c r="M6" s="114"/>
      <c r="N6" s="113" t="s">
        <v>56</v>
      </c>
      <c r="O6" s="114"/>
      <c r="P6" s="115"/>
      <c r="Q6" s="114" t="s">
        <v>57</v>
      </c>
      <c r="R6" s="114"/>
      <c r="S6" s="115"/>
      <c r="T6" s="109"/>
    </row>
    <row r="7" spans="1:28" ht="12.75" customHeight="1" x14ac:dyDescent="0.25">
      <c r="A7" s="118"/>
      <c r="B7" s="31" t="s">
        <v>41</v>
      </c>
      <c r="C7" s="10" t="s">
        <v>40</v>
      </c>
      <c r="D7" s="32" t="s">
        <v>7</v>
      </c>
      <c r="E7" s="20" t="s">
        <v>41</v>
      </c>
      <c r="F7" s="10" t="s">
        <v>40</v>
      </c>
      <c r="G7" s="10" t="s">
        <v>7</v>
      </c>
      <c r="H7" s="31" t="s">
        <v>41</v>
      </c>
      <c r="I7" s="10" t="s">
        <v>40</v>
      </c>
      <c r="J7" s="32" t="s">
        <v>7</v>
      </c>
      <c r="K7" s="20" t="s">
        <v>41</v>
      </c>
      <c r="L7" s="10" t="s">
        <v>40</v>
      </c>
      <c r="M7" s="10" t="s">
        <v>7</v>
      </c>
      <c r="N7" s="31" t="s">
        <v>41</v>
      </c>
      <c r="O7" s="10" t="s">
        <v>40</v>
      </c>
      <c r="P7" s="32" t="s">
        <v>7</v>
      </c>
      <c r="Q7" s="20" t="s">
        <v>41</v>
      </c>
      <c r="R7" s="10" t="s">
        <v>40</v>
      </c>
      <c r="S7" s="32" t="s">
        <v>7</v>
      </c>
      <c r="T7" s="109"/>
    </row>
    <row r="8" spans="1:28" ht="46.5" customHeight="1" thickBot="1" x14ac:dyDescent="0.3">
      <c r="A8" s="118"/>
      <c r="B8" s="45" t="s">
        <v>50</v>
      </c>
      <c r="C8" s="46" t="s">
        <v>51</v>
      </c>
      <c r="D8" s="47" t="s">
        <v>58</v>
      </c>
      <c r="E8" s="48" t="s">
        <v>50</v>
      </c>
      <c r="F8" s="46" t="s">
        <v>51</v>
      </c>
      <c r="G8" s="49" t="s">
        <v>58</v>
      </c>
      <c r="H8" s="45" t="s">
        <v>50</v>
      </c>
      <c r="I8" s="46" t="s">
        <v>51</v>
      </c>
      <c r="J8" s="47" t="s">
        <v>58</v>
      </c>
      <c r="K8" s="48" t="s">
        <v>50</v>
      </c>
      <c r="L8" s="46" t="s">
        <v>51</v>
      </c>
      <c r="M8" s="49" t="s">
        <v>58</v>
      </c>
      <c r="N8" s="45" t="s">
        <v>50</v>
      </c>
      <c r="O8" s="46" t="s">
        <v>51</v>
      </c>
      <c r="P8" s="47" t="s">
        <v>58</v>
      </c>
      <c r="Q8" s="48" t="s">
        <v>50</v>
      </c>
      <c r="R8" s="46" t="s">
        <v>51</v>
      </c>
      <c r="S8" s="47" t="s">
        <v>58</v>
      </c>
      <c r="T8" s="109"/>
    </row>
    <row r="9" spans="1:28" ht="13.5" thickBot="1" x14ac:dyDescent="0.3">
      <c r="A9" s="50" t="s">
        <v>68</v>
      </c>
      <c r="B9" s="51">
        <v>42.626865671641788</v>
      </c>
      <c r="C9" s="52">
        <f>100-B9</f>
        <v>57.373134328358212</v>
      </c>
      <c r="D9" s="53">
        <f>B9/C9</f>
        <v>0.74297606659729443</v>
      </c>
      <c r="E9" s="54">
        <v>29.913378248315688</v>
      </c>
      <c r="F9" s="52">
        <f>100-E9</f>
        <v>70.086621751684305</v>
      </c>
      <c r="G9" s="52">
        <f>E9/F9</f>
        <v>0.42680582257621535</v>
      </c>
      <c r="H9" s="51">
        <v>44.888888888888886</v>
      </c>
      <c r="I9" s="52">
        <f>100-H9</f>
        <v>55.111111111111114</v>
      </c>
      <c r="J9" s="53">
        <f>H9/I9</f>
        <v>0.81451612903225801</v>
      </c>
      <c r="K9" s="54">
        <v>36.410698878343403</v>
      </c>
      <c r="L9" s="52">
        <f>100-K9</f>
        <v>63.589301121656597</v>
      </c>
      <c r="M9" s="52">
        <f xml:space="preserve"> K9/L9</f>
        <v>0.57259158751696071</v>
      </c>
      <c r="N9" s="51">
        <v>28.967642526964561</v>
      </c>
      <c r="O9" s="52">
        <f>100-N9</f>
        <v>71.032357473035432</v>
      </c>
      <c r="P9" s="53">
        <f>N9/O9</f>
        <v>0.40780911062906727</v>
      </c>
      <c r="Q9" s="54">
        <v>31.168057210965433</v>
      </c>
      <c r="R9" s="52">
        <f>100-Q9</f>
        <v>68.831942789034571</v>
      </c>
      <c r="S9" s="52">
        <f>Q9 /R9</f>
        <v>0.45281385281385272</v>
      </c>
      <c r="T9" s="55" t="s">
        <v>6</v>
      </c>
    </row>
    <row r="10" spans="1:28" hidden="1" x14ac:dyDescent="0.25">
      <c r="A10" s="26" t="s">
        <v>39</v>
      </c>
      <c r="B10" s="33" t="s">
        <v>15</v>
      </c>
      <c r="C10" s="11" t="s">
        <v>15</v>
      </c>
      <c r="D10" s="34" t="s">
        <v>15</v>
      </c>
      <c r="E10" s="21" t="s">
        <v>15</v>
      </c>
      <c r="F10" s="11" t="s">
        <v>15</v>
      </c>
      <c r="G10" s="11" t="s">
        <v>15</v>
      </c>
      <c r="H10" s="33" t="s">
        <v>15</v>
      </c>
      <c r="I10" s="11" t="s">
        <v>15</v>
      </c>
      <c r="J10" s="34" t="s">
        <v>15</v>
      </c>
      <c r="K10" s="21" t="s">
        <v>15</v>
      </c>
      <c r="L10" s="11" t="s">
        <v>15</v>
      </c>
      <c r="M10" s="11" t="s">
        <v>15</v>
      </c>
      <c r="N10" s="33" t="s">
        <v>15</v>
      </c>
      <c r="O10" s="11" t="s">
        <v>15</v>
      </c>
      <c r="P10" s="34" t="s">
        <v>15</v>
      </c>
      <c r="Q10" s="21" t="s">
        <v>15</v>
      </c>
      <c r="R10" s="11" t="s">
        <v>15</v>
      </c>
      <c r="S10" s="11" t="s">
        <v>15</v>
      </c>
      <c r="T10" s="42" t="s">
        <v>38</v>
      </c>
    </row>
    <row r="11" spans="1:28" hidden="1" x14ac:dyDescent="0.25">
      <c r="A11" s="27" t="s">
        <v>37</v>
      </c>
      <c r="B11" s="36" t="s">
        <v>15</v>
      </c>
      <c r="C11" s="12" t="s">
        <v>15</v>
      </c>
      <c r="D11" s="34" t="s">
        <v>15</v>
      </c>
      <c r="E11" s="23" t="s">
        <v>15</v>
      </c>
      <c r="F11" s="12" t="s">
        <v>15</v>
      </c>
      <c r="G11" s="11" t="s">
        <v>15</v>
      </c>
      <c r="H11" s="36" t="s">
        <v>15</v>
      </c>
      <c r="I11" s="12" t="s">
        <v>15</v>
      </c>
      <c r="J11" s="34" t="s">
        <v>15</v>
      </c>
      <c r="K11" s="23" t="s">
        <v>15</v>
      </c>
      <c r="L11" s="12" t="s">
        <v>15</v>
      </c>
      <c r="M11" s="11" t="s">
        <v>15</v>
      </c>
      <c r="N11" s="36" t="s">
        <v>15</v>
      </c>
      <c r="O11" s="12" t="s">
        <v>15</v>
      </c>
      <c r="P11" s="34" t="s">
        <v>15</v>
      </c>
      <c r="Q11" s="23" t="s">
        <v>15</v>
      </c>
      <c r="R11" s="12" t="s">
        <v>15</v>
      </c>
      <c r="S11" s="11" t="s">
        <v>15</v>
      </c>
      <c r="T11" s="43" t="s">
        <v>36</v>
      </c>
    </row>
    <row r="12" spans="1:28" hidden="1" x14ac:dyDescent="0.25">
      <c r="A12" s="27" t="s">
        <v>35</v>
      </c>
      <c r="B12" s="37" t="s">
        <v>15</v>
      </c>
      <c r="C12" s="12" t="s">
        <v>15</v>
      </c>
      <c r="D12" s="34" t="s">
        <v>15</v>
      </c>
      <c r="E12" s="24" t="s">
        <v>15</v>
      </c>
      <c r="F12" s="12" t="s">
        <v>15</v>
      </c>
      <c r="G12" s="11" t="s">
        <v>15</v>
      </c>
      <c r="H12" s="37" t="s">
        <v>15</v>
      </c>
      <c r="I12" s="12" t="s">
        <v>15</v>
      </c>
      <c r="J12" s="34" t="s">
        <v>15</v>
      </c>
      <c r="K12" s="24" t="s">
        <v>15</v>
      </c>
      <c r="L12" s="12" t="s">
        <v>15</v>
      </c>
      <c r="M12" s="11" t="s">
        <v>15</v>
      </c>
      <c r="N12" s="37" t="s">
        <v>15</v>
      </c>
      <c r="O12" s="12" t="s">
        <v>15</v>
      </c>
      <c r="P12" s="34" t="s">
        <v>15</v>
      </c>
      <c r="Q12" s="24" t="s">
        <v>15</v>
      </c>
      <c r="R12" s="12" t="s">
        <v>15</v>
      </c>
      <c r="S12" s="11" t="s">
        <v>15</v>
      </c>
      <c r="T12" s="43" t="s">
        <v>34</v>
      </c>
    </row>
    <row r="13" spans="1:28" ht="13.5" thickBot="1" x14ac:dyDescent="0.3">
      <c r="A13" s="56" t="s">
        <v>5</v>
      </c>
      <c r="B13" s="57" t="s">
        <v>15</v>
      </c>
      <c r="C13" s="58" t="s">
        <v>15</v>
      </c>
      <c r="D13" s="59" t="s">
        <v>15</v>
      </c>
      <c r="E13" s="60" t="s">
        <v>15</v>
      </c>
      <c r="F13" s="58" t="s">
        <v>15</v>
      </c>
      <c r="G13" s="61" t="s">
        <v>15</v>
      </c>
      <c r="H13" s="57" t="s">
        <v>15</v>
      </c>
      <c r="I13" s="58" t="s">
        <v>15</v>
      </c>
      <c r="J13" s="59" t="s">
        <v>15</v>
      </c>
      <c r="K13" s="60" t="s">
        <v>15</v>
      </c>
      <c r="L13" s="58" t="s">
        <v>15</v>
      </c>
      <c r="M13" s="61" t="s">
        <v>15</v>
      </c>
      <c r="N13" s="57" t="s">
        <v>15</v>
      </c>
      <c r="O13" s="58" t="s">
        <v>15</v>
      </c>
      <c r="P13" s="59" t="s">
        <v>15</v>
      </c>
      <c r="Q13" s="60" t="s">
        <v>15</v>
      </c>
      <c r="R13" s="58" t="s">
        <v>15</v>
      </c>
      <c r="S13" s="61" t="s">
        <v>15</v>
      </c>
      <c r="T13" s="62" t="s">
        <v>33</v>
      </c>
    </row>
    <row r="14" spans="1:28" x14ac:dyDescent="0.25">
      <c r="A14" s="63" t="s">
        <v>69</v>
      </c>
      <c r="B14" s="64">
        <v>39.924433249370281</v>
      </c>
      <c r="C14" s="65">
        <f>100-B14</f>
        <v>60.075566750629719</v>
      </c>
      <c r="D14" s="66">
        <f t="shared" ref="D14:D33" si="0">B14/C14</f>
        <v>0.66457023060796661</v>
      </c>
      <c r="E14" s="67">
        <v>21.029082774049218</v>
      </c>
      <c r="F14" s="65">
        <f>100-E14</f>
        <v>78.970917225950785</v>
      </c>
      <c r="G14" s="65">
        <f t="shared" ref="G14:G33" si="1">E14/F14</f>
        <v>0.26628895184135976</v>
      </c>
      <c r="H14" s="64">
        <v>42.857142857142854</v>
      </c>
      <c r="I14" s="65">
        <f>100-H14</f>
        <v>57.142857142857146</v>
      </c>
      <c r="J14" s="66">
        <f t="shared" ref="J14:J33" si="2">H14/I14</f>
        <v>0.74999999999999989</v>
      </c>
      <c r="K14" s="67">
        <v>18.468468468468469</v>
      </c>
      <c r="L14" s="65">
        <f>100-K14</f>
        <v>81.531531531531527</v>
      </c>
      <c r="M14" s="65">
        <f t="shared" ref="M14:M33" si="3" xml:space="preserve"> K14/L14</f>
        <v>0.22651933701657459</v>
      </c>
      <c r="N14" s="64" t="s">
        <v>15</v>
      </c>
      <c r="O14" s="65" t="s">
        <v>15</v>
      </c>
      <c r="P14" s="66" t="s">
        <v>15</v>
      </c>
      <c r="Q14" s="67">
        <v>38.775510204081634</v>
      </c>
      <c r="R14" s="65">
        <f>100-Q14</f>
        <v>61.224489795918366</v>
      </c>
      <c r="S14" s="65">
        <f t="shared" ref="S14:S33" si="4">Q14 /R14</f>
        <v>0.63333333333333341</v>
      </c>
      <c r="T14" s="68" t="s">
        <v>70</v>
      </c>
    </row>
    <row r="15" spans="1:28" ht="13.5" thickBot="1" x14ac:dyDescent="0.3">
      <c r="A15" s="30" t="s">
        <v>63</v>
      </c>
      <c r="B15" s="83">
        <v>43.6</v>
      </c>
      <c r="C15" s="40">
        <f>100-B15</f>
        <v>56.4</v>
      </c>
      <c r="D15" s="41">
        <f t="shared" si="0"/>
        <v>0.77304964539007093</v>
      </c>
      <c r="E15" s="84">
        <v>25.65</v>
      </c>
      <c r="F15" s="40">
        <f>100-E15</f>
        <v>74.349999999999994</v>
      </c>
      <c r="G15" s="85">
        <f t="shared" si="1"/>
        <v>0.3449899125756557</v>
      </c>
      <c r="H15" s="83">
        <v>41.35</v>
      </c>
      <c r="I15" s="40">
        <f>100-H15</f>
        <v>58.65</v>
      </c>
      <c r="J15" s="41">
        <f t="shared" si="2"/>
        <v>0.70502983802216546</v>
      </c>
      <c r="K15" s="84">
        <v>26.09</v>
      </c>
      <c r="L15" s="40">
        <f>100-K15</f>
        <v>73.91</v>
      </c>
      <c r="M15" s="85">
        <f t="shared" si="3"/>
        <v>0.35299688810715735</v>
      </c>
      <c r="N15" s="83">
        <v>35.68</v>
      </c>
      <c r="O15" s="40">
        <f>100-N15</f>
        <v>64.319999999999993</v>
      </c>
      <c r="P15" s="41">
        <f t="shared" ref="P15:P33" si="5">N15/O15</f>
        <v>0.55472636815920406</v>
      </c>
      <c r="Q15" s="84">
        <v>26.67</v>
      </c>
      <c r="R15" s="40">
        <f>100-Q15</f>
        <v>73.33</v>
      </c>
      <c r="S15" s="85">
        <f t="shared" si="4"/>
        <v>0.36369834992499661</v>
      </c>
      <c r="T15" s="44" t="s">
        <v>71</v>
      </c>
    </row>
    <row r="16" spans="1:28" ht="13.5" thickBot="1" x14ac:dyDescent="0.3">
      <c r="A16" s="69" t="s">
        <v>72</v>
      </c>
      <c r="B16" s="70">
        <v>25.674217907227614</v>
      </c>
      <c r="C16" s="61">
        <f>100-B16</f>
        <v>74.325782092772386</v>
      </c>
      <c r="D16" s="59">
        <f t="shared" si="0"/>
        <v>0.34542815674891142</v>
      </c>
      <c r="E16" s="71">
        <v>18.438381937911572</v>
      </c>
      <c r="F16" s="61">
        <f>100-E16</f>
        <v>81.561618062088428</v>
      </c>
      <c r="G16" s="61">
        <f t="shared" si="1"/>
        <v>0.22606689734717417</v>
      </c>
      <c r="H16" s="70">
        <v>44.109396914446002</v>
      </c>
      <c r="I16" s="61">
        <f>100-H16</f>
        <v>55.890603085553998</v>
      </c>
      <c r="J16" s="59">
        <f t="shared" si="2"/>
        <v>0.78920953575909658</v>
      </c>
      <c r="K16" s="71">
        <v>18.731117824773413</v>
      </c>
      <c r="L16" s="61">
        <f>100-K16</f>
        <v>81.268882175226594</v>
      </c>
      <c r="M16" s="61">
        <f t="shared" si="3"/>
        <v>0.23048327137546465</v>
      </c>
      <c r="N16" s="70">
        <v>29.046563192904657</v>
      </c>
      <c r="O16" s="61">
        <f>100-N16</f>
        <v>70.953436807095343</v>
      </c>
      <c r="P16" s="59">
        <f t="shared" si="5"/>
        <v>0.40937499999999999</v>
      </c>
      <c r="Q16" s="71">
        <v>32.325694783032667</v>
      </c>
      <c r="R16" s="61">
        <f>100-Q16</f>
        <v>67.674305216967326</v>
      </c>
      <c r="S16" s="61">
        <f t="shared" si="4"/>
        <v>0.47766570605187325</v>
      </c>
      <c r="T16" s="72" t="s">
        <v>4</v>
      </c>
      <c r="U16" s="86"/>
      <c r="V16" s="86"/>
      <c r="W16" s="86"/>
      <c r="X16" s="86"/>
      <c r="Y16" s="86"/>
      <c r="Z16" s="86"/>
      <c r="AA16" s="86"/>
      <c r="AB16" s="86"/>
    </row>
    <row r="17" spans="1:20" x14ac:dyDescent="0.25">
      <c r="A17" s="63" t="s">
        <v>32</v>
      </c>
      <c r="B17" s="64">
        <v>25.853658536585368</v>
      </c>
      <c r="C17" s="65">
        <f>100-B17</f>
        <v>74.146341463414629</v>
      </c>
      <c r="D17" s="66">
        <f t="shared" si="0"/>
        <v>0.34868421052631582</v>
      </c>
      <c r="E17" s="67">
        <v>42.857142857142854</v>
      </c>
      <c r="F17" s="65">
        <f>100-E17</f>
        <v>57.142857142857146</v>
      </c>
      <c r="G17" s="65">
        <f t="shared" si="1"/>
        <v>0.74999999999999989</v>
      </c>
      <c r="H17" s="64" t="s">
        <v>15</v>
      </c>
      <c r="I17" s="65" t="s">
        <v>15</v>
      </c>
      <c r="J17" s="66" t="s">
        <v>15</v>
      </c>
      <c r="K17" s="67">
        <v>38.059701492537314</v>
      </c>
      <c r="L17" s="65">
        <f>100-K17</f>
        <v>61.940298507462686</v>
      </c>
      <c r="M17" s="65">
        <f t="shared" si="3"/>
        <v>0.61445783132530118</v>
      </c>
      <c r="N17" s="64">
        <v>60.714285714285708</v>
      </c>
      <c r="O17" s="65">
        <f>100-N17</f>
        <v>39.285714285714292</v>
      </c>
      <c r="P17" s="66">
        <f t="shared" si="5"/>
        <v>1.545454545454545</v>
      </c>
      <c r="Q17" s="67" t="s">
        <v>15</v>
      </c>
      <c r="R17" s="65" t="s">
        <v>15</v>
      </c>
      <c r="S17" s="65" t="s">
        <v>15</v>
      </c>
      <c r="T17" s="68" t="s">
        <v>73</v>
      </c>
    </row>
    <row r="18" spans="1:20" x14ac:dyDescent="0.25">
      <c r="A18" s="27" t="s">
        <v>31</v>
      </c>
      <c r="B18" s="35">
        <v>28.402366863905325</v>
      </c>
      <c r="C18" s="12">
        <f>100-B18</f>
        <v>71.597633136094672</v>
      </c>
      <c r="D18" s="34">
        <f t="shared" si="0"/>
        <v>0.39669421487603307</v>
      </c>
      <c r="E18" s="22">
        <v>35.365853658536587</v>
      </c>
      <c r="F18" s="12">
        <f>100-E18</f>
        <v>64.634146341463406</v>
      </c>
      <c r="G18" s="11">
        <f t="shared" si="1"/>
        <v>0.54716981132075482</v>
      </c>
      <c r="H18" s="35" t="s">
        <v>15</v>
      </c>
      <c r="I18" s="12" t="s">
        <v>15</v>
      </c>
      <c r="J18" s="34" t="s">
        <v>15</v>
      </c>
      <c r="K18" s="22">
        <v>43.69747899159664</v>
      </c>
      <c r="L18" s="12">
        <f>100-K18</f>
        <v>56.30252100840336</v>
      </c>
      <c r="M18" s="11">
        <f t="shared" si="3"/>
        <v>0.77611940298507465</v>
      </c>
      <c r="N18" s="35">
        <v>53.125</v>
      </c>
      <c r="O18" s="12">
        <f>100-N18</f>
        <v>46.875</v>
      </c>
      <c r="P18" s="34">
        <f t="shared" si="5"/>
        <v>1.1333333333333333</v>
      </c>
      <c r="Q18" s="22" t="s">
        <v>15</v>
      </c>
      <c r="R18" s="12" t="s">
        <v>15</v>
      </c>
      <c r="S18" s="11" t="s">
        <v>15</v>
      </c>
      <c r="T18" s="43" t="s">
        <v>74</v>
      </c>
    </row>
    <row r="19" spans="1:20" hidden="1" x14ac:dyDescent="0.25">
      <c r="A19" s="27" t="s">
        <v>30</v>
      </c>
      <c r="B19" s="35" t="s">
        <v>15</v>
      </c>
      <c r="C19" s="12" t="s">
        <v>15</v>
      </c>
      <c r="D19" s="34" t="e">
        <f t="shared" si="0"/>
        <v>#VALUE!</v>
      </c>
      <c r="E19" s="22" t="s">
        <v>15</v>
      </c>
      <c r="F19" s="12" t="s">
        <v>15</v>
      </c>
      <c r="G19" s="11" t="e">
        <f t="shared" si="1"/>
        <v>#VALUE!</v>
      </c>
      <c r="H19" s="35" t="s">
        <v>15</v>
      </c>
      <c r="I19" s="12" t="s">
        <v>15</v>
      </c>
      <c r="J19" s="34" t="s">
        <v>15</v>
      </c>
      <c r="K19" s="22" t="s">
        <v>15</v>
      </c>
      <c r="L19" s="12" t="s">
        <v>15</v>
      </c>
      <c r="M19" s="11" t="e">
        <f t="shared" si="3"/>
        <v>#VALUE!</v>
      </c>
      <c r="N19" s="35" t="s">
        <v>15</v>
      </c>
      <c r="O19" s="12" t="s">
        <v>15</v>
      </c>
      <c r="P19" s="34" t="e">
        <f t="shared" si="5"/>
        <v>#VALUE!</v>
      </c>
      <c r="Q19" s="22" t="s">
        <v>15</v>
      </c>
      <c r="R19" s="12" t="s">
        <v>15</v>
      </c>
      <c r="S19" s="11" t="s">
        <v>15</v>
      </c>
      <c r="T19" s="43" t="s">
        <v>75</v>
      </c>
    </row>
    <row r="20" spans="1:20" ht="13.5" thickBot="1" x14ac:dyDescent="0.3">
      <c r="A20" s="30" t="s">
        <v>64</v>
      </c>
      <c r="B20" s="83">
        <v>28.26</v>
      </c>
      <c r="C20" s="40">
        <f>100-B20</f>
        <v>71.739999999999995</v>
      </c>
      <c r="D20" s="41">
        <f t="shared" si="0"/>
        <v>0.39392249790911632</v>
      </c>
      <c r="E20" s="84">
        <v>28.4</v>
      </c>
      <c r="F20" s="40">
        <f>100-E20</f>
        <v>71.599999999999994</v>
      </c>
      <c r="G20" s="85">
        <f t="shared" si="1"/>
        <v>0.39664804469273746</v>
      </c>
      <c r="H20" s="83" t="s">
        <v>15</v>
      </c>
      <c r="I20" s="40" t="s">
        <v>15</v>
      </c>
      <c r="J20" s="41" t="s">
        <v>15</v>
      </c>
      <c r="K20" s="84">
        <v>57.8</v>
      </c>
      <c r="L20" s="40">
        <f>100-K20</f>
        <v>42.2</v>
      </c>
      <c r="M20" s="85">
        <f t="shared" si="3"/>
        <v>1.3696682464454975</v>
      </c>
      <c r="N20" s="83">
        <v>48</v>
      </c>
      <c r="O20" s="40">
        <f>100-N20</f>
        <v>52</v>
      </c>
      <c r="P20" s="41">
        <f t="shared" si="5"/>
        <v>0.92307692307692313</v>
      </c>
      <c r="Q20" s="84" t="s">
        <v>15</v>
      </c>
      <c r="R20" s="40" t="s">
        <v>15</v>
      </c>
      <c r="S20" s="85" t="s">
        <v>15</v>
      </c>
      <c r="T20" s="44" t="s">
        <v>76</v>
      </c>
    </row>
    <row r="21" spans="1:20" ht="24.75" thickBot="1" x14ac:dyDescent="0.3">
      <c r="A21" s="73" t="s">
        <v>29</v>
      </c>
      <c r="B21" s="70" t="s">
        <v>15</v>
      </c>
      <c r="C21" s="74" t="s">
        <v>15</v>
      </c>
      <c r="D21" s="59" t="s">
        <v>15</v>
      </c>
      <c r="E21" s="71" t="s">
        <v>15</v>
      </c>
      <c r="F21" s="74" t="s">
        <v>15</v>
      </c>
      <c r="G21" s="61" t="s">
        <v>15</v>
      </c>
      <c r="H21" s="70" t="s">
        <v>15</v>
      </c>
      <c r="I21" s="74" t="s">
        <v>15</v>
      </c>
      <c r="J21" s="59" t="s">
        <v>15</v>
      </c>
      <c r="K21" s="71" t="s">
        <v>15</v>
      </c>
      <c r="L21" s="74" t="s">
        <v>15</v>
      </c>
      <c r="M21" s="61" t="s">
        <v>15</v>
      </c>
      <c r="N21" s="70" t="s">
        <v>15</v>
      </c>
      <c r="O21" s="74" t="s">
        <v>15</v>
      </c>
      <c r="P21" s="59" t="s">
        <v>15</v>
      </c>
      <c r="Q21" s="71" t="s">
        <v>15</v>
      </c>
      <c r="R21" s="74" t="s">
        <v>15</v>
      </c>
      <c r="S21" s="61" t="s">
        <v>15</v>
      </c>
      <c r="T21" s="75" t="s">
        <v>49</v>
      </c>
    </row>
    <row r="22" spans="1:20" x14ac:dyDescent="0.25">
      <c r="A22" s="76" t="s">
        <v>28</v>
      </c>
      <c r="B22" s="64">
        <v>23.903715332286758</v>
      </c>
      <c r="C22" s="65">
        <f>100-B22</f>
        <v>76.096284667713235</v>
      </c>
      <c r="D22" s="66">
        <f t="shared" si="0"/>
        <v>0.31412460459359098</v>
      </c>
      <c r="E22" s="67">
        <v>26.18384401114206</v>
      </c>
      <c r="F22" s="65">
        <f>100-E22</f>
        <v>73.816155988857943</v>
      </c>
      <c r="G22" s="65">
        <f t="shared" si="1"/>
        <v>0.35471698113207545</v>
      </c>
      <c r="H22" s="64">
        <v>33.284883720930232</v>
      </c>
      <c r="I22" s="65">
        <f>100-H22</f>
        <v>66.715116279069775</v>
      </c>
      <c r="J22" s="66">
        <f t="shared" si="2"/>
        <v>0.49891067538126355</v>
      </c>
      <c r="K22" s="67">
        <v>30.14354066985646</v>
      </c>
      <c r="L22" s="65">
        <f>100-K22</f>
        <v>69.856459330143537</v>
      </c>
      <c r="M22" s="65">
        <f t="shared" si="3"/>
        <v>0.43150684931506855</v>
      </c>
      <c r="N22" s="64">
        <v>27.682675542875256</v>
      </c>
      <c r="O22" s="65">
        <f>100-N22</f>
        <v>72.317324457124741</v>
      </c>
      <c r="P22" s="66">
        <f t="shared" si="5"/>
        <v>0.38279452054794516</v>
      </c>
      <c r="Q22" s="67" t="s">
        <v>15</v>
      </c>
      <c r="R22" s="65" t="s">
        <v>15</v>
      </c>
      <c r="S22" s="65" t="s">
        <v>15</v>
      </c>
      <c r="T22" s="68" t="s">
        <v>77</v>
      </c>
    </row>
    <row r="23" spans="1:20" x14ac:dyDescent="0.25">
      <c r="A23" s="28" t="s">
        <v>27</v>
      </c>
      <c r="B23" s="35">
        <v>29.922357157077446</v>
      </c>
      <c r="C23" s="12">
        <f>100-B23</f>
        <v>70.077642842922558</v>
      </c>
      <c r="D23" s="34">
        <f t="shared" si="0"/>
        <v>0.42698863636363638</v>
      </c>
      <c r="E23" s="22">
        <v>19.669592152813628</v>
      </c>
      <c r="F23" s="12">
        <f>100-E23</f>
        <v>80.330407847186365</v>
      </c>
      <c r="G23" s="11">
        <f t="shared" si="1"/>
        <v>0.24485861182519281</v>
      </c>
      <c r="H23" s="35">
        <v>35.586366262276144</v>
      </c>
      <c r="I23" s="12">
        <f>100-H23</f>
        <v>64.413633737723856</v>
      </c>
      <c r="J23" s="34">
        <f t="shared" si="2"/>
        <v>0.5524663677130045</v>
      </c>
      <c r="K23" s="22">
        <v>19.847328244274809</v>
      </c>
      <c r="L23" s="12">
        <f>100-K23</f>
        <v>80.152671755725194</v>
      </c>
      <c r="M23" s="11">
        <f t="shared" si="3"/>
        <v>0.2476190476190476</v>
      </c>
      <c r="N23" s="35">
        <v>25.575480096655223</v>
      </c>
      <c r="O23" s="12">
        <f>100-N23</f>
        <v>74.424519903344773</v>
      </c>
      <c r="P23" s="34">
        <f t="shared" si="5"/>
        <v>0.34364319890635686</v>
      </c>
      <c r="Q23" s="22">
        <v>27.811385140375368</v>
      </c>
      <c r="R23" s="12">
        <f>100-Q23</f>
        <v>72.188614859624636</v>
      </c>
      <c r="S23" s="11">
        <f t="shared" si="4"/>
        <v>0.38525999140524275</v>
      </c>
      <c r="T23" s="43" t="s">
        <v>78</v>
      </c>
    </row>
    <row r="24" spans="1:20" hidden="1" x14ac:dyDescent="0.25">
      <c r="A24" s="28" t="s">
        <v>27</v>
      </c>
      <c r="B24" s="35" t="s">
        <v>15</v>
      </c>
      <c r="C24" s="12" t="s">
        <v>15</v>
      </c>
      <c r="D24" s="34" t="e">
        <f t="shared" si="0"/>
        <v>#VALUE!</v>
      </c>
      <c r="E24" s="22" t="s">
        <v>15</v>
      </c>
      <c r="F24" s="12" t="s">
        <v>15</v>
      </c>
      <c r="G24" s="11" t="e">
        <f t="shared" si="1"/>
        <v>#VALUE!</v>
      </c>
      <c r="H24" s="35" t="s">
        <v>15</v>
      </c>
      <c r="I24" s="12" t="s">
        <v>15</v>
      </c>
      <c r="J24" s="34" t="e">
        <f t="shared" si="2"/>
        <v>#VALUE!</v>
      </c>
      <c r="K24" s="22" t="s">
        <v>15</v>
      </c>
      <c r="L24" s="12" t="s">
        <v>15</v>
      </c>
      <c r="M24" s="11" t="e">
        <f t="shared" si="3"/>
        <v>#VALUE!</v>
      </c>
      <c r="N24" s="35" t="s">
        <v>15</v>
      </c>
      <c r="O24" s="12" t="s">
        <v>15</v>
      </c>
      <c r="P24" s="34" t="e">
        <f t="shared" si="5"/>
        <v>#VALUE!</v>
      </c>
      <c r="Q24" s="22">
        <v>27.811385140375368</v>
      </c>
      <c r="R24" s="12">
        <f t="shared" ref="R24:R25" si="6">100-Q24</f>
        <v>72.188614859624636</v>
      </c>
      <c r="S24" s="11">
        <f t="shared" ref="S24:S25" si="7">Q24 /R24</f>
        <v>0.38525999140524275</v>
      </c>
      <c r="T24" s="43" t="s">
        <v>77</v>
      </c>
    </row>
    <row r="25" spans="1:20" ht="13.5" thickBot="1" x14ac:dyDescent="0.3">
      <c r="A25" s="87" t="s">
        <v>65</v>
      </c>
      <c r="B25" s="83">
        <v>31.54</v>
      </c>
      <c r="C25" s="40">
        <f>100-B25</f>
        <v>68.460000000000008</v>
      </c>
      <c r="D25" s="41">
        <f t="shared" si="0"/>
        <v>0.46070698217937472</v>
      </c>
      <c r="E25" s="84">
        <v>26.25</v>
      </c>
      <c r="F25" s="40">
        <f>100-E25</f>
        <v>73.75</v>
      </c>
      <c r="G25" s="85">
        <f t="shared" si="1"/>
        <v>0.3559322033898305</v>
      </c>
      <c r="H25" s="83">
        <v>44.06</v>
      </c>
      <c r="I25" s="40">
        <f>100-H25</f>
        <v>55.94</v>
      </c>
      <c r="J25" s="41">
        <f t="shared" si="2"/>
        <v>0.78762960314622821</v>
      </c>
      <c r="K25" s="84">
        <v>20.45</v>
      </c>
      <c r="L25" s="40">
        <f>100-K25</f>
        <v>79.55</v>
      </c>
      <c r="M25" s="85">
        <f t="shared" si="3"/>
        <v>0.25707102451288499</v>
      </c>
      <c r="N25" s="83">
        <v>26.59</v>
      </c>
      <c r="O25" s="40">
        <f>100-N25</f>
        <v>73.41</v>
      </c>
      <c r="P25" s="41">
        <f t="shared" si="5"/>
        <v>0.36221223266584934</v>
      </c>
      <c r="Q25" s="84">
        <v>27.811385140375368</v>
      </c>
      <c r="R25" s="40">
        <f t="shared" si="6"/>
        <v>72.188614859624636</v>
      </c>
      <c r="S25" s="85">
        <f t="shared" si="7"/>
        <v>0.38525999140524275</v>
      </c>
      <c r="T25" s="44" t="s">
        <v>79</v>
      </c>
    </row>
    <row r="26" spans="1:20" ht="13.5" thickBot="1" x14ac:dyDescent="0.3">
      <c r="A26" s="26" t="s">
        <v>66</v>
      </c>
      <c r="B26" s="33">
        <v>21.21</v>
      </c>
      <c r="C26" s="11">
        <f>100-B26</f>
        <v>78.789999999999992</v>
      </c>
      <c r="D26" s="34">
        <f t="shared" si="0"/>
        <v>0.2691965985531159</v>
      </c>
      <c r="E26" s="21">
        <v>9.56</v>
      </c>
      <c r="F26" s="11">
        <f>100-E26</f>
        <v>90.44</v>
      </c>
      <c r="G26" s="11">
        <f t="shared" si="1"/>
        <v>0.10570544007076516</v>
      </c>
      <c r="H26" s="33">
        <v>25.45</v>
      </c>
      <c r="I26" s="11">
        <f>100-H26</f>
        <v>74.55</v>
      </c>
      <c r="J26" s="34">
        <f t="shared" si="2"/>
        <v>0.3413816230717639</v>
      </c>
      <c r="K26" s="21">
        <v>11.76</v>
      </c>
      <c r="L26" s="11">
        <f>100-K26</f>
        <v>88.24</v>
      </c>
      <c r="M26" s="11">
        <f t="shared" si="3"/>
        <v>0.13327289211242069</v>
      </c>
      <c r="N26" s="33">
        <v>47</v>
      </c>
      <c r="O26" s="11">
        <f>100-N26</f>
        <v>53</v>
      </c>
      <c r="P26" s="34">
        <f t="shared" si="5"/>
        <v>0.8867924528301887</v>
      </c>
      <c r="Q26" s="21" t="s">
        <v>15</v>
      </c>
      <c r="R26" s="11" t="s">
        <v>15</v>
      </c>
      <c r="S26" s="11" t="s">
        <v>15</v>
      </c>
      <c r="T26" s="42" t="s">
        <v>80</v>
      </c>
    </row>
    <row r="27" spans="1:20" hidden="1" x14ac:dyDescent="0.25">
      <c r="A27" s="56" t="s">
        <v>26</v>
      </c>
      <c r="B27" s="57" t="s">
        <v>15</v>
      </c>
      <c r="C27" s="58" t="s">
        <v>15</v>
      </c>
      <c r="D27" s="59" t="s">
        <v>15</v>
      </c>
      <c r="E27" s="60" t="s">
        <v>15</v>
      </c>
      <c r="F27" s="58" t="s">
        <v>15</v>
      </c>
      <c r="G27" s="61" t="s">
        <v>15</v>
      </c>
      <c r="H27" s="57" t="s">
        <v>15</v>
      </c>
      <c r="I27" s="58" t="s">
        <v>15</v>
      </c>
      <c r="J27" s="59" t="s">
        <v>15</v>
      </c>
      <c r="K27" s="60" t="s">
        <v>15</v>
      </c>
      <c r="L27" s="58" t="s">
        <v>15</v>
      </c>
      <c r="M27" s="61" t="s">
        <v>15</v>
      </c>
      <c r="N27" s="57" t="s">
        <v>15</v>
      </c>
      <c r="O27" s="58" t="s">
        <v>15</v>
      </c>
      <c r="P27" s="59" t="s">
        <v>15</v>
      </c>
      <c r="Q27" s="60" t="s">
        <v>15</v>
      </c>
      <c r="R27" s="58" t="s">
        <v>15</v>
      </c>
      <c r="S27" s="61" t="s">
        <v>15</v>
      </c>
      <c r="T27" s="62" t="s">
        <v>25</v>
      </c>
    </row>
    <row r="28" spans="1:20" ht="24" customHeight="1" thickBot="1" x14ac:dyDescent="0.3">
      <c r="A28" s="50" t="s">
        <v>81</v>
      </c>
      <c r="B28" s="51">
        <v>2.3474178403755865</v>
      </c>
      <c r="C28" s="52">
        <f>100-B28</f>
        <v>97.652582159624416</v>
      </c>
      <c r="D28" s="53">
        <f t="shared" si="0"/>
        <v>2.4038461538461536E-2</v>
      </c>
      <c r="E28" s="54">
        <v>2.0109689213893969</v>
      </c>
      <c r="F28" s="52">
        <f>100-E28</f>
        <v>97.989031078610608</v>
      </c>
      <c r="G28" s="52">
        <f t="shared" si="1"/>
        <v>2.0522388059701493E-2</v>
      </c>
      <c r="H28" s="51">
        <v>22.222222222222221</v>
      </c>
      <c r="I28" s="52">
        <f>100-H28</f>
        <v>77.777777777777771</v>
      </c>
      <c r="J28" s="53">
        <f t="shared" si="2"/>
        <v>0.28571428571428575</v>
      </c>
      <c r="K28" s="54" t="s">
        <v>15</v>
      </c>
      <c r="L28" s="52" t="s">
        <v>15</v>
      </c>
      <c r="M28" s="52" t="s">
        <v>15</v>
      </c>
      <c r="N28" s="51" t="s">
        <v>15</v>
      </c>
      <c r="O28" s="52" t="s">
        <v>15</v>
      </c>
      <c r="P28" s="53" t="s">
        <v>15</v>
      </c>
      <c r="Q28" s="54" t="s">
        <v>15</v>
      </c>
      <c r="R28" s="52" t="s">
        <v>15</v>
      </c>
      <c r="S28" s="52" t="s">
        <v>15</v>
      </c>
      <c r="T28" s="77" t="s">
        <v>82</v>
      </c>
    </row>
    <row r="29" spans="1:20" hidden="1" x14ac:dyDescent="0.25">
      <c r="A29" s="26" t="s">
        <v>24</v>
      </c>
      <c r="B29" s="33" t="s">
        <v>15</v>
      </c>
      <c r="C29" s="11" t="s">
        <v>15</v>
      </c>
      <c r="D29" s="34" t="s">
        <v>15</v>
      </c>
      <c r="E29" s="21" t="s">
        <v>15</v>
      </c>
      <c r="F29" s="11" t="s">
        <v>15</v>
      </c>
      <c r="G29" s="11" t="s">
        <v>15</v>
      </c>
      <c r="H29" s="33" t="s">
        <v>15</v>
      </c>
      <c r="I29" s="11" t="s">
        <v>15</v>
      </c>
      <c r="J29" s="34" t="s">
        <v>15</v>
      </c>
      <c r="K29" s="21" t="s">
        <v>15</v>
      </c>
      <c r="L29" s="11" t="s">
        <v>15</v>
      </c>
      <c r="M29" s="11" t="s">
        <v>15</v>
      </c>
      <c r="N29" s="33" t="s">
        <v>15</v>
      </c>
      <c r="O29" s="11" t="s">
        <v>15</v>
      </c>
      <c r="P29" s="34" t="s">
        <v>15</v>
      </c>
      <c r="Q29" s="21" t="s">
        <v>15</v>
      </c>
      <c r="R29" s="11" t="s">
        <v>15</v>
      </c>
      <c r="S29" s="11" t="s">
        <v>15</v>
      </c>
      <c r="T29" s="42" t="s">
        <v>23</v>
      </c>
    </row>
    <row r="30" spans="1:20" ht="13.5" thickBot="1" x14ac:dyDescent="0.3">
      <c r="A30" s="56" t="s">
        <v>83</v>
      </c>
      <c r="B30" s="57">
        <v>40.009990009990013</v>
      </c>
      <c r="C30" s="58">
        <f>100-B30</f>
        <v>59.990009990009987</v>
      </c>
      <c r="D30" s="59">
        <f t="shared" si="0"/>
        <v>0.66694421315570362</v>
      </c>
      <c r="E30" s="60">
        <v>39.986868023637555</v>
      </c>
      <c r="F30" s="58">
        <f>100-E30</f>
        <v>60.013131976362445</v>
      </c>
      <c r="G30" s="61">
        <f t="shared" si="1"/>
        <v>0.66630196936542663</v>
      </c>
      <c r="H30" s="57">
        <v>39.9919935948759</v>
      </c>
      <c r="I30" s="58">
        <f>100-H30</f>
        <v>60.0080064051241</v>
      </c>
      <c r="J30" s="59">
        <f t="shared" si="2"/>
        <v>0.66644429619746492</v>
      </c>
      <c r="K30" s="60">
        <v>40.029761904761905</v>
      </c>
      <c r="L30" s="58">
        <f>100-K30</f>
        <v>59.970238095238095</v>
      </c>
      <c r="M30" s="61">
        <f t="shared" si="3"/>
        <v>0.66749379652605456</v>
      </c>
      <c r="N30" s="57">
        <v>40.029761904761905</v>
      </c>
      <c r="O30" s="58">
        <f>100-N30</f>
        <v>59.970238095238095</v>
      </c>
      <c r="P30" s="59">
        <f t="shared" si="5"/>
        <v>0.66749379652605456</v>
      </c>
      <c r="Q30" s="60">
        <v>39.977973568281939</v>
      </c>
      <c r="R30" s="58">
        <f>100-Q30</f>
        <v>60.022026431718061</v>
      </c>
      <c r="S30" s="61">
        <f t="shared" si="4"/>
        <v>0.66605504587155961</v>
      </c>
      <c r="T30" s="62" t="s">
        <v>3</v>
      </c>
    </row>
    <row r="31" spans="1:20" ht="12.75" customHeight="1" thickBot="1" x14ac:dyDescent="0.3">
      <c r="A31" s="78" t="s">
        <v>22</v>
      </c>
      <c r="B31" s="51" t="s">
        <v>15</v>
      </c>
      <c r="C31" s="52" t="s">
        <v>15</v>
      </c>
      <c r="D31" s="53" t="s">
        <v>15</v>
      </c>
      <c r="E31" s="54" t="s">
        <v>15</v>
      </c>
      <c r="F31" s="52" t="s">
        <v>15</v>
      </c>
      <c r="G31" s="52" t="s">
        <v>15</v>
      </c>
      <c r="H31" s="51" t="s">
        <v>15</v>
      </c>
      <c r="I31" s="52" t="s">
        <v>15</v>
      </c>
      <c r="J31" s="53" t="s">
        <v>15</v>
      </c>
      <c r="K31" s="54" t="s">
        <v>15</v>
      </c>
      <c r="L31" s="52" t="s">
        <v>15</v>
      </c>
      <c r="M31" s="52" t="s">
        <v>15</v>
      </c>
      <c r="N31" s="51" t="s">
        <v>15</v>
      </c>
      <c r="O31" s="52" t="s">
        <v>15</v>
      </c>
      <c r="P31" s="53" t="s">
        <v>15</v>
      </c>
      <c r="Q31" s="54" t="s">
        <v>15</v>
      </c>
      <c r="R31" s="52" t="s">
        <v>15</v>
      </c>
      <c r="S31" s="52" t="s">
        <v>15</v>
      </c>
      <c r="T31" s="77" t="s">
        <v>21</v>
      </c>
    </row>
    <row r="32" spans="1:20" x14ac:dyDescent="0.25">
      <c r="A32" s="29" t="s">
        <v>20</v>
      </c>
      <c r="B32" s="38">
        <v>36.814621409921671</v>
      </c>
      <c r="C32" s="11">
        <f>100-B32</f>
        <v>63.185378590078329</v>
      </c>
      <c r="D32" s="34">
        <f t="shared" si="0"/>
        <v>0.5826446280991735</v>
      </c>
      <c r="E32" s="79">
        <v>29.611190137505929</v>
      </c>
      <c r="F32" s="65">
        <f>100-E32</f>
        <v>70.388809862494071</v>
      </c>
      <c r="G32" s="66">
        <f t="shared" si="1"/>
        <v>0.42068036375884138</v>
      </c>
      <c r="H32" s="38">
        <v>44.180031039834454</v>
      </c>
      <c r="I32" s="11">
        <f>100-H32</f>
        <v>55.819968960165546</v>
      </c>
      <c r="J32" s="34">
        <f t="shared" si="2"/>
        <v>0.79147358665430956</v>
      </c>
      <c r="K32" s="79">
        <v>29.268292682926827</v>
      </c>
      <c r="L32" s="65">
        <f>100-K32</f>
        <v>70.731707317073173</v>
      </c>
      <c r="M32" s="66">
        <f t="shared" si="3"/>
        <v>0.4137931034482758</v>
      </c>
      <c r="N32" s="38">
        <v>50.564885496183209</v>
      </c>
      <c r="O32" s="11">
        <f>100-N32</f>
        <v>49.435114503816791</v>
      </c>
      <c r="P32" s="34">
        <f t="shared" si="5"/>
        <v>1.0228536133415689</v>
      </c>
      <c r="Q32" s="79">
        <v>40.075219389887174</v>
      </c>
      <c r="R32" s="65">
        <f>100-Q32</f>
        <v>59.924780610112826</v>
      </c>
      <c r="S32" s="66">
        <f t="shared" si="4"/>
        <v>0.66875871687587174</v>
      </c>
      <c r="T32" s="42" t="s">
        <v>2</v>
      </c>
    </row>
    <row r="33" spans="1:31" ht="13.5" thickBot="1" x14ac:dyDescent="0.3">
      <c r="A33" s="30" t="s">
        <v>19</v>
      </c>
      <c r="B33" s="39">
        <v>41.560673771055349</v>
      </c>
      <c r="C33" s="40">
        <f>100-B33</f>
        <v>58.439326228944651</v>
      </c>
      <c r="D33" s="41">
        <f t="shared" si="0"/>
        <v>0.71117647058823541</v>
      </c>
      <c r="E33" s="39">
        <v>35.84368003256666</v>
      </c>
      <c r="F33" s="40">
        <f>100-E33</f>
        <v>64.156319967433348</v>
      </c>
      <c r="G33" s="41">
        <f t="shared" si="1"/>
        <v>0.55869289340101513</v>
      </c>
      <c r="H33" s="39">
        <v>51.513292433537828</v>
      </c>
      <c r="I33" s="40">
        <f>100-H33</f>
        <v>48.486707566462172</v>
      </c>
      <c r="J33" s="41">
        <f t="shared" si="2"/>
        <v>1.0624209194432728</v>
      </c>
      <c r="K33" s="39">
        <v>31.325301204819279</v>
      </c>
      <c r="L33" s="40">
        <f>100-K33</f>
        <v>68.674698795180717</v>
      </c>
      <c r="M33" s="41">
        <f t="shared" si="3"/>
        <v>0.45614035087719307</v>
      </c>
      <c r="N33" s="39">
        <v>49.942462600690455</v>
      </c>
      <c r="O33" s="40">
        <f>100-N33</f>
        <v>50.057537399309545</v>
      </c>
      <c r="P33" s="41">
        <f t="shared" si="5"/>
        <v>0.99770114942528754</v>
      </c>
      <c r="Q33" s="39">
        <v>46.065904505716212</v>
      </c>
      <c r="R33" s="40">
        <f>100-Q33</f>
        <v>53.934095494283788</v>
      </c>
      <c r="S33" s="80">
        <f t="shared" si="4"/>
        <v>0.85411471321695775</v>
      </c>
      <c r="T33" s="44" t="s">
        <v>2</v>
      </c>
    </row>
    <row r="34" spans="1:31" hidden="1" x14ac:dyDescent="0.25">
      <c r="A34" s="9" t="s">
        <v>18</v>
      </c>
      <c r="B34" s="7" t="s">
        <v>15</v>
      </c>
      <c r="C34" s="11" t="s">
        <v>15</v>
      </c>
      <c r="D34" s="8" t="s">
        <v>15</v>
      </c>
      <c r="E34" s="7" t="s">
        <v>15</v>
      </c>
      <c r="F34" s="11" t="s">
        <v>15</v>
      </c>
      <c r="G34" s="8" t="s">
        <v>15</v>
      </c>
      <c r="H34" s="7" t="s">
        <v>15</v>
      </c>
      <c r="I34" s="11" t="s">
        <v>15</v>
      </c>
      <c r="J34" s="8" t="s">
        <v>15</v>
      </c>
      <c r="K34" s="7" t="s">
        <v>15</v>
      </c>
      <c r="L34" s="11" t="s">
        <v>15</v>
      </c>
      <c r="M34" s="8" t="s">
        <v>15</v>
      </c>
      <c r="N34" s="7" t="s">
        <v>15</v>
      </c>
      <c r="O34" s="11" t="s">
        <v>15</v>
      </c>
      <c r="P34" s="8" t="s">
        <v>15</v>
      </c>
      <c r="Q34" s="7" t="s">
        <v>15</v>
      </c>
      <c r="R34" s="11" t="s">
        <v>15</v>
      </c>
      <c r="S34" s="8" t="s">
        <v>15</v>
      </c>
      <c r="T34" s="14" t="s">
        <v>17</v>
      </c>
    </row>
    <row r="35" spans="1:31" hidden="1" x14ac:dyDescent="0.25">
      <c r="A35" s="2" t="s">
        <v>16</v>
      </c>
      <c r="B35" s="4" t="s">
        <v>15</v>
      </c>
      <c r="C35" s="13" t="s">
        <v>15</v>
      </c>
      <c r="D35" s="8" t="s">
        <v>15</v>
      </c>
      <c r="E35" s="4" t="s">
        <v>15</v>
      </c>
      <c r="F35" s="13" t="s">
        <v>15</v>
      </c>
      <c r="G35" s="8" t="s">
        <v>15</v>
      </c>
      <c r="H35" s="4" t="s">
        <v>15</v>
      </c>
      <c r="I35" s="13" t="s">
        <v>15</v>
      </c>
      <c r="J35" s="8" t="s">
        <v>15</v>
      </c>
      <c r="K35" s="4" t="s">
        <v>15</v>
      </c>
      <c r="L35" s="13" t="s">
        <v>15</v>
      </c>
      <c r="M35" s="8" t="s">
        <v>15</v>
      </c>
      <c r="N35" s="4" t="s">
        <v>15</v>
      </c>
      <c r="O35" s="13" t="s">
        <v>15</v>
      </c>
      <c r="P35" s="8" t="s">
        <v>15</v>
      </c>
      <c r="Q35" s="4" t="s">
        <v>15</v>
      </c>
      <c r="R35" s="13" t="s">
        <v>15</v>
      </c>
      <c r="S35" s="5" t="s">
        <v>15</v>
      </c>
      <c r="T35" s="1" t="s">
        <v>14</v>
      </c>
    </row>
    <row r="36" spans="1:31" x14ac:dyDescent="0.25">
      <c r="A36" s="103" t="s">
        <v>13</v>
      </c>
      <c r="B36" s="103"/>
      <c r="C36" s="103"/>
      <c r="D36" s="103"/>
      <c r="E36" s="103"/>
      <c r="F36" s="104"/>
      <c r="G36" s="104"/>
      <c r="H36" s="104"/>
      <c r="I36" s="104"/>
      <c r="J36" s="104"/>
      <c r="K36" s="104"/>
      <c r="L36" s="104"/>
      <c r="M36" s="104"/>
      <c r="N36" s="104"/>
      <c r="O36" s="104"/>
      <c r="P36" s="104"/>
      <c r="Q36" s="104"/>
      <c r="R36" s="104"/>
      <c r="S36" s="88"/>
    </row>
    <row r="37" spans="1:31" x14ac:dyDescent="0.25">
      <c r="A37" s="18" t="s">
        <v>12</v>
      </c>
      <c r="B37" s="18"/>
      <c r="C37" s="18"/>
      <c r="D37" s="18"/>
      <c r="E37" s="18"/>
      <c r="F37" s="19"/>
      <c r="G37" s="19"/>
      <c r="H37" s="19"/>
      <c r="I37" s="19"/>
      <c r="J37" s="19"/>
      <c r="K37" s="19"/>
      <c r="L37" s="19"/>
      <c r="M37" s="19"/>
      <c r="N37" s="19"/>
      <c r="O37" s="19"/>
      <c r="P37" s="19"/>
      <c r="Q37" s="19"/>
      <c r="R37" s="19"/>
      <c r="S37" s="19"/>
    </row>
    <row r="38" spans="1:31" x14ac:dyDescent="0.25">
      <c r="A38" s="105" t="s">
        <v>84</v>
      </c>
      <c r="B38" s="105"/>
      <c r="C38" s="105"/>
      <c r="D38" s="105"/>
      <c r="E38" s="105"/>
      <c r="F38" s="99"/>
      <c r="G38" s="99"/>
      <c r="H38" s="99"/>
      <c r="I38" s="99"/>
      <c r="J38" s="99"/>
      <c r="K38" s="99"/>
      <c r="L38" s="99"/>
      <c r="M38" s="99"/>
      <c r="N38" s="99"/>
      <c r="O38" s="99"/>
      <c r="P38" s="99"/>
      <c r="Q38" s="99"/>
      <c r="R38" s="99"/>
      <c r="S38" s="99"/>
      <c r="T38" s="99"/>
      <c r="U38" s="99"/>
      <c r="V38" s="99"/>
      <c r="W38" s="99"/>
    </row>
    <row r="39" spans="1:31" ht="11.25" customHeight="1" x14ac:dyDescent="0.25">
      <c r="A39" s="17"/>
      <c r="B39" s="17"/>
      <c r="C39" s="17"/>
      <c r="D39" s="17"/>
      <c r="E39" s="17"/>
      <c r="F39" s="88"/>
      <c r="G39" s="88"/>
      <c r="H39" s="88"/>
      <c r="I39" s="88"/>
      <c r="J39" s="88"/>
      <c r="K39" s="88"/>
      <c r="L39" s="88"/>
      <c r="M39" s="88"/>
      <c r="N39" s="88"/>
      <c r="O39" s="88"/>
      <c r="P39" s="88"/>
      <c r="Q39" s="88"/>
      <c r="R39" s="88"/>
      <c r="S39" s="88"/>
    </row>
    <row r="40" spans="1:31" x14ac:dyDescent="0.25">
      <c r="A40" s="106" t="s">
        <v>1</v>
      </c>
      <c r="B40" s="106"/>
      <c r="C40" s="106"/>
      <c r="D40" s="106"/>
      <c r="E40" s="106"/>
      <c r="F40" s="107"/>
      <c r="G40" s="107"/>
      <c r="H40" s="107"/>
      <c r="I40" s="107"/>
      <c r="J40" s="107"/>
      <c r="K40" s="107"/>
      <c r="L40" s="107"/>
      <c r="M40" s="107"/>
      <c r="N40" s="107"/>
      <c r="O40" s="107"/>
      <c r="P40" s="107"/>
      <c r="Q40" s="107"/>
      <c r="R40" s="107"/>
      <c r="S40" s="19"/>
    </row>
    <row r="41" spans="1:31" ht="39.75" customHeight="1" x14ac:dyDescent="0.25">
      <c r="A41" s="100" t="s">
        <v>11</v>
      </c>
      <c r="B41" s="100"/>
      <c r="C41" s="100"/>
      <c r="D41" s="100"/>
      <c r="E41" s="100"/>
      <c r="F41" s="100"/>
      <c r="G41" s="100"/>
      <c r="H41" s="100"/>
      <c r="I41" s="100"/>
      <c r="J41" s="100"/>
      <c r="K41" s="100"/>
      <c r="L41" s="100"/>
      <c r="M41" s="100"/>
      <c r="N41" s="100"/>
      <c r="O41" s="100"/>
      <c r="P41" s="100"/>
      <c r="Q41" s="100"/>
      <c r="R41" s="100"/>
      <c r="S41" s="100"/>
      <c r="T41" s="100"/>
    </row>
    <row r="42" spans="1:31" x14ac:dyDescent="0.25">
      <c r="A42" s="121" t="s">
        <v>61</v>
      </c>
      <c r="B42" s="121"/>
      <c r="C42" s="121"/>
      <c r="D42" s="121"/>
      <c r="E42" s="121"/>
      <c r="F42" s="121"/>
      <c r="G42" s="121"/>
      <c r="H42" s="121"/>
      <c r="I42" s="121"/>
      <c r="J42" s="121"/>
      <c r="K42" s="121"/>
      <c r="L42" s="121"/>
      <c r="M42" s="121"/>
      <c r="N42" s="121"/>
      <c r="O42" s="121"/>
      <c r="P42" s="121"/>
      <c r="Q42" s="121"/>
      <c r="R42" s="15"/>
      <c r="S42" s="15"/>
      <c r="T42" s="15"/>
    </row>
    <row r="43" spans="1:31" ht="11.25" customHeight="1" x14ac:dyDescent="0.25">
      <c r="A43" s="16"/>
      <c r="B43" s="16"/>
      <c r="C43" s="16"/>
      <c r="D43" s="16"/>
      <c r="E43" s="16"/>
      <c r="F43" s="16"/>
      <c r="G43" s="16"/>
      <c r="H43" s="16"/>
      <c r="I43" s="16"/>
      <c r="J43" s="16"/>
      <c r="K43" s="16"/>
      <c r="L43" s="16"/>
      <c r="M43" s="16"/>
      <c r="N43" s="16"/>
      <c r="O43" s="16"/>
      <c r="P43" s="16"/>
      <c r="Q43" s="16"/>
      <c r="R43" s="16"/>
      <c r="S43" s="16"/>
      <c r="T43" s="16"/>
    </row>
    <row r="44" spans="1:31" x14ac:dyDescent="0.25">
      <c r="A44" s="116" t="s">
        <v>0</v>
      </c>
      <c r="B44" s="116"/>
      <c r="C44" s="116"/>
      <c r="D44" s="116"/>
      <c r="E44" s="116"/>
      <c r="F44" s="99"/>
      <c r="G44" s="99"/>
      <c r="H44" s="99"/>
      <c r="I44" s="99"/>
      <c r="J44" s="99"/>
      <c r="K44" s="99"/>
      <c r="L44" s="99"/>
      <c r="M44" s="99"/>
      <c r="N44" s="99"/>
      <c r="O44" s="99"/>
      <c r="P44" s="99"/>
      <c r="Q44" s="99"/>
      <c r="R44" s="99"/>
    </row>
    <row r="45" spans="1:31" x14ac:dyDescent="0.25">
      <c r="A45" s="98" t="s">
        <v>10</v>
      </c>
      <c r="B45" s="98"/>
      <c r="C45" s="98"/>
      <c r="D45" s="98"/>
      <c r="E45" s="98"/>
      <c r="F45" s="99"/>
      <c r="G45" s="99"/>
      <c r="H45" s="99"/>
      <c r="I45" s="99"/>
      <c r="J45" s="99"/>
      <c r="K45" s="99"/>
      <c r="L45" s="99"/>
      <c r="M45" s="99"/>
      <c r="N45" s="99"/>
      <c r="O45" s="99"/>
      <c r="P45" s="99"/>
      <c r="Q45" s="99"/>
      <c r="R45" s="99"/>
    </row>
    <row r="46" spans="1:31" x14ac:dyDescent="0.25">
      <c r="A46" s="97" t="s">
        <v>9</v>
      </c>
      <c r="B46" s="97"/>
      <c r="C46" s="97"/>
      <c r="D46" s="97"/>
      <c r="E46" s="97"/>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row>
    <row r="47" spans="1:31" x14ac:dyDescent="0.25">
      <c r="A47" s="98"/>
      <c r="B47" s="98"/>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row>
    <row r="48" spans="1:31" x14ac:dyDescent="0.25">
      <c r="A48" s="98"/>
      <c r="B48" s="98"/>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row>
  </sheetData>
  <mergeCells count="26">
    <mergeCell ref="A47:AE47"/>
    <mergeCell ref="Q6:S6"/>
    <mergeCell ref="A3:A8"/>
    <mergeCell ref="B3:S3"/>
    <mergeCell ref="B4:S4"/>
    <mergeCell ref="B5:D5"/>
    <mergeCell ref="B6:D6"/>
    <mergeCell ref="E5:G5"/>
    <mergeCell ref="E6:G6"/>
    <mergeCell ref="A42:Q42"/>
    <mergeCell ref="A48:AE48"/>
    <mergeCell ref="A41:T41"/>
    <mergeCell ref="F2:T2"/>
    <mergeCell ref="A36:R36"/>
    <mergeCell ref="A38:W38"/>
    <mergeCell ref="A40:R40"/>
    <mergeCell ref="T3:T8"/>
    <mergeCell ref="H5:J5"/>
    <mergeCell ref="K5:M5"/>
    <mergeCell ref="N5:P5"/>
    <mergeCell ref="Q5:S5"/>
    <mergeCell ref="H6:J6"/>
    <mergeCell ref="K6:M6"/>
    <mergeCell ref="N6:P6"/>
    <mergeCell ref="A44:R44"/>
    <mergeCell ref="A45:R45"/>
  </mergeCells>
  <pageMargins left="0.2" right="0.24" top="0.42" bottom="0.24" header="0.3" footer="0.16"/>
  <pageSetup paperSize="9" orientation="landscape" r:id="rId1"/>
  <rowBreaks count="1" manualBreakCount="1">
    <brk id="46"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14"/>
  <sheetViews>
    <sheetView workbookViewId="0">
      <selection activeCell="I28" sqref="I28"/>
    </sheetView>
  </sheetViews>
  <sheetFormatPr defaultRowHeight="12.75" x14ac:dyDescent="0.25"/>
  <cols>
    <col min="1" max="1" width="9.140625" style="91"/>
    <col min="2" max="2" width="17.85546875" style="82" customWidth="1"/>
    <col min="3" max="3" width="14" style="82" customWidth="1"/>
    <col min="4" max="4" width="10.85546875" style="89" customWidth="1"/>
    <col min="5" max="5" width="10.140625" style="89" customWidth="1"/>
    <col min="6" max="6" width="12.7109375" style="82" customWidth="1"/>
    <col min="7" max="7" width="8.5703125" style="89" customWidth="1"/>
    <col min="8" max="8" width="12.42578125" style="82" customWidth="1"/>
    <col min="9" max="16384" width="9.140625" style="82"/>
  </cols>
  <sheetData>
    <row r="1" spans="2:16" s="81" customFormat="1" ht="15" customHeight="1" x14ac:dyDescent="0.25">
      <c r="B1" s="122" t="s">
        <v>85</v>
      </c>
      <c r="C1" s="122"/>
      <c r="D1" s="122"/>
      <c r="E1" s="122"/>
      <c r="F1" s="122"/>
      <c r="G1" s="122"/>
      <c r="H1" s="122"/>
    </row>
    <row r="2" spans="2:16" ht="15" customHeight="1" x14ac:dyDescent="0.25">
      <c r="B2" s="122"/>
      <c r="C2" s="122"/>
      <c r="D2" s="122"/>
      <c r="E2" s="122"/>
      <c r="F2" s="122"/>
      <c r="G2" s="122"/>
      <c r="H2" s="122"/>
    </row>
    <row r="3" spans="2:16" ht="12.75" customHeight="1" x14ac:dyDescent="0.25">
      <c r="C3" s="120"/>
      <c r="D3" s="120"/>
      <c r="E3" s="120"/>
      <c r="F3" s="120"/>
      <c r="G3" s="120"/>
      <c r="H3" s="120"/>
    </row>
    <row r="4" spans="2:16" s="90" customFormat="1" ht="12.75" customHeight="1" x14ac:dyDescent="0.25">
      <c r="B4" s="92" t="s">
        <v>8</v>
      </c>
      <c r="C4" s="93" t="s">
        <v>47</v>
      </c>
      <c r="D4" s="93" t="s">
        <v>46</v>
      </c>
      <c r="E4" s="93" t="s">
        <v>45</v>
      </c>
      <c r="F4" s="93" t="s">
        <v>44</v>
      </c>
      <c r="G4" s="93" t="s">
        <v>43</v>
      </c>
      <c r="H4" s="93" t="s">
        <v>42</v>
      </c>
    </row>
    <row r="5" spans="2:16" x14ac:dyDescent="0.25">
      <c r="B5" s="94" t="s">
        <v>68</v>
      </c>
      <c r="C5" s="95">
        <v>0.74297606659729443</v>
      </c>
      <c r="D5" s="95">
        <v>0.42680582257621535</v>
      </c>
      <c r="E5" s="95">
        <v>0.81451612903225801</v>
      </c>
      <c r="F5" s="95">
        <v>0.57259158751696071</v>
      </c>
      <c r="G5" s="95">
        <v>0.40780911062906727</v>
      </c>
      <c r="H5" s="95">
        <v>0.45281385281385272</v>
      </c>
    </row>
    <row r="6" spans="2:16" x14ac:dyDescent="0.25">
      <c r="B6" s="94" t="s">
        <v>63</v>
      </c>
      <c r="C6" s="95">
        <v>0.77304964539007093</v>
      </c>
      <c r="D6" s="95">
        <v>0.3449899125756557</v>
      </c>
      <c r="E6" s="95">
        <v>0.70502983802216546</v>
      </c>
      <c r="F6" s="95">
        <v>0.35299688810715735</v>
      </c>
      <c r="G6" s="95">
        <v>0.55472636815920406</v>
      </c>
      <c r="H6" s="95">
        <v>0.36369834992499661</v>
      </c>
    </row>
    <row r="7" spans="2:16" x14ac:dyDescent="0.25">
      <c r="B7" s="94" t="s">
        <v>72</v>
      </c>
      <c r="C7" s="95">
        <v>0.34542815674891142</v>
      </c>
      <c r="D7" s="95">
        <v>0.22606689734717417</v>
      </c>
      <c r="E7" s="95">
        <v>0.78920953575909658</v>
      </c>
      <c r="F7" s="95">
        <v>0.23048327137546465</v>
      </c>
      <c r="G7" s="95">
        <v>0.40937499999999999</v>
      </c>
      <c r="H7" s="95">
        <v>0.47766570605187325</v>
      </c>
      <c r="I7" s="86"/>
      <c r="J7" s="86"/>
      <c r="K7" s="86"/>
      <c r="L7" s="86"/>
      <c r="M7" s="86"/>
      <c r="N7" s="86"/>
      <c r="O7" s="86"/>
      <c r="P7" s="86"/>
    </row>
    <row r="8" spans="2:16" x14ac:dyDescent="0.25">
      <c r="B8" s="94" t="s">
        <v>64</v>
      </c>
      <c r="C8" s="95">
        <v>0.39392249790911632</v>
      </c>
      <c r="D8" s="95">
        <v>0.39664804469273746</v>
      </c>
      <c r="E8" s="95"/>
      <c r="F8" s="95">
        <v>1.3696682464454975</v>
      </c>
      <c r="G8" s="95">
        <v>0.92307692307692313</v>
      </c>
      <c r="H8" s="95"/>
    </row>
    <row r="9" spans="2:16" x14ac:dyDescent="0.25">
      <c r="B9" s="96" t="s">
        <v>65</v>
      </c>
      <c r="C9" s="95">
        <v>0.46070698217937472</v>
      </c>
      <c r="D9" s="95">
        <v>0.3559322033898305</v>
      </c>
      <c r="E9" s="95">
        <v>0.78762960314622821</v>
      </c>
      <c r="F9" s="95">
        <v>0.25707102451288499</v>
      </c>
      <c r="G9" s="95">
        <v>0.36221223266584934</v>
      </c>
      <c r="H9" s="95">
        <v>0.38525999140524275</v>
      </c>
    </row>
    <row r="10" spans="2:16" x14ac:dyDescent="0.25">
      <c r="B10" s="94" t="s">
        <v>66</v>
      </c>
      <c r="C10" s="95">
        <v>0.2691965985531159</v>
      </c>
      <c r="D10" s="95">
        <v>0.10570544007076516</v>
      </c>
      <c r="E10" s="95">
        <v>0.3413816230717639</v>
      </c>
      <c r="F10" s="95">
        <v>0.13327289211242069</v>
      </c>
      <c r="G10" s="95">
        <v>0.8867924528301887</v>
      </c>
      <c r="H10" s="95"/>
    </row>
    <row r="11" spans="2:16" x14ac:dyDescent="0.25">
      <c r="B11" s="94" t="s">
        <v>19</v>
      </c>
      <c r="C11" s="95">
        <v>0.71117647058823541</v>
      </c>
      <c r="D11" s="95">
        <v>0.55869289340101513</v>
      </c>
      <c r="E11" s="95">
        <v>1.0624209194432728</v>
      </c>
      <c r="F11" s="95">
        <v>0.45614035087719307</v>
      </c>
      <c r="G11" s="95">
        <v>0.99770114942528754</v>
      </c>
      <c r="H11" s="95">
        <v>0.85411471321695775</v>
      </c>
    </row>
    <row r="12" spans="2:16" hidden="1" x14ac:dyDescent="0.25">
      <c r="B12" s="9" t="s">
        <v>18</v>
      </c>
      <c r="C12" s="8" t="s">
        <v>15</v>
      </c>
      <c r="D12" s="8" t="s">
        <v>15</v>
      </c>
      <c r="E12" s="8" t="s">
        <v>15</v>
      </c>
      <c r="F12" s="8" t="s">
        <v>15</v>
      </c>
      <c r="G12" s="8" t="s">
        <v>15</v>
      </c>
      <c r="H12" s="8" t="s">
        <v>15</v>
      </c>
    </row>
    <row r="13" spans="2:16" hidden="1" x14ac:dyDescent="0.25">
      <c r="B13" s="2" t="s">
        <v>16</v>
      </c>
      <c r="C13" s="8" t="s">
        <v>15</v>
      </c>
      <c r="D13" s="8" t="s">
        <v>15</v>
      </c>
      <c r="E13" s="8" t="s">
        <v>15</v>
      </c>
      <c r="F13" s="8" t="s">
        <v>15</v>
      </c>
      <c r="G13" s="8" t="s">
        <v>15</v>
      </c>
      <c r="H13" s="5" t="s">
        <v>15</v>
      </c>
    </row>
    <row r="14" spans="2:16" x14ac:dyDescent="0.25">
      <c r="B14" s="103" t="s">
        <v>13</v>
      </c>
      <c r="C14" s="103"/>
      <c r="D14" s="104"/>
      <c r="E14" s="104"/>
      <c r="F14" s="104"/>
      <c r="G14" s="104"/>
      <c r="H14" s="88"/>
    </row>
  </sheetData>
  <mergeCells count="3">
    <mergeCell ref="B14:G14"/>
    <mergeCell ref="C3:H3"/>
    <mergeCell ref="B1:H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Table 10A</vt:lpstr>
      <vt:lpstr>Graph</vt:lpstr>
      <vt:lpstr>'Table 10A'!Print_Area</vt:lpstr>
      <vt:lpstr>'Table 10A'!Print_Titles</vt:lpstr>
    </vt:vector>
  </TitlesOfParts>
  <Company>Lenovo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Windows User</cp:lastModifiedBy>
  <cp:lastPrinted>2011-12-07T09:33:24Z</cp:lastPrinted>
  <dcterms:created xsi:type="dcterms:W3CDTF">2011-09-19T03:32:07Z</dcterms:created>
  <dcterms:modified xsi:type="dcterms:W3CDTF">2017-05-24T08:01:45Z</dcterms:modified>
</cp:coreProperties>
</file>